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0\Desktop\2. SECOND SEMESTER\INFO 589-Applied Statistics for Business Analytics\Project Report\"/>
    </mc:Choice>
  </mc:AlternateContent>
  <xr:revisionPtr revIDLastSave="0" documentId="13_ncr:1_{2FB04161-8E31-4A40-9D22-BDF805D9A910}" xr6:coauthVersionLast="47" xr6:coauthVersionMax="47" xr10:uidLastSave="{00000000-0000-0000-0000-000000000000}"/>
  <bookViews>
    <workbookView xWindow="-108" yWindow="-108" windowWidth="23256" windowHeight="12456" firstSheet="4" activeTab="7" xr2:uid="{8CD6B158-45B5-4D1F-AA20-9F67F4DB8456}"/>
  </bookViews>
  <sheets>
    <sheet name="Introduction" sheetId="1" r:id="rId1"/>
    <sheet name="Regression Model" sheetId="2" r:id="rId2"/>
    <sheet name="DataDescription" sheetId="3" r:id="rId3"/>
    <sheet name="Data" sheetId="4" r:id="rId4"/>
    <sheet name="Scatter Plots" sheetId="7" r:id="rId5"/>
    <sheet name="Data use for Regression all" sheetId="5" r:id="rId6"/>
    <sheet name="Data use for Regr. w. outliers" sheetId="23" r:id="rId7"/>
    <sheet name="Correlation Matrix" sheetId="34" r:id="rId8"/>
    <sheet name="Analysis with all variables" sheetId="8" r:id="rId9"/>
    <sheet name="Analysis without lot size" sheetId="22" r:id="rId10"/>
    <sheet name="Analysis without ranch" sheetId="24" r:id="rId11"/>
    <sheet name="Analysis without expand ranch" sheetId="25" r:id="rId12"/>
    <sheet name="Sheet14" sheetId="35" r:id="rId13"/>
    <sheet name="Sheet15" sheetId="36" r:id="rId14"/>
    <sheet name="Analysis without pool ab" sheetId="26" r:id="rId15"/>
    <sheet name="Wihtout expanded" sheetId="27" r:id="rId16"/>
    <sheet name="Wihtou 1 garg" sheetId="29" r:id="rId17"/>
    <sheet name="Wihtout 2 garage" sheetId="30" r:id="rId18"/>
    <sheet name="Without taxes" sheetId="32" r:id="rId19"/>
    <sheet name="Wihtout firecode" sheetId="33" r:id="rId20"/>
    <sheet name="all" sheetId="31" r:id="rId21"/>
    <sheet name="EIK" sheetId="28" r:id="rId22"/>
    <sheet name="Analysis without taxes" sheetId="9" r:id="rId23"/>
    <sheet name="Analysis without basement" sheetId="17" state="hidden" r:id="rId24"/>
    <sheet name="Analysis without rooms" sheetId="18" state="hidden" r:id="rId25"/>
    <sheet name="Polynomial-Quadratic" sheetId="10" r:id="rId26"/>
    <sheet name="Cubic" sheetId="15" r:id="rId27"/>
    <sheet name="Logarithmic Model" sheetId="11" r:id="rId28"/>
    <sheet name="Exponential logarithmic" sheetId="12" r:id="rId29"/>
    <sheet name="Log Log" sheetId="13" r:id="rId30"/>
    <sheet name="Summary of models" sheetId="14" r:id="rId31"/>
    <sheet name="Best escenario" sheetId="19" r:id="rId32"/>
    <sheet name="Prediction " sheetId="21" r:id="rId33"/>
    <sheet name="Validation" sheetId="20" r:id="rId34"/>
  </sheets>
  <definedNames>
    <definedName name="_xlnm._FilterDatabase" localSheetId="3" hidden="1">Data!$A$1:$W$363</definedName>
    <definedName name="_xlnm._FilterDatabase" localSheetId="6" hidden="1">'Data use for Regr. w. outliers'!$A$1:$O$282</definedName>
    <definedName name="_xlnm._FilterDatabase" localSheetId="5" hidden="1">'Data use for Regression all'!$A$1:$F$364</definedName>
    <definedName name="_xlchart.v1.0" hidden="1">'Data use for Regression all'!$A$1</definedName>
    <definedName name="_xlchart.v1.1" hidden="1">'Data use for Regression all'!$A$2:$A$363</definedName>
    <definedName name="_xlchart.v1.10" hidden="1">'Data use for Regr. w. outliers'!$A$1</definedName>
    <definedName name="_xlchart.v1.11" hidden="1">'Data use for Regr. w. outliers'!$A$2:$A$282</definedName>
    <definedName name="_xlchart.v1.12" hidden="1">Validation!$B$6</definedName>
    <definedName name="_xlchart.v1.13" hidden="1">Validation!$B$7:$B$368</definedName>
    <definedName name="_xlchart.v1.14" hidden="1">Validation!$C$6</definedName>
    <definedName name="_xlchart.v1.15" hidden="1">Validation!$C$7:$C$368</definedName>
    <definedName name="_xlchart.v1.2" hidden="1">'Data use for Regression all'!$F$1</definedName>
    <definedName name="_xlchart.v1.3" hidden="1">'Data use for Regression all'!$F$2:$F$363</definedName>
    <definedName name="_xlchart.v1.4" hidden="1">'Data use for Regression all'!$B$1</definedName>
    <definedName name="_xlchart.v1.5" hidden="1">'Data use for Regression all'!$B$2:$B$363</definedName>
    <definedName name="_xlchart.v1.6" hidden="1">'Data use for Regr. w. outliers'!$B$1</definedName>
    <definedName name="_xlchart.v1.7" hidden="1">'Data use for Regr. w. outliers'!$B$2:$B$282</definedName>
    <definedName name="_xlchart.v1.8" hidden="1">'Data use for Regr. w. outliers'!$B$1</definedName>
    <definedName name="_xlchart.v1.9" hidden="1">'Data use for Regr. w. outliers'!$B$2:$B$282</definedName>
    <definedName name="solver_eng" localSheetId="9" hidden="1">1</definedName>
    <definedName name="solver_neg" localSheetId="9" hidden="1">1</definedName>
    <definedName name="solver_num" localSheetId="9" hidden="1">0</definedName>
    <definedName name="solver_opt" localSheetId="9" hidden="1">'Analysis without lot size'!$L$4</definedName>
    <definedName name="solver_typ" localSheetId="9" hidden="1">1</definedName>
    <definedName name="solver_val" localSheetId="9" hidden="1">0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4" i="21" l="1"/>
  <c r="C53" i="21"/>
  <c r="C55" i="21"/>
  <c r="D45" i="21"/>
  <c r="B45" i="21"/>
  <c r="C38" i="21"/>
  <c r="C37" i="21"/>
  <c r="C40" i="21"/>
  <c r="C41" i="21" s="1"/>
  <c r="C39" i="21"/>
  <c r="E57" i="21" l="1"/>
  <c r="C57" i="21"/>
  <c r="B31" i="21" l="1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346" i="15"/>
  <c r="D345" i="15"/>
  <c r="D344" i="15"/>
  <c r="D343" i="15"/>
  <c r="D342" i="15"/>
  <c r="D341" i="15"/>
  <c r="D340" i="15"/>
  <c r="D339" i="15"/>
  <c r="D338" i="15"/>
  <c r="D337" i="15"/>
  <c r="D336" i="15"/>
  <c r="D335" i="15"/>
  <c r="D334" i="15"/>
  <c r="D333" i="15"/>
  <c r="D332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C365" i="10" l="1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B364" i="5" l="1"/>
  <c r="A364" i="5"/>
  <c r="C364" i="4"/>
  <c r="A364" i="4"/>
</calcChain>
</file>

<file path=xl/sharedStrings.xml><?xml version="1.0" encoding="utf-8"?>
<sst xmlns="http://schemas.openxmlformats.org/spreadsheetml/2006/main" count="3548" uniqueCount="175">
  <si>
    <t xml:space="preserve"> </t>
  </si>
  <si>
    <t>Feliciano School of Business
Montclair State University</t>
  </si>
  <si>
    <t>Course:</t>
  </si>
  <si>
    <t xml:space="preserve">INFO 589-31 Applied Statistics for Business 
Analytics </t>
  </si>
  <si>
    <t>Auhors:</t>
  </si>
  <si>
    <t>Zachary Vaporis</t>
  </si>
  <si>
    <t>Jaykumar Raichura</t>
  </si>
  <si>
    <t>Saliha Shah</t>
  </si>
  <si>
    <t xml:space="preserve">Viviana Pavon </t>
  </si>
  <si>
    <t>Professor</t>
  </si>
  <si>
    <t>Dr. Ram B Misra</t>
  </si>
  <si>
    <t>PART B- PROJECT REPORT</t>
  </si>
  <si>
    <t xml:space="preserve">why your group is building a regression model to predict based on the set of possible independent variables </t>
  </si>
  <si>
    <t xml:space="preserve">Create an introductory “scenario” of just two to three sentences that describes the data file for your project and </t>
  </si>
  <si>
    <t xml:space="preserve">In this case we first explore the procedure for estimating a multiple linear relationship between the assessed value of a sample of houses in New Jersey and some variables. </t>
  </si>
  <si>
    <t xml:space="preserve">Finally, we would choose between various regression models using a number of goodness-if-fit measures in order to asses how wll an estimated model fits our data </t>
  </si>
  <si>
    <t>A total of 362 observations have been collected about house pricing in New Jersey. We are going to work this data as it follows:</t>
  </si>
  <si>
    <t xml:space="preserve">1. Determine the correlation between variables </t>
  </si>
  <si>
    <t>2. Use regression analysis to make predictions for assessed value for given values such as lot size, number of bathrooms, room, etc.</t>
  </si>
  <si>
    <t xml:space="preserve">3. Use various goodness-of fit-measures to determine the regression model that best fiits the data. </t>
  </si>
  <si>
    <t>Regression Model</t>
  </si>
  <si>
    <t>Regression analysis is one of the most widely used statistical tequniques in business. It is often used to predict and/or describe changes in a variable of interest.</t>
  </si>
  <si>
    <t>Introduction variables</t>
  </si>
  <si>
    <t>Total sample</t>
  </si>
  <si>
    <t>AssessedValue</t>
  </si>
  <si>
    <t>in thousands of dollars (K)</t>
  </si>
  <si>
    <t>Value Above average</t>
  </si>
  <si>
    <t>(0 for above average, 1 for below average)</t>
  </si>
  <si>
    <t>LotSize</t>
  </si>
  <si>
    <t>in acres</t>
  </si>
  <si>
    <t>Bathrooms</t>
  </si>
  <si>
    <t>number of bathrooms</t>
  </si>
  <si>
    <t>TotalRooms</t>
  </si>
  <si>
    <t>number of rooms in the house</t>
  </si>
  <si>
    <t>Taxes</t>
  </si>
  <si>
    <t>annual taxes paid in $</t>
  </si>
  <si>
    <t>Basement</t>
  </si>
  <si>
    <t>1=Yes</t>
  </si>
  <si>
    <t>0=No</t>
  </si>
  <si>
    <t>Fireplace</t>
  </si>
  <si>
    <t>whether the house has a fireplace</t>
  </si>
  <si>
    <t>Garage</t>
  </si>
  <si>
    <t>whether the property has a garage and for how many cars</t>
  </si>
  <si>
    <t>Style</t>
  </si>
  <si>
    <t>style of house</t>
  </si>
  <si>
    <t>Pool</t>
  </si>
  <si>
    <t>whether the house has a pool and what type it is</t>
  </si>
  <si>
    <t>EIK</t>
  </si>
  <si>
    <t>whether the house has an eat-in-kitchen</t>
  </si>
  <si>
    <t>Value Above Average</t>
  </si>
  <si>
    <t>BasementCODE</t>
  </si>
  <si>
    <t>Fireplace (Code)</t>
  </si>
  <si>
    <t>One car Garage</t>
  </si>
  <si>
    <t>Two Car Garage</t>
  </si>
  <si>
    <t>Style (Colonial)</t>
  </si>
  <si>
    <t>Style (Expanded Ranch)</t>
  </si>
  <si>
    <t>Style (Ranch)</t>
  </si>
  <si>
    <t>Style (Split Level)</t>
  </si>
  <si>
    <t>Pool (In Ground)</t>
  </si>
  <si>
    <t>Pool (Above Ground)</t>
  </si>
  <si>
    <t>EIK (Present)</t>
  </si>
  <si>
    <t>No</t>
  </si>
  <si>
    <t>Absent</t>
  </si>
  <si>
    <t>None</t>
  </si>
  <si>
    <t>Cape</t>
  </si>
  <si>
    <t>Yes</t>
  </si>
  <si>
    <t>One-car garage</t>
  </si>
  <si>
    <t>Two-car garage</t>
  </si>
  <si>
    <t>Colonial</t>
  </si>
  <si>
    <t>Ranch</t>
  </si>
  <si>
    <t>Above ground</t>
  </si>
  <si>
    <t>Present</t>
  </si>
  <si>
    <t>Expanded ranch</t>
  </si>
  <si>
    <t>Split level</t>
  </si>
  <si>
    <t>In ground</t>
  </si>
  <si>
    <t>Correlation Matrix</t>
  </si>
  <si>
    <t xml:space="preserve">Scatter Plots </t>
  </si>
  <si>
    <t>Multiple regression model with all variables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</si>
  <si>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</si>
  <si>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</si>
  <si>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</si>
  <si>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</si>
  <si>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</si>
  <si>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</si>
  <si>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</si>
  <si>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</si>
  <si>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</si>
  <si>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</si>
  <si>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</si>
  <si>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</si>
  <si>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</si>
  <si>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</si>
  <si>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</si>
  <si>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</si>
  <si>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</si>
  <si>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</si>
  <si>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</si>
  <si>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</si>
  <si>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</si>
  <si>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</si>
  <si>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</si>
  <si>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</si>
  <si>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Multiple regression model descarting taxes</t>
  </si>
  <si>
    <t>RESIDUAL OUTPUT</t>
  </si>
  <si>
    <t>Observation</t>
  </si>
  <si>
    <t>Predicted AssessedValue</t>
  </si>
  <si>
    <t>Residuals</t>
  </si>
  <si>
    <t>Standard Residuals</t>
  </si>
  <si>
    <t>PROBABILITY OUTPUT</t>
  </si>
  <si>
    <t>Percentile</t>
  </si>
  <si>
    <t>LotSize^2</t>
  </si>
  <si>
    <t>LotSize^3</t>
  </si>
  <si>
    <t>Logarithmic Model</t>
  </si>
  <si>
    <t>ln(LotSize)</t>
  </si>
  <si>
    <t>Exponential Logarithmic</t>
  </si>
  <si>
    <t>ln(Assessed Value)</t>
  </si>
  <si>
    <t xml:space="preserve">Summary Models </t>
  </si>
  <si>
    <t>Polynomial Regression-Quadratic</t>
  </si>
  <si>
    <t>Polynomial Regression-Cubic</t>
  </si>
  <si>
    <t>Log Log Model</t>
  </si>
  <si>
    <t>Linear</t>
  </si>
  <si>
    <t>Quadratic</t>
  </si>
  <si>
    <t>Cubic</t>
  </si>
  <si>
    <t>Model 1</t>
  </si>
  <si>
    <t>Model 2</t>
  </si>
  <si>
    <t>Model 3</t>
  </si>
  <si>
    <t>Lot Size^2</t>
  </si>
  <si>
    <t>Lot Size ^3</t>
  </si>
  <si>
    <t>Logarithmic</t>
  </si>
  <si>
    <t>Exponential</t>
  </si>
  <si>
    <t>Log Log</t>
  </si>
  <si>
    <t>N/A</t>
  </si>
  <si>
    <t>Model 4</t>
  </si>
  <si>
    <t>Model 5</t>
  </si>
  <si>
    <t>The best model is model number two which has the higher Adjusted R square and all their variables are significant.</t>
  </si>
  <si>
    <t xml:space="preserve">The higher R square is the logarithmic R square, however we cannot compare R2 for the logratihmic model because computer-generated R2 does not differentiate between y and ln(y). We need to compute the R2 of the logarithmic model. However we would need more information to perform the produced predicted values in excel using CORREL function </t>
  </si>
  <si>
    <t>Multiple regression model descarting basements</t>
  </si>
  <si>
    <t>Validation</t>
  </si>
  <si>
    <t>As we can observe in the first figure the distribution of the residual satisfies the normality assumptions. The inde[ence assumption was not conducted since the present model is not working with a time series dataset, and it would not be included in the report.
The variability assumption for which a scatter plot must be created that shows data from the predicted assessed value vs the residuals
The scatter plot shows a constant variance in this case, and we can confirm the model is useful.
For the Multicollinearity we have not observe a high R square and all of our variables are significant</t>
  </si>
  <si>
    <t>Predict y when:</t>
  </si>
  <si>
    <t xml:space="preserve">Lot </t>
  </si>
  <si>
    <t>bathroom</t>
  </si>
  <si>
    <t>Room</t>
  </si>
  <si>
    <t>Yes (1)</t>
  </si>
  <si>
    <t>y=</t>
  </si>
  <si>
    <t xml:space="preserve">With all those variables our prediction house price is 302 thousand dollars </t>
  </si>
  <si>
    <t>Se</t>
  </si>
  <si>
    <t>Sey0</t>
  </si>
  <si>
    <t>y^</t>
  </si>
  <si>
    <t>t(0.025,28)</t>
  </si>
  <si>
    <t>&lt;E(y0) &lt;</t>
  </si>
  <si>
    <t>95% confidence interval with the previous variables</t>
  </si>
  <si>
    <t>Using 95% confidence interval, we can state that the price house with a lot of 0.70 acres, 2 bathrooms, 3 rooms and a basement would fall between 272.37 and 331.63</t>
  </si>
  <si>
    <t xml:space="preserve">95% prediction interval for y </t>
  </si>
  <si>
    <t>SUM</t>
  </si>
  <si>
    <t>Sey0^2</t>
  </si>
  <si>
    <t>Se^2</t>
  </si>
  <si>
    <t xml:space="preserve">Using 95% prediction interval, we can state that a New Jersey house with 0.70 acres, 2 bathroom, 3 rooms and a basement would fall between 196.51 and 407.55 thousands dollars. </t>
  </si>
  <si>
    <t>All without Lot size</t>
  </si>
  <si>
    <t>Without outliers and without lot size</t>
  </si>
  <si>
    <t>All wihtout pool in ground</t>
  </si>
  <si>
    <t>All without pool above ground</t>
  </si>
  <si>
    <t>Outliers wihtou pool below ground</t>
  </si>
  <si>
    <t>Without expanded ranch</t>
  </si>
  <si>
    <t>Outliners without two garage</t>
  </si>
  <si>
    <t>Without 1 garage</t>
  </si>
  <si>
    <t>Without colonial</t>
  </si>
  <si>
    <t>Without 2 garage</t>
  </si>
  <si>
    <t>Without taxes</t>
  </si>
  <si>
    <t>without firecode</t>
  </si>
  <si>
    <t>All without ranch</t>
  </si>
  <si>
    <t>Without outliners and without ranch</t>
  </si>
  <si>
    <t>Without outliners and without expanded ranch</t>
  </si>
  <si>
    <t>All observations</t>
  </si>
  <si>
    <t>Without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</si>
</sst>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color rgb="FF000000"/>
      <name val="Times New Roman"/>
      <family val="1"/>
    </font>
    <font>
      <sz val="16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/>
    <xf numFmtId="0" fontId="3" fillId="2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Fill="1"/>
    <xf numFmtId="164" fontId="3" fillId="0" borderId="1" xfId="0" applyNumberFormat="1" applyFont="1" applyFill="1" applyBorder="1"/>
    <xf numFmtId="165" fontId="3" fillId="0" borderId="1" xfId="0" applyNumberFormat="1" applyFont="1" applyFill="1" applyBorder="1"/>
    <xf numFmtId="0" fontId="3" fillId="0" borderId="1" xfId="0" applyFont="1" applyFill="1" applyBorder="1"/>
    <xf numFmtId="2" fontId="3" fillId="0" borderId="1" xfId="0" applyNumberFormat="1" applyFont="1" applyFill="1" applyBorder="1"/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2" fillId="0" borderId="1" xfId="1" applyFont="1" applyFill="1" applyBorder="1"/>
    <xf numFmtId="164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2" xfId="0" applyFont="1" applyFill="1" applyBorder="1" applyAlignment="1"/>
    <xf numFmtId="0" fontId="9" fillId="0" borderId="0" xfId="0" applyFont="1"/>
    <xf numFmtId="0" fontId="10" fillId="0" borderId="3" xfId="0" applyFont="1" applyFill="1" applyBorder="1" applyAlignment="1">
      <alignment horizontal="centerContinuous"/>
    </xf>
    <xf numFmtId="0" fontId="3" fillId="0" borderId="1" xfId="0" applyFont="1" applyBorder="1"/>
    <xf numFmtId="0" fontId="3" fillId="0" borderId="0" xfId="0" applyFont="1" applyBorder="1"/>
    <xf numFmtId="0" fontId="2" fillId="3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2" fillId="0" borderId="1" xfId="0" applyFont="1" applyFill="1" applyBorder="1" applyAlignment="1"/>
    <xf numFmtId="0" fontId="3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2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11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3" fillId="4" borderId="0" xfId="0" applyFont="1" applyFill="1" applyBorder="1" applyAlignment="1"/>
    <xf numFmtId="0" fontId="2" fillId="2" borderId="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/>
    </xf>
    <xf numFmtId="0" fontId="3" fillId="5" borderId="0" xfId="0" applyFont="1" applyFill="1" applyBorder="1" applyAlignment="1"/>
    <xf numFmtId="0" fontId="0" fillId="5" borderId="0" xfId="0" applyFill="1" applyBorder="1" applyAlignment="1"/>
    <xf numFmtId="0" fontId="2" fillId="5" borderId="1" xfId="0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Assessed Value vs LotSize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Lot size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Plots'!$B$4:$B$365</c:f>
              <c:numCache>
                <c:formatCode>0.000</c:formatCode>
                <c:ptCount val="362"/>
                <c:pt idx="0">
                  <c:v>0.65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1.107</c:v>
                </c:pt>
                <c:pt idx="5">
                  <c:v>0.6</c:v>
                </c:pt>
                <c:pt idx="6">
                  <c:v>0.72</c:v>
                </c:pt>
                <c:pt idx="7">
                  <c:v>0.65</c:v>
                </c:pt>
                <c:pt idx="8">
                  <c:v>0.72</c:v>
                </c:pt>
                <c:pt idx="9">
                  <c:v>0.75</c:v>
                </c:pt>
                <c:pt idx="10">
                  <c:v>0.6</c:v>
                </c:pt>
                <c:pt idx="11">
                  <c:v>0.625</c:v>
                </c:pt>
                <c:pt idx="12">
                  <c:v>0.85</c:v>
                </c:pt>
                <c:pt idx="13">
                  <c:v>2.25</c:v>
                </c:pt>
                <c:pt idx="14">
                  <c:v>0.59499999999999997</c:v>
                </c:pt>
                <c:pt idx="15">
                  <c:v>0.80800000000000005</c:v>
                </c:pt>
                <c:pt idx="16">
                  <c:v>0.75</c:v>
                </c:pt>
                <c:pt idx="17">
                  <c:v>0.5</c:v>
                </c:pt>
                <c:pt idx="18">
                  <c:v>0.65</c:v>
                </c:pt>
                <c:pt idx="19">
                  <c:v>0.6</c:v>
                </c:pt>
                <c:pt idx="20">
                  <c:v>1.1000000000000001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0.74</c:v>
                </c:pt>
                <c:pt idx="25">
                  <c:v>0.93</c:v>
                </c:pt>
                <c:pt idx="26">
                  <c:v>0.82499999999999996</c:v>
                </c:pt>
                <c:pt idx="27">
                  <c:v>2.25</c:v>
                </c:pt>
                <c:pt idx="28">
                  <c:v>2.0739999999999998</c:v>
                </c:pt>
                <c:pt idx="29">
                  <c:v>1.573</c:v>
                </c:pt>
                <c:pt idx="30">
                  <c:v>0.6</c:v>
                </c:pt>
                <c:pt idx="31">
                  <c:v>0.85</c:v>
                </c:pt>
                <c:pt idx="32">
                  <c:v>0.69499999999999995</c:v>
                </c:pt>
                <c:pt idx="33">
                  <c:v>0.7</c:v>
                </c:pt>
                <c:pt idx="34">
                  <c:v>0.93799999999999994</c:v>
                </c:pt>
                <c:pt idx="35">
                  <c:v>0.75</c:v>
                </c:pt>
                <c:pt idx="36">
                  <c:v>0.8</c:v>
                </c:pt>
                <c:pt idx="37">
                  <c:v>0.7</c:v>
                </c:pt>
                <c:pt idx="38">
                  <c:v>0.77</c:v>
                </c:pt>
                <c:pt idx="39">
                  <c:v>1</c:v>
                </c:pt>
                <c:pt idx="40">
                  <c:v>0.69</c:v>
                </c:pt>
                <c:pt idx="41">
                  <c:v>0.73</c:v>
                </c:pt>
                <c:pt idx="42">
                  <c:v>1.224</c:v>
                </c:pt>
                <c:pt idx="43">
                  <c:v>1.125</c:v>
                </c:pt>
                <c:pt idx="44">
                  <c:v>0.75</c:v>
                </c:pt>
                <c:pt idx="45">
                  <c:v>2</c:v>
                </c:pt>
                <c:pt idx="46">
                  <c:v>2</c:v>
                </c:pt>
                <c:pt idx="47">
                  <c:v>0.88</c:v>
                </c:pt>
                <c:pt idx="48">
                  <c:v>0.6</c:v>
                </c:pt>
                <c:pt idx="49">
                  <c:v>0.75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0.84</c:v>
                </c:pt>
                <c:pt idx="59">
                  <c:v>1.06</c:v>
                </c:pt>
                <c:pt idx="60">
                  <c:v>0.73</c:v>
                </c:pt>
                <c:pt idx="61">
                  <c:v>0.75</c:v>
                </c:pt>
                <c:pt idx="62">
                  <c:v>0.6</c:v>
                </c:pt>
                <c:pt idx="63">
                  <c:v>0.35499999999999998</c:v>
                </c:pt>
                <c:pt idx="64">
                  <c:v>0.7</c:v>
                </c:pt>
                <c:pt idx="65">
                  <c:v>0.6</c:v>
                </c:pt>
                <c:pt idx="66">
                  <c:v>0.75</c:v>
                </c:pt>
                <c:pt idx="67">
                  <c:v>0.63</c:v>
                </c:pt>
                <c:pt idx="68">
                  <c:v>0.6</c:v>
                </c:pt>
                <c:pt idx="69">
                  <c:v>0.6</c:v>
                </c:pt>
                <c:pt idx="70">
                  <c:v>1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0.7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1.1200000000000001</c:v>
                </c:pt>
                <c:pt idx="81">
                  <c:v>0.6</c:v>
                </c:pt>
                <c:pt idx="82">
                  <c:v>0.6</c:v>
                </c:pt>
                <c:pt idx="83">
                  <c:v>0.94</c:v>
                </c:pt>
                <c:pt idx="84">
                  <c:v>0.6</c:v>
                </c:pt>
                <c:pt idx="85">
                  <c:v>1</c:v>
                </c:pt>
                <c:pt idx="86">
                  <c:v>0.91500000000000004</c:v>
                </c:pt>
                <c:pt idx="87">
                  <c:v>1.1120000000000001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</c:v>
                </c:pt>
                <c:pt idx="92">
                  <c:v>0.5</c:v>
                </c:pt>
                <c:pt idx="93">
                  <c:v>0.6</c:v>
                </c:pt>
                <c:pt idx="94">
                  <c:v>0.67800000000000005</c:v>
                </c:pt>
                <c:pt idx="95">
                  <c:v>0.6</c:v>
                </c:pt>
                <c:pt idx="96">
                  <c:v>0.41</c:v>
                </c:pt>
                <c:pt idx="97">
                  <c:v>0.6</c:v>
                </c:pt>
                <c:pt idx="98">
                  <c:v>0.6</c:v>
                </c:pt>
                <c:pt idx="99">
                  <c:v>1.1000000000000001</c:v>
                </c:pt>
                <c:pt idx="100">
                  <c:v>0.625</c:v>
                </c:pt>
                <c:pt idx="101">
                  <c:v>0.7</c:v>
                </c:pt>
                <c:pt idx="102">
                  <c:v>0.9</c:v>
                </c:pt>
                <c:pt idx="103">
                  <c:v>1</c:v>
                </c:pt>
                <c:pt idx="104">
                  <c:v>0.6</c:v>
                </c:pt>
                <c:pt idx="105">
                  <c:v>0.75</c:v>
                </c:pt>
                <c:pt idx="106">
                  <c:v>0.5</c:v>
                </c:pt>
                <c:pt idx="107">
                  <c:v>0.748</c:v>
                </c:pt>
                <c:pt idx="108">
                  <c:v>0.6</c:v>
                </c:pt>
                <c:pt idx="109">
                  <c:v>0.6</c:v>
                </c:pt>
                <c:pt idx="110">
                  <c:v>0.72</c:v>
                </c:pt>
                <c:pt idx="111">
                  <c:v>0.72</c:v>
                </c:pt>
                <c:pt idx="112">
                  <c:v>0.6</c:v>
                </c:pt>
                <c:pt idx="113">
                  <c:v>0.93799999999999994</c:v>
                </c:pt>
                <c:pt idx="114">
                  <c:v>0.7</c:v>
                </c:pt>
                <c:pt idx="115">
                  <c:v>0.7</c:v>
                </c:pt>
                <c:pt idx="116">
                  <c:v>1.573</c:v>
                </c:pt>
                <c:pt idx="117">
                  <c:v>0.78500000000000003</c:v>
                </c:pt>
                <c:pt idx="118">
                  <c:v>0.44500000000000001</c:v>
                </c:pt>
                <c:pt idx="119">
                  <c:v>0.6</c:v>
                </c:pt>
                <c:pt idx="120">
                  <c:v>2</c:v>
                </c:pt>
                <c:pt idx="121">
                  <c:v>1.1839999999999999</c:v>
                </c:pt>
                <c:pt idx="122">
                  <c:v>0.625</c:v>
                </c:pt>
                <c:pt idx="123">
                  <c:v>1.226</c:v>
                </c:pt>
                <c:pt idx="124">
                  <c:v>0.5</c:v>
                </c:pt>
                <c:pt idx="125">
                  <c:v>0.6</c:v>
                </c:pt>
                <c:pt idx="126">
                  <c:v>1.335</c:v>
                </c:pt>
                <c:pt idx="127">
                  <c:v>0.69</c:v>
                </c:pt>
                <c:pt idx="128">
                  <c:v>3</c:v>
                </c:pt>
                <c:pt idx="129">
                  <c:v>0.7</c:v>
                </c:pt>
                <c:pt idx="130">
                  <c:v>2.2000000000000002</c:v>
                </c:pt>
                <c:pt idx="131">
                  <c:v>0.75</c:v>
                </c:pt>
                <c:pt idx="132">
                  <c:v>0.61799999999999999</c:v>
                </c:pt>
                <c:pt idx="133">
                  <c:v>0.6</c:v>
                </c:pt>
                <c:pt idx="134">
                  <c:v>1</c:v>
                </c:pt>
                <c:pt idx="135">
                  <c:v>0.7</c:v>
                </c:pt>
                <c:pt idx="136">
                  <c:v>0.96399999999999997</c:v>
                </c:pt>
                <c:pt idx="137">
                  <c:v>0.75</c:v>
                </c:pt>
                <c:pt idx="138">
                  <c:v>1.125</c:v>
                </c:pt>
                <c:pt idx="139">
                  <c:v>0.68</c:v>
                </c:pt>
                <c:pt idx="140">
                  <c:v>1.218</c:v>
                </c:pt>
                <c:pt idx="141">
                  <c:v>0.54</c:v>
                </c:pt>
                <c:pt idx="142">
                  <c:v>0.97499999999999998</c:v>
                </c:pt>
                <c:pt idx="143">
                  <c:v>1</c:v>
                </c:pt>
                <c:pt idx="144">
                  <c:v>1.3580000000000001</c:v>
                </c:pt>
                <c:pt idx="145">
                  <c:v>0.51800000000000002</c:v>
                </c:pt>
                <c:pt idx="146">
                  <c:v>1</c:v>
                </c:pt>
                <c:pt idx="147">
                  <c:v>3</c:v>
                </c:pt>
                <c:pt idx="148">
                  <c:v>0.75</c:v>
                </c:pt>
                <c:pt idx="149">
                  <c:v>0.75</c:v>
                </c:pt>
                <c:pt idx="150">
                  <c:v>1.125</c:v>
                </c:pt>
                <c:pt idx="151">
                  <c:v>1.9039999999999999</c:v>
                </c:pt>
                <c:pt idx="152">
                  <c:v>3.3</c:v>
                </c:pt>
                <c:pt idx="153">
                  <c:v>0.92500000000000004</c:v>
                </c:pt>
                <c:pt idx="154">
                  <c:v>0.8</c:v>
                </c:pt>
                <c:pt idx="155">
                  <c:v>0.93799999999999994</c:v>
                </c:pt>
                <c:pt idx="156">
                  <c:v>0.93799999999999994</c:v>
                </c:pt>
                <c:pt idx="157">
                  <c:v>2</c:v>
                </c:pt>
                <c:pt idx="158">
                  <c:v>0.72</c:v>
                </c:pt>
                <c:pt idx="159">
                  <c:v>1.8919999999999999</c:v>
                </c:pt>
                <c:pt idx="160">
                  <c:v>0.64800000000000002</c:v>
                </c:pt>
                <c:pt idx="161">
                  <c:v>3.75</c:v>
                </c:pt>
                <c:pt idx="162">
                  <c:v>0.75</c:v>
                </c:pt>
                <c:pt idx="163">
                  <c:v>1.25</c:v>
                </c:pt>
                <c:pt idx="164">
                  <c:v>0.6</c:v>
                </c:pt>
                <c:pt idx="165">
                  <c:v>0.75</c:v>
                </c:pt>
                <c:pt idx="166">
                  <c:v>0.5</c:v>
                </c:pt>
                <c:pt idx="167">
                  <c:v>0.75</c:v>
                </c:pt>
                <c:pt idx="168">
                  <c:v>1.2</c:v>
                </c:pt>
                <c:pt idx="169">
                  <c:v>1.1200000000000001</c:v>
                </c:pt>
                <c:pt idx="170">
                  <c:v>2</c:v>
                </c:pt>
                <c:pt idx="171">
                  <c:v>0.625</c:v>
                </c:pt>
                <c:pt idx="172">
                  <c:v>3</c:v>
                </c:pt>
                <c:pt idx="173">
                  <c:v>0.7</c:v>
                </c:pt>
                <c:pt idx="174">
                  <c:v>0.75</c:v>
                </c:pt>
                <c:pt idx="175">
                  <c:v>0.75</c:v>
                </c:pt>
                <c:pt idx="176">
                  <c:v>0.5</c:v>
                </c:pt>
                <c:pt idx="177">
                  <c:v>0.6</c:v>
                </c:pt>
                <c:pt idx="178">
                  <c:v>0.6</c:v>
                </c:pt>
                <c:pt idx="179">
                  <c:v>0.5</c:v>
                </c:pt>
                <c:pt idx="180">
                  <c:v>1.28</c:v>
                </c:pt>
                <c:pt idx="181">
                  <c:v>0.93799999999999994</c:v>
                </c:pt>
                <c:pt idx="182">
                  <c:v>0.6</c:v>
                </c:pt>
                <c:pt idx="183">
                  <c:v>1.38</c:v>
                </c:pt>
                <c:pt idx="184">
                  <c:v>1.4179999999999999</c:v>
                </c:pt>
                <c:pt idx="185">
                  <c:v>2.1</c:v>
                </c:pt>
                <c:pt idx="186">
                  <c:v>0.6</c:v>
                </c:pt>
                <c:pt idx="187">
                  <c:v>1.0880000000000001</c:v>
                </c:pt>
                <c:pt idx="188">
                  <c:v>0.7</c:v>
                </c:pt>
                <c:pt idx="189">
                  <c:v>0.7</c:v>
                </c:pt>
                <c:pt idx="190">
                  <c:v>0.6</c:v>
                </c:pt>
                <c:pt idx="191">
                  <c:v>0.6</c:v>
                </c:pt>
                <c:pt idx="192">
                  <c:v>0.94099999999999995</c:v>
                </c:pt>
                <c:pt idx="193">
                  <c:v>0.77500000000000002</c:v>
                </c:pt>
                <c:pt idx="194">
                  <c:v>0.80500000000000005</c:v>
                </c:pt>
                <c:pt idx="195">
                  <c:v>0.6</c:v>
                </c:pt>
                <c:pt idx="196">
                  <c:v>1</c:v>
                </c:pt>
                <c:pt idx="197">
                  <c:v>0.78</c:v>
                </c:pt>
                <c:pt idx="198">
                  <c:v>0.75</c:v>
                </c:pt>
                <c:pt idx="199">
                  <c:v>0.75</c:v>
                </c:pt>
                <c:pt idx="200">
                  <c:v>1.155</c:v>
                </c:pt>
                <c:pt idx="201">
                  <c:v>1.47</c:v>
                </c:pt>
                <c:pt idx="202">
                  <c:v>0.875</c:v>
                </c:pt>
                <c:pt idx="203">
                  <c:v>0.82499999999999996</c:v>
                </c:pt>
                <c:pt idx="204">
                  <c:v>1.335</c:v>
                </c:pt>
                <c:pt idx="205">
                  <c:v>0.58199999999999996</c:v>
                </c:pt>
                <c:pt idx="206">
                  <c:v>1.103</c:v>
                </c:pt>
                <c:pt idx="207">
                  <c:v>2</c:v>
                </c:pt>
                <c:pt idx="208">
                  <c:v>0.75</c:v>
                </c:pt>
                <c:pt idx="209">
                  <c:v>1.125</c:v>
                </c:pt>
                <c:pt idx="210">
                  <c:v>0.85</c:v>
                </c:pt>
                <c:pt idx="211">
                  <c:v>2.5920000000000001</c:v>
                </c:pt>
                <c:pt idx="212">
                  <c:v>0.78800000000000003</c:v>
                </c:pt>
                <c:pt idx="213">
                  <c:v>1.04</c:v>
                </c:pt>
                <c:pt idx="214">
                  <c:v>1</c:v>
                </c:pt>
                <c:pt idx="215">
                  <c:v>0.91</c:v>
                </c:pt>
                <c:pt idx="216">
                  <c:v>3.15</c:v>
                </c:pt>
                <c:pt idx="217">
                  <c:v>0.65</c:v>
                </c:pt>
                <c:pt idx="218">
                  <c:v>0.98599999999999999</c:v>
                </c:pt>
                <c:pt idx="219">
                  <c:v>0.7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0.77500000000000002</c:v>
                </c:pt>
                <c:pt idx="224">
                  <c:v>0.8</c:v>
                </c:pt>
                <c:pt idx="225">
                  <c:v>0.7</c:v>
                </c:pt>
                <c:pt idx="226">
                  <c:v>0.72</c:v>
                </c:pt>
                <c:pt idx="227">
                  <c:v>0.68</c:v>
                </c:pt>
                <c:pt idx="228">
                  <c:v>0.6</c:v>
                </c:pt>
                <c:pt idx="229">
                  <c:v>0.7</c:v>
                </c:pt>
                <c:pt idx="230">
                  <c:v>0.99</c:v>
                </c:pt>
                <c:pt idx="231">
                  <c:v>0.6</c:v>
                </c:pt>
                <c:pt idx="232">
                  <c:v>1</c:v>
                </c:pt>
                <c:pt idx="233">
                  <c:v>0.7</c:v>
                </c:pt>
                <c:pt idx="234">
                  <c:v>0.77</c:v>
                </c:pt>
                <c:pt idx="235">
                  <c:v>1.17</c:v>
                </c:pt>
                <c:pt idx="236">
                  <c:v>0.73199999999999998</c:v>
                </c:pt>
                <c:pt idx="237">
                  <c:v>0.7</c:v>
                </c:pt>
                <c:pt idx="238">
                  <c:v>0.6</c:v>
                </c:pt>
                <c:pt idx="239">
                  <c:v>1.032</c:v>
                </c:pt>
                <c:pt idx="240">
                  <c:v>0.7</c:v>
                </c:pt>
                <c:pt idx="241">
                  <c:v>2.8130000000000002</c:v>
                </c:pt>
                <c:pt idx="242">
                  <c:v>0.65</c:v>
                </c:pt>
                <c:pt idx="243">
                  <c:v>1</c:v>
                </c:pt>
                <c:pt idx="244">
                  <c:v>0.65</c:v>
                </c:pt>
                <c:pt idx="245">
                  <c:v>0.8</c:v>
                </c:pt>
                <c:pt idx="246">
                  <c:v>1</c:v>
                </c:pt>
                <c:pt idx="247">
                  <c:v>1.875</c:v>
                </c:pt>
                <c:pt idx="248">
                  <c:v>2.25</c:v>
                </c:pt>
                <c:pt idx="249">
                  <c:v>1.6</c:v>
                </c:pt>
                <c:pt idx="250">
                  <c:v>0.625</c:v>
                </c:pt>
                <c:pt idx="251">
                  <c:v>0.6</c:v>
                </c:pt>
                <c:pt idx="252">
                  <c:v>0.64200000000000002</c:v>
                </c:pt>
                <c:pt idx="253">
                  <c:v>1.1000000000000001</c:v>
                </c:pt>
                <c:pt idx="254">
                  <c:v>0.6</c:v>
                </c:pt>
                <c:pt idx="255">
                  <c:v>1.38</c:v>
                </c:pt>
                <c:pt idx="256">
                  <c:v>0.8</c:v>
                </c:pt>
                <c:pt idx="257">
                  <c:v>1.125</c:v>
                </c:pt>
                <c:pt idx="258">
                  <c:v>0.8</c:v>
                </c:pt>
                <c:pt idx="259">
                  <c:v>0.72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0.83</c:v>
                </c:pt>
                <c:pt idx="264">
                  <c:v>2</c:v>
                </c:pt>
                <c:pt idx="265">
                  <c:v>0.7</c:v>
                </c:pt>
                <c:pt idx="266">
                  <c:v>0.56000000000000005</c:v>
                </c:pt>
                <c:pt idx="267">
                  <c:v>0.61799999999999999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1.08</c:v>
                </c:pt>
                <c:pt idx="272">
                  <c:v>0.6</c:v>
                </c:pt>
                <c:pt idx="273">
                  <c:v>0.6</c:v>
                </c:pt>
                <c:pt idx="274">
                  <c:v>1</c:v>
                </c:pt>
                <c:pt idx="275">
                  <c:v>0.56999999999999995</c:v>
                </c:pt>
                <c:pt idx="276">
                  <c:v>0.87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0.77400000000000002</c:v>
                </c:pt>
                <c:pt idx="281">
                  <c:v>1</c:v>
                </c:pt>
                <c:pt idx="282">
                  <c:v>0.6</c:v>
                </c:pt>
                <c:pt idx="283">
                  <c:v>1.54</c:v>
                </c:pt>
                <c:pt idx="284">
                  <c:v>1.613</c:v>
                </c:pt>
                <c:pt idx="285">
                  <c:v>0.98799999999999999</c:v>
                </c:pt>
                <c:pt idx="286">
                  <c:v>0.72</c:v>
                </c:pt>
                <c:pt idx="287">
                  <c:v>1.25</c:v>
                </c:pt>
                <c:pt idx="288">
                  <c:v>0.6</c:v>
                </c:pt>
                <c:pt idx="289">
                  <c:v>1.034</c:v>
                </c:pt>
                <c:pt idx="290">
                  <c:v>0.625</c:v>
                </c:pt>
                <c:pt idx="291">
                  <c:v>0.7</c:v>
                </c:pt>
                <c:pt idx="292">
                  <c:v>1.25</c:v>
                </c:pt>
                <c:pt idx="293">
                  <c:v>0.75</c:v>
                </c:pt>
                <c:pt idx="294">
                  <c:v>1</c:v>
                </c:pt>
                <c:pt idx="295">
                  <c:v>0.8</c:v>
                </c:pt>
                <c:pt idx="296">
                  <c:v>0.64800000000000002</c:v>
                </c:pt>
                <c:pt idx="297">
                  <c:v>0.6</c:v>
                </c:pt>
                <c:pt idx="298">
                  <c:v>0.91200000000000003</c:v>
                </c:pt>
                <c:pt idx="299">
                  <c:v>1.21</c:v>
                </c:pt>
                <c:pt idx="300">
                  <c:v>0.84</c:v>
                </c:pt>
                <c:pt idx="301">
                  <c:v>0.6</c:v>
                </c:pt>
                <c:pt idx="302">
                  <c:v>0.7</c:v>
                </c:pt>
                <c:pt idx="303">
                  <c:v>0.76300000000000001</c:v>
                </c:pt>
                <c:pt idx="304">
                  <c:v>0.91</c:v>
                </c:pt>
                <c:pt idx="305">
                  <c:v>0.6</c:v>
                </c:pt>
                <c:pt idx="306">
                  <c:v>0.6</c:v>
                </c:pt>
                <c:pt idx="307">
                  <c:v>0.75</c:v>
                </c:pt>
                <c:pt idx="308">
                  <c:v>1.6</c:v>
                </c:pt>
                <c:pt idx="309">
                  <c:v>2.1840000000000002</c:v>
                </c:pt>
                <c:pt idx="310">
                  <c:v>0.79700000000000004</c:v>
                </c:pt>
                <c:pt idx="311">
                  <c:v>1.35</c:v>
                </c:pt>
                <c:pt idx="312">
                  <c:v>0.68</c:v>
                </c:pt>
                <c:pt idx="313">
                  <c:v>1.2210000000000001</c:v>
                </c:pt>
                <c:pt idx="314">
                  <c:v>0.625</c:v>
                </c:pt>
                <c:pt idx="315">
                  <c:v>0.82</c:v>
                </c:pt>
                <c:pt idx="316">
                  <c:v>0.8</c:v>
                </c:pt>
                <c:pt idx="317">
                  <c:v>0.56299999999999994</c:v>
                </c:pt>
                <c:pt idx="318">
                  <c:v>0.84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0.68600000000000005</c:v>
                </c:pt>
                <c:pt idx="323">
                  <c:v>2</c:v>
                </c:pt>
                <c:pt idx="324">
                  <c:v>0.997</c:v>
                </c:pt>
                <c:pt idx="325">
                  <c:v>2.2000000000000002</c:v>
                </c:pt>
                <c:pt idx="326">
                  <c:v>0.6</c:v>
                </c:pt>
                <c:pt idx="327">
                  <c:v>0.6</c:v>
                </c:pt>
                <c:pt idx="328">
                  <c:v>0.65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0.9</c:v>
                </c:pt>
                <c:pt idx="333">
                  <c:v>0.6</c:v>
                </c:pt>
                <c:pt idx="334">
                  <c:v>1.21</c:v>
                </c:pt>
                <c:pt idx="335">
                  <c:v>0.98699999999999999</c:v>
                </c:pt>
                <c:pt idx="336">
                  <c:v>0.6</c:v>
                </c:pt>
                <c:pt idx="337">
                  <c:v>0.6</c:v>
                </c:pt>
                <c:pt idx="338">
                  <c:v>0.63</c:v>
                </c:pt>
                <c:pt idx="339">
                  <c:v>0.8</c:v>
                </c:pt>
                <c:pt idx="340">
                  <c:v>0.6</c:v>
                </c:pt>
                <c:pt idx="341">
                  <c:v>0.77200000000000002</c:v>
                </c:pt>
                <c:pt idx="342">
                  <c:v>2.2000000000000002</c:v>
                </c:pt>
                <c:pt idx="343">
                  <c:v>0.88700000000000001</c:v>
                </c:pt>
                <c:pt idx="344">
                  <c:v>2.2000000000000002</c:v>
                </c:pt>
                <c:pt idx="345">
                  <c:v>1.5</c:v>
                </c:pt>
                <c:pt idx="346">
                  <c:v>1.272</c:v>
                </c:pt>
                <c:pt idx="347">
                  <c:v>0.90100000000000002</c:v>
                </c:pt>
                <c:pt idx="348">
                  <c:v>1</c:v>
                </c:pt>
                <c:pt idx="349">
                  <c:v>2.2000000000000002</c:v>
                </c:pt>
                <c:pt idx="350">
                  <c:v>2.25</c:v>
                </c:pt>
                <c:pt idx="351">
                  <c:v>1.03</c:v>
                </c:pt>
                <c:pt idx="352">
                  <c:v>2.2000000000000002</c:v>
                </c:pt>
                <c:pt idx="353">
                  <c:v>2.2000000000000002</c:v>
                </c:pt>
                <c:pt idx="354">
                  <c:v>0.6</c:v>
                </c:pt>
                <c:pt idx="355">
                  <c:v>0.55000000000000004</c:v>
                </c:pt>
                <c:pt idx="356">
                  <c:v>0.7</c:v>
                </c:pt>
                <c:pt idx="357">
                  <c:v>0.91</c:v>
                </c:pt>
                <c:pt idx="358">
                  <c:v>1.335</c:v>
                </c:pt>
                <c:pt idx="359">
                  <c:v>0.6</c:v>
                </c:pt>
                <c:pt idx="360">
                  <c:v>1.05</c:v>
                </c:pt>
                <c:pt idx="361">
                  <c:v>1.335</c:v>
                </c:pt>
              </c:numCache>
            </c:numRef>
          </c:xVal>
          <c:yVal>
            <c:numRef>
              <c:f>'Scatter Plots'!$A$4:$A$365</c:f>
              <c:numCache>
                <c:formatCode>0.0</c:formatCode>
                <c:ptCount val="362"/>
                <c:pt idx="0">
                  <c:v>271.8</c:v>
                </c:pt>
                <c:pt idx="1">
                  <c:v>324</c:v>
                </c:pt>
                <c:pt idx="2">
                  <c:v>356.4</c:v>
                </c:pt>
                <c:pt idx="3">
                  <c:v>369</c:v>
                </c:pt>
                <c:pt idx="4">
                  <c:v>234</c:v>
                </c:pt>
                <c:pt idx="5">
                  <c:v>252</c:v>
                </c:pt>
                <c:pt idx="6">
                  <c:v>275.39999999999998</c:v>
                </c:pt>
                <c:pt idx="7">
                  <c:v>288</c:v>
                </c:pt>
                <c:pt idx="8">
                  <c:v>324</c:v>
                </c:pt>
                <c:pt idx="9">
                  <c:v>306</c:v>
                </c:pt>
                <c:pt idx="10">
                  <c:v>270</c:v>
                </c:pt>
                <c:pt idx="11">
                  <c:v>210.6</c:v>
                </c:pt>
                <c:pt idx="12">
                  <c:v>261</c:v>
                </c:pt>
                <c:pt idx="13">
                  <c:v>198</c:v>
                </c:pt>
                <c:pt idx="14">
                  <c:v>216</c:v>
                </c:pt>
                <c:pt idx="15">
                  <c:v>252</c:v>
                </c:pt>
                <c:pt idx="16">
                  <c:v>286.2</c:v>
                </c:pt>
                <c:pt idx="17">
                  <c:v>225.9</c:v>
                </c:pt>
                <c:pt idx="18">
                  <c:v>340.2</c:v>
                </c:pt>
                <c:pt idx="19">
                  <c:v>287.82</c:v>
                </c:pt>
                <c:pt idx="20">
                  <c:v>324</c:v>
                </c:pt>
                <c:pt idx="21">
                  <c:v>336.6</c:v>
                </c:pt>
                <c:pt idx="22">
                  <c:v>288</c:v>
                </c:pt>
                <c:pt idx="23">
                  <c:v>270</c:v>
                </c:pt>
                <c:pt idx="24">
                  <c:v>392.4</c:v>
                </c:pt>
                <c:pt idx="25">
                  <c:v>288</c:v>
                </c:pt>
                <c:pt idx="26">
                  <c:v>341.82</c:v>
                </c:pt>
                <c:pt idx="27">
                  <c:v>315</c:v>
                </c:pt>
                <c:pt idx="28">
                  <c:v>288</c:v>
                </c:pt>
                <c:pt idx="29">
                  <c:v>259.02</c:v>
                </c:pt>
                <c:pt idx="30">
                  <c:v>329.4</c:v>
                </c:pt>
                <c:pt idx="31">
                  <c:v>324</c:v>
                </c:pt>
                <c:pt idx="32">
                  <c:v>324</c:v>
                </c:pt>
                <c:pt idx="33">
                  <c:v>325.8</c:v>
                </c:pt>
                <c:pt idx="34">
                  <c:v>286.2</c:v>
                </c:pt>
                <c:pt idx="35">
                  <c:v>261</c:v>
                </c:pt>
                <c:pt idx="36">
                  <c:v>323.82</c:v>
                </c:pt>
                <c:pt idx="37">
                  <c:v>342</c:v>
                </c:pt>
                <c:pt idx="38">
                  <c:v>387</c:v>
                </c:pt>
                <c:pt idx="39">
                  <c:v>307.8</c:v>
                </c:pt>
                <c:pt idx="40">
                  <c:v>378</c:v>
                </c:pt>
                <c:pt idx="41">
                  <c:v>414</c:v>
                </c:pt>
                <c:pt idx="42">
                  <c:v>378</c:v>
                </c:pt>
                <c:pt idx="43">
                  <c:v>306</c:v>
                </c:pt>
                <c:pt idx="44">
                  <c:v>270</c:v>
                </c:pt>
                <c:pt idx="45">
                  <c:v>252</c:v>
                </c:pt>
                <c:pt idx="46">
                  <c:v>286.2</c:v>
                </c:pt>
                <c:pt idx="47">
                  <c:v>305.82</c:v>
                </c:pt>
                <c:pt idx="48">
                  <c:v>515.70000000000005</c:v>
                </c:pt>
                <c:pt idx="49">
                  <c:v>243</c:v>
                </c:pt>
                <c:pt idx="50">
                  <c:v>293.39999999999998</c:v>
                </c:pt>
                <c:pt idx="51">
                  <c:v>284.22000000000003</c:v>
                </c:pt>
                <c:pt idx="52">
                  <c:v>268.2</c:v>
                </c:pt>
                <c:pt idx="53">
                  <c:v>271.8</c:v>
                </c:pt>
                <c:pt idx="54">
                  <c:v>264.60000000000002</c:v>
                </c:pt>
                <c:pt idx="55">
                  <c:v>296.82</c:v>
                </c:pt>
                <c:pt idx="56">
                  <c:v>288</c:v>
                </c:pt>
                <c:pt idx="57">
                  <c:v>325.8</c:v>
                </c:pt>
                <c:pt idx="58">
                  <c:v>277.2</c:v>
                </c:pt>
                <c:pt idx="59">
                  <c:v>311.39999999999998</c:v>
                </c:pt>
                <c:pt idx="60">
                  <c:v>298.8</c:v>
                </c:pt>
                <c:pt idx="61">
                  <c:v>288</c:v>
                </c:pt>
                <c:pt idx="62">
                  <c:v>298.62</c:v>
                </c:pt>
                <c:pt idx="63">
                  <c:v>342</c:v>
                </c:pt>
                <c:pt idx="64">
                  <c:v>324</c:v>
                </c:pt>
                <c:pt idx="65">
                  <c:v>351</c:v>
                </c:pt>
                <c:pt idx="66">
                  <c:v>369</c:v>
                </c:pt>
                <c:pt idx="67">
                  <c:v>355.5</c:v>
                </c:pt>
                <c:pt idx="68">
                  <c:v>288</c:v>
                </c:pt>
                <c:pt idx="69">
                  <c:v>305.10000000000002</c:v>
                </c:pt>
                <c:pt idx="70">
                  <c:v>288</c:v>
                </c:pt>
                <c:pt idx="71">
                  <c:v>270</c:v>
                </c:pt>
                <c:pt idx="72">
                  <c:v>279</c:v>
                </c:pt>
                <c:pt idx="73">
                  <c:v>297</c:v>
                </c:pt>
                <c:pt idx="74">
                  <c:v>287.82</c:v>
                </c:pt>
                <c:pt idx="75">
                  <c:v>293.39999999999998</c:v>
                </c:pt>
                <c:pt idx="76">
                  <c:v>273.60000000000002</c:v>
                </c:pt>
                <c:pt idx="77">
                  <c:v>306</c:v>
                </c:pt>
                <c:pt idx="78">
                  <c:v>287.82</c:v>
                </c:pt>
                <c:pt idx="79">
                  <c:v>315</c:v>
                </c:pt>
                <c:pt idx="80">
                  <c:v>324</c:v>
                </c:pt>
                <c:pt idx="81">
                  <c:v>296.82</c:v>
                </c:pt>
                <c:pt idx="82">
                  <c:v>342</c:v>
                </c:pt>
                <c:pt idx="83">
                  <c:v>255.6</c:v>
                </c:pt>
                <c:pt idx="84">
                  <c:v>316.8</c:v>
                </c:pt>
                <c:pt idx="85">
                  <c:v>243</c:v>
                </c:pt>
                <c:pt idx="86">
                  <c:v>252</c:v>
                </c:pt>
                <c:pt idx="87">
                  <c:v>338.4</c:v>
                </c:pt>
                <c:pt idx="88">
                  <c:v>279</c:v>
                </c:pt>
                <c:pt idx="89">
                  <c:v>333</c:v>
                </c:pt>
                <c:pt idx="90">
                  <c:v>288</c:v>
                </c:pt>
                <c:pt idx="91">
                  <c:v>306</c:v>
                </c:pt>
                <c:pt idx="92">
                  <c:v>341.82</c:v>
                </c:pt>
                <c:pt idx="93">
                  <c:v>302.39999999999998</c:v>
                </c:pt>
                <c:pt idx="94">
                  <c:v>342</c:v>
                </c:pt>
                <c:pt idx="95">
                  <c:v>314.82</c:v>
                </c:pt>
                <c:pt idx="96">
                  <c:v>333</c:v>
                </c:pt>
                <c:pt idx="97">
                  <c:v>359.82</c:v>
                </c:pt>
                <c:pt idx="98">
                  <c:v>324</c:v>
                </c:pt>
                <c:pt idx="99">
                  <c:v>370.8</c:v>
                </c:pt>
                <c:pt idx="100">
                  <c:v>198</c:v>
                </c:pt>
                <c:pt idx="101">
                  <c:v>341.82</c:v>
                </c:pt>
                <c:pt idx="102">
                  <c:v>342</c:v>
                </c:pt>
                <c:pt idx="103">
                  <c:v>314.82</c:v>
                </c:pt>
                <c:pt idx="104">
                  <c:v>315</c:v>
                </c:pt>
                <c:pt idx="105">
                  <c:v>387</c:v>
                </c:pt>
                <c:pt idx="106">
                  <c:v>423</c:v>
                </c:pt>
                <c:pt idx="107">
                  <c:v>387</c:v>
                </c:pt>
                <c:pt idx="108">
                  <c:v>342</c:v>
                </c:pt>
                <c:pt idx="109">
                  <c:v>414</c:v>
                </c:pt>
                <c:pt idx="110">
                  <c:v>378</c:v>
                </c:pt>
                <c:pt idx="111">
                  <c:v>324</c:v>
                </c:pt>
                <c:pt idx="112">
                  <c:v>315</c:v>
                </c:pt>
                <c:pt idx="113">
                  <c:v>207</c:v>
                </c:pt>
                <c:pt idx="114">
                  <c:v>342</c:v>
                </c:pt>
                <c:pt idx="115">
                  <c:v>387</c:v>
                </c:pt>
                <c:pt idx="116">
                  <c:v>287.10000000000002</c:v>
                </c:pt>
                <c:pt idx="117">
                  <c:v>288</c:v>
                </c:pt>
                <c:pt idx="118">
                  <c:v>252</c:v>
                </c:pt>
                <c:pt idx="119">
                  <c:v>346.5</c:v>
                </c:pt>
                <c:pt idx="120">
                  <c:v>252</c:v>
                </c:pt>
                <c:pt idx="121">
                  <c:v>306</c:v>
                </c:pt>
                <c:pt idx="122">
                  <c:v>333</c:v>
                </c:pt>
                <c:pt idx="123">
                  <c:v>224.82</c:v>
                </c:pt>
                <c:pt idx="124">
                  <c:v>342</c:v>
                </c:pt>
                <c:pt idx="125">
                  <c:v>334.62</c:v>
                </c:pt>
                <c:pt idx="126">
                  <c:v>328.5</c:v>
                </c:pt>
                <c:pt idx="127">
                  <c:v>342</c:v>
                </c:pt>
                <c:pt idx="128">
                  <c:v>279</c:v>
                </c:pt>
                <c:pt idx="129">
                  <c:v>412.2</c:v>
                </c:pt>
                <c:pt idx="130">
                  <c:v>342</c:v>
                </c:pt>
                <c:pt idx="131">
                  <c:v>318.42</c:v>
                </c:pt>
                <c:pt idx="132">
                  <c:v>239.4</c:v>
                </c:pt>
                <c:pt idx="133">
                  <c:v>342</c:v>
                </c:pt>
                <c:pt idx="134">
                  <c:v>300.60000000000002</c:v>
                </c:pt>
                <c:pt idx="135">
                  <c:v>325.8</c:v>
                </c:pt>
                <c:pt idx="136">
                  <c:v>257.22000000000003</c:v>
                </c:pt>
                <c:pt idx="137">
                  <c:v>539.82000000000005</c:v>
                </c:pt>
                <c:pt idx="138">
                  <c:v>448.2</c:v>
                </c:pt>
                <c:pt idx="139">
                  <c:v>417.6</c:v>
                </c:pt>
                <c:pt idx="140">
                  <c:v>535.5</c:v>
                </c:pt>
                <c:pt idx="141">
                  <c:v>315</c:v>
                </c:pt>
                <c:pt idx="142">
                  <c:v>396</c:v>
                </c:pt>
                <c:pt idx="143">
                  <c:v>261</c:v>
                </c:pt>
                <c:pt idx="144">
                  <c:v>216</c:v>
                </c:pt>
                <c:pt idx="145">
                  <c:v>539.82000000000005</c:v>
                </c:pt>
                <c:pt idx="146">
                  <c:v>297</c:v>
                </c:pt>
                <c:pt idx="147">
                  <c:v>279</c:v>
                </c:pt>
                <c:pt idx="148">
                  <c:v>257.39999999999998</c:v>
                </c:pt>
                <c:pt idx="149">
                  <c:v>297</c:v>
                </c:pt>
                <c:pt idx="150">
                  <c:v>304.2</c:v>
                </c:pt>
                <c:pt idx="151">
                  <c:v>351</c:v>
                </c:pt>
                <c:pt idx="152">
                  <c:v>287.73</c:v>
                </c:pt>
                <c:pt idx="153">
                  <c:v>255.6</c:v>
                </c:pt>
                <c:pt idx="154">
                  <c:v>288</c:v>
                </c:pt>
                <c:pt idx="155">
                  <c:v>278.82</c:v>
                </c:pt>
                <c:pt idx="156">
                  <c:v>281.7</c:v>
                </c:pt>
                <c:pt idx="157">
                  <c:v>286.2</c:v>
                </c:pt>
                <c:pt idx="158">
                  <c:v>324</c:v>
                </c:pt>
                <c:pt idx="159">
                  <c:v>207</c:v>
                </c:pt>
                <c:pt idx="160">
                  <c:v>279</c:v>
                </c:pt>
                <c:pt idx="161">
                  <c:v>264.60000000000002</c:v>
                </c:pt>
                <c:pt idx="162">
                  <c:v>207</c:v>
                </c:pt>
                <c:pt idx="163">
                  <c:v>270</c:v>
                </c:pt>
                <c:pt idx="164">
                  <c:v>318.60000000000002</c:v>
                </c:pt>
                <c:pt idx="165">
                  <c:v>253.8</c:v>
                </c:pt>
                <c:pt idx="166">
                  <c:v>243</c:v>
                </c:pt>
                <c:pt idx="167">
                  <c:v>243</c:v>
                </c:pt>
                <c:pt idx="168">
                  <c:v>180</c:v>
                </c:pt>
                <c:pt idx="169">
                  <c:v>198</c:v>
                </c:pt>
                <c:pt idx="170">
                  <c:v>270</c:v>
                </c:pt>
                <c:pt idx="171">
                  <c:v>243</c:v>
                </c:pt>
                <c:pt idx="172">
                  <c:v>270</c:v>
                </c:pt>
                <c:pt idx="173">
                  <c:v>383.4</c:v>
                </c:pt>
                <c:pt idx="174">
                  <c:v>243</c:v>
                </c:pt>
                <c:pt idx="175">
                  <c:v>270</c:v>
                </c:pt>
                <c:pt idx="176">
                  <c:v>270</c:v>
                </c:pt>
                <c:pt idx="177">
                  <c:v>304.2</c:v>
                </c:pt>
                <c:pt idx="178">
                  <c:v>309.60000000000002</c:v>
                </c:pt>
                <c:pt idx="179">
                  <c:v>216</c:v>
                </c:pt>
                <c:pt idx="180">
                  <c:v>323.73</c:v>
                </c:pt>
                <c:pt idx="181">
                  <c:v>250.2</c:v>
                </c:pt>
                <c:pt idx="182">
                  <c:v>351</c:v>
                </c:pt>
                <c:pt idx="183">
                  <c:v>279</c:v>
                </c:pt>
                <c:pt idx="184">
                  <c:v>261</c:v>
                </c:pt>
                <c:pt idx="185">
                  <c:v>233.82</c:v>
                </c:pt>
                <c:pt idx="186">
                  <c:v>333</c:v>
                </c:pt>
                <c:pt idx="187">
                  <c:v>359.82</c:v>
                </c:pt>
                <c:pt idx="188">
                  <c:v>342</c:v>
                </c:pt>
                <c:pt idx="189">
                  <c:v>333</c:v>
                </c:pt>
                <c:pt idx="190">
                  <c:v>323.82</c:v>
                </c:pt>
                <c:pt idx="191">
                  <c:v>387</c:v>
                </c:pt>
                <c:pt idx="192">
                  <c:v>340.2</c:v>
                </c:pt>
                <c:pt idx="193">
                  <c:v>351</c:v>
                </c:pt>
                <c:pt idx="194">
                  <c:v>198</c:v>
                </c:pt>
                <c:pt idx="195">
                  <c:v>322.2</c:v>
                </c:pt>
                <c:pt idx="196">
                  <c:v>214.2</c:v>
                </c:pt>
                <c:pt idx="197">
                  <c:v>287.82</c:v>
                </c:pt>
                <c:pt idx="198">
                  <c:v>270</c:v>
                </c:pt>
                <c:pt idx="199">
                  <c:v>270</c:v>
                </c:pt>
                <c:pt idx="200">
                  <c:v>288</c:v>
                </c:pt>
                <c:pt idx="201">
                  <c:v>286.2</c:v>
                </c:pt>
                <c:pt idx="202">
                  <c:v>234</c:v>
                </c:pt>
                <c:pt idx="203">
                  <c:v>341.82</c:v>
                </c:pt>
                <c:pt idx="204">
                  <c:v>277.2</c:v>
                </c:pt>
                <c:pt idx="205">
                  <c:v>333</c:v>
                </c:pt>
                <c:pt idx="206">
                  <c:v>246.6</c:v>
                </c:pt>
                <c:pt idx="207">
                  <c:v>265.5</c:v>
                </c:pt>
                <c:pt idx="208">
                  <c:v>257.04000000000002</c:v>
                </c:pt>
                <c:pt idx="209">
                  <c:v>260.82</c:v>
                </c:pt>
                <c:pt idx="210">
                  <c:v>270</c:v>
                </c:pt>
                <c:pt idx="211">
                  <c:v>323.82</c:v>
                </c:pt>
                <c:pt idx="212">
                  <c:v>261</c:v>
                </c:pt>
                <c:pt idx="213">
                  <c:v>404.1</c:v>
                </c:pt>
                <c:pt idx="214">
                  <c:v>485.82</c:v>
                </c:pt>
                <c:pt idx="215">
                  <c:v>225.9</c:v>
                </c:pt>
                <c:pt idx="216">
                  <c:v>341.82</c:v>
                </c:pt>
                <c:pt idx="217">
                  <c:v>468</c:v>
                </c:pt>
                <c:pt idx="218">
                  <c:v>272.7</c:v>
                </c:pt>
                <c:pt idx="219">
                  <c:v>314.82</c:v>
                </c:pt>
                <c:pt idx="220">
                  <c:v>477</c:v>
                </c:pt>
                <c:pt idx="221">
                  <c:v>396</c:v>
                </c:pt>
                <c:pt idx="222">
                  <c:v>392.4</c:v>
                </c:pt>
                <c:pt idx="223">
                  <c:v>351</c:v>
                </c:pt>
                <c:pt idx="224">
                  <c:v>504</c:v>
                </c:pt>
                <c:pt idx="225">
                  <c:v>395.82</c:v>
                </c:pt>
                <c:pt idx="226">
                  <c:v>414</c:v>
                </c:pt>
                <c:pt idx="227">
                  <c:v>405</c:v>
                </c:pt>
                <c:pt idx="228">
                  <c:v>405</c:v>
                </c:pt>
                <c:pt idx="229">
                  <c:v>337.5</c:v>
                </c:pt>
                <c:pt idx="230">
                  <c:v>360</c:v>
                </c:pt>
                <c:pt idx="231">
                  <c:v>441</c:v>
                </c:pt>
                <c:pt idx="232">
                  <c:v>378</c:v>
                </c:pt>
                <c:pt idx="233">
                  <c:v>432</c:v>
                </c:pt>
                <c:pt idx="234">
                  <c:v>405</c:v>
                </c:pt>
                <c:pt idx="235">
                  <c:v>372.06</c:v>
                </c:pt>
                <c:pt idx="236">
                  <c:v>558</c:v>
                </c:pt>
                <c:pt idx="237">
                  <c:v>413.1</c:v>
                </c:pt>
                <c:pt idx="238">
                  <c:v>504</c:v>
                </c:pt>
                <c:pt idx="239">
                  <c:v>486</c:v>
                </c:pt>
                <c:pt idx="240">
                  <c:v>319.5</c:v>
                </c:pt>
                <c:pt idx="241">
                  <c:v>333</c:v>
                </c:pt>
                <c:pt idx="242">
                  <c:v>288</c:v>
                </c:pt>
                <c:pt idx="243">
                  <c:v>239.4</c:v>
                </c:pt>
                <c:pt idx="244">
                  <c:v>351</c:v>
                </c:pt>
                <c:pt idx="245">
                  <c:v>444.6</c:v>
                </c:pt>
                <c:pt idx="246">
                  <c:v>358.2</c:v>
                </c:pt>
                <c:pt idx="247">
                  <c:v>378</c:v>
                </c:pt>
                <c:pt idx="248">
                  <c:v>297</c:v>
                </c:pt>
                <c:pt idx="249">
                  <c:v>333</c:v>
                </c:pt>
                <c:pt idx="250">
                  <c:v>291.60000000000002</c:v>
                </c:pt>
                <c:pt idx="251">
                  <c:v>297</c:v>
                </c:pt>
                <c:pt idx="252">
                  <c:v>317.7</c:v>
                </c:pt>
                <c:pt idx="253">
                  <c:v>359.82</c:v>
                </c:pt>
                <c:pt idx="254">
                  <c:v>306</c:v>
                </c:pt>
                <c:pt idx="255">
                  <c:v>449.82</c:v>
                </c:pt>
                <c:pt idx="256">
                  <c:v>340.2</c:v>
                </c:pt>
                <c:pt idx="257">
                  <c:v>342</c:v>
                </c:pt>
                <c:pt idx="258">
                  <c:v>369</c:v>
                </c:pt>
                <c:pt idx="259">
                  <c:v>341.82</c:v>
                </c:pt>
                <c:pt idx="260">
                  <c:v>402.3</c:v>
                </c:pt>
                <c:pt idx="261">
                  <c:v>392.22</c:v>
                </c:pt>
                <c:pt idx="262">
                  <c:v>320.39999999999998</c:v>
                </c:pt>
                <c:pt idx="263">
                  <c:v>349.2</c:v>
                </c:pt>
                <c:pt idx="264">
                  <c:v>387</c:v>
                </c:pt>
                <c:pt idx="265">
                  <c:v>359.82</c:v>
                </c:pt>
                <c:pt idx="266">
                  <c:v>288</c:v>
                </c:pt>
                <c:pt idx="267">
                  <c:v>275.39999999999998</c:v>
                </c:pt>
                <c:pt idx="268">
                  <c:v>293.22000000000003</c:v>
                </c:pt>
                <c:pt idx="269">
                  <c:v>275.39999999999998</c:v>
                </c:pt>
                <c:pt idx="270">
                  <c:v>302.04000000000002</c:v>
                </c:pt>
                <c:pt idx="271">
                  <c:v>412.2</c:v>
                </c:pt>
                <c:pt idx="272">
                  <c:v>316.8</c:v>
                </c:pt>
                <c:pt idx="273">
                  <c:v>288</c:v>
                </c:pt>
                <c:pt idx="274">
                  <c:v>250.2</c:v>
                </c:pt>
                <c:pt idx="275">
                  <c:v>252</c:v>
                </c:pt>
                <c:pt idx="276">
                  <c:v>323.82</c:v>
                </c:pt>
                <c:pt idx="277">
                  <c:v>316.8</c:v>
                </c:pt>
                <c:pt idx="278">
                  <c:v>318.42</c:v>
                </c:pt>
                <c:pt idx="279">
                  <c:v>312.3</c:v>
                </c:pt>
                <c:pt idx="280">
                  <c:v>243</c:v>
                </c:pt>
                <c:pt idx="281">
                  <c:v>265.5</c:v>
                </c:pt>
                <c:pt idx="282">
                  <c:v>324</c:v>
                </c:pt>
                <c:pt idx="283">
                  <c:v>449.82</c:v>
                </c:pt>
                <c:pt idx="284">
                  <c:v>333</c:v>
                </c:pt>
                <c:pt idx="285">
                  <c:v>480.6</c:v>
                </c:pt>
                <c:pt idx="286">
                  <c:v>265.5</c:v>
                </c:pt>
                <c:pt idx="287">
                  <c:v>324</c:v>
                </c:pt>
                <c:pt idx="288">
                  <c:v>266.39999999999998</c:v>
                </c:pt>
                <c:pt idx="289">
                  <c:v>359.82</c:v>
                </c:pt>
                <c:pt idx="290">
                  <c:v>324</c:v>
                </c:pt>
                <c:pt idx="291">
                  <c:v>342</c:v>
                </c:pt>
                <c:pt idx="292">
                  <c:v>323.82</c:v>
                </c:pt>
                <c:pt idx="293">
                  <c:v>387</c:v>
                </c:pt>
                <c:pt idx="294">
                  <c:v>414</c:v>
                </c:pt>
                <c:pt idx="295">
                  <c:v>315</c:v>
                </c:pt>
                <c:pt idx="296">
                  <c:v>431.82</c:v>
                </c:pt>
                <c:pt idx="297">
                  <c:v>306</c:v>
                </c:pt>
                <c:pt idx="298">
                  <c:v>313.2</c:v>
                </c:pt>
                <c:pt idx="299">
                  <c:v>549</c:v>
                </c:pt>
                <c:pt idx="300">
                  <c:v>293.39999999999998</c:v>
                </c:pt>
                <c:pt idx="301">
                  <c:v>333</c:v>
                </c:pt>
                <c:pt idx="302">
                  <c:v>322.2</c:v>
                </c:pt>
                <c:pt idx="303">
                  <c:v>315</c:v>
                </c:pt>
                <c:pt idx="304">
                  <c:v>324</c:v>
                </c:pt>
                <c:pt idx="305">
                  <c:v>322.2</c:v>
                </c:pt>
                <c:pt idx="306">
                  <c:v>315</c:v>
                </c:pt>
                <c:pt idx="307">
                  <c:v>360</c:v>
                </c:pt>
                <c:pt idx="308">
                  <c:v>282.60000000000002</c:v>
                </c:pt>
                <c:pt idx="309">
                  <c:v>288</c:v>
                </c:pt>
                <c:pt idx="310">
                  <c:v>289.8</c:v>
                </c:pt>
                <c:pt idx="311">
                  <c:v>315</c:v>
                </c:pt>
                <c:pt idx="312">
                  <c:v>315</c:v>
                </c:pt>
                <c:pt idx="313">
                  <c:v>531</c:v>
                </c:pt>
                <c:pt idx="314">
                  <c:v>297</c:v>
                </c:pt>
                <c:pt idx="315">
                  <c:v>300.60000000000002</c:v>
                </c:pt>
                <c:pt idx="316">
                  <c:v>311.39999999999998</c:v>
                </c:pt>
                <c:pt idx="317">
                  <c:v>215.82</c:v>
                </c:pt>
                <c:pt idx="318">
                  <c:v>323.82</c:v>
                </c:pt>
                <c:pt idx="319">
                  <c:v>324</c:v>
                </c:pt>
                <c:pt idx="320">
                  <c:v>304.2</c:v>
                </c:pt>
                <c:pt idx="321">
                  <c:v>324</c:v>
                </c:pt>
                <c:pt idx="322">
                  <c:v>405</c:v>
                </c:pt>
                <c:pt idx="323">
                  <c:v>250.2</c:v>
                </c:pt>
                <c:pt idx="324">
                  <c:v>327.60000000000002</c:v>
                </c:pt>
                <c:pt idx="325">
                  <c:v>279</c:v>
                </c:pt>
                <c:pt idx="326">
                  <c:v>314.10000000000002</c:v>
                </c:pt>
                <c:pt idx="327">
                  <c:v>324</c:v>
                </c:pt>
                <c:pt idx="328">
                  <c:v>305.10000000000002</c:v>
                </c:pt>
                <c:pt idx="329">
                  <c:v>289.44</c:v>
                </c:pt>
                <c:pt idx="330">
                  <c:v>301.32</c:v>
                </c:pt>
                <c:pt idx="331">
                  <c:v>286.2</c:v>
                </c:pt>
                <c:pt idx="332">
                  <c:v>297</c:v>
                </c:pt>
                <c:pt idx="333">
                  <c:v>288</c:v>
                </c:pt>
                <c:pt idx="334">
                  <c:v>288</c:v>
                </c:pt>
                <c:pt idx="335">
                  <c:v>208.53</c:v>
                </c:pt>
                <c:pt idx="336">
                  <c:v>351</c:v>
                </c:pt>
                <c:pt idx="337">
                  <c:v>306</c:v>
                </c:pt>
                <c:pt idx="338">
                  <c:v>315</c:v>
                </c:pt>
                <c:pt idx="339">
                  <c:v>306</c:v>
                </c:pt>
                <c:pt idx="340">
                  <c:v>324</c:v>
                </c:pt>
                <c:pt idx="341">
                  <c:v>255.6</c:v>
                </c:pt>
                <c:pt idx="342">
                  <c:v>251.82</c:v>
                </c:pt>
                <c:pt idx="343">
                  <c:v>293.39999999999998</c:v>
                </c:pt>
                <c:pt idx="344">
                  <c:v>266.39999999999998</c:v>
                </c:pt>
                <c:pt idx="345">
                  <c:v>279.89999999999998</c:v>
                </c:pt>
                <c:pt idx="346">
                  <c:v>423</c:v>
                </c:pt>
                <c:pt idx="347">
                  <c:v>333</c:v>
                </c:pt>
                <c:pt idx="348">
                  <c:v>268.11</c:v>
                </c:pt>
                <c:pt idx="349">
                  <c:v>280.8</c:v>
                </c:pt>
                <c:pt idx="350">
                  <c:v>323.82</c:v>
                </c:pt>
                <c:pt idx="351">
                  <c:v>268.2</c:v>
                </c:pt>
                <c:pt idx="352">
                  <c:v>356.4</c:v>
                </c:pt>
                <c:pt idx="353">
                  <c:v>279</c:v>
                </c:pt>
                <c:pt idx="354">
                  <c:v>346.5</c:v>
                </c:pt>
                <c:pt idx="355">
                  <c:v>385.2</c:v>
                </c:pt>
                <c:pt idx="356">
                  <c:v>341.82</c:v>
                </c:pt>
                <c:pt idx="357">
                  <c:v>331.2</c:v>
                </c:pt>
                <c:pt idx="358">
                  <c:v>394.2</c:v>
                </c:pt>
                <c:pt idx="359">
                  <c:v>495</c:v>
                </c:pt>
                <c:pt idx="360">
                  <c:v>522</c:v>
                </c:pt>
                <c:pt idx="361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67-44C5-B741-9397B8E3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61096"/>
        <c:axId val="737364376"/>
      </c:scatterChart>
      <c:valAx>
        <c:axId val="73736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7364376"/>
        <c:crosses val="autoZero"/>
        <c:crossBetween val="midCat"/>
      </c:valAx>
      <c:valAx>
        <c:axId val="73736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Assessed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736109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Basement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'Scatter Plots'!$E$4:$E$365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xVal>
          <c:yVal>
            <c:numRef>
              <c:f>'Best escenario'!$C$31:$C$392</c:f>
              <c:numCache>
                <c:formatCode>General</c:formatCode>
                <c:ptCount val="362"/>
                <c:pt idx="0">
                  <c:v>2.5894868055708571</c:v>
                </c:pt>
                <c:pt idx="1">
                  <c:v>40.351583194770512</c:v>
                </c:pt>
                <c:pt idx="2">
                  <c:v>-71.355826151966141</c:v>
                </c:pt>
                <c:pt idx="3">
                  <c:v>41.899145390030696</c:v>
                </c:pt>
                <c:pt idx="4">
                  <c:v>-54.894449751077275</c:v>
                </c:pt>
                <c:pt idx="5">
                  <c:v>-31.648416805229488</c:v>
                </c:pt>
                <c:pt idx="6">
                  <c:v>-5.4973806468143493</c:v>
                </c:pt>
                <c:pt idx="7">
                  <c:v>1.920326090418996</c:v>
                </c:pt>
                <c:pt idx="8">
                  <c:v>12.941820093239869</c:v>
                </c:pt>
                <c:pt idx="9">
                  <c:v>-48.052087365757757</c:v>
                </c:pt>
                <c:pt idx="10">
                  <c:v>-0.35677826043547611</c:v>
                </c:pt>
                <c:pt idx="11">
                  <c:v>-102.63608353217214</c:v>
                </c:pt>
                <c:pt idx="12">
                  <c:v>-104.05119577853912</c:v>
                </c:pt>
                <c:pt idx="13">
                  <c:v>-34.53003108222714</c:v>
                </c:pt>
                <c:pt idx="14">
                  <c:v>-84.632204026981924</c:v>
                </c:pt>
                <c:pt idx="15">
                  <c:v>-43.74911484579502</c:v>
                </c:pt>
                <c:pt idx="16">
                  <c:v>19.282016937583478</c:v>
                </c:pt>
                <c:pt idx="17">
                  <c:v>-63.618469107599907</c:v>
                </c:pt>
                <c:pt idx="18">
                  <c:v>14.016181762175393</c:v>
                </c:pt>
                <c:pt idx="19">
                  <c:v>-25.989216065175299</c:v>
                </c:pt>
                <c:pt idx="20">
                  <c:v>51.814233854833674</c:v>
                </c:pt>
                <c:pt idx="21">
                  <c:v>52.951583194770535</c:v>
                </c:pt>
                <c:pt idx="22">
                  <c:v>4.3515831947705124</c:v>
                </c:pt>
                <c:pt idx="23">
                  <c:v>-83.913360393418884</c:v>
                </c:pt>
                <c:pt idx="24">
                  <c:v>38.11865962104099</c:v>
                </c:pt>
                <c:pt idx="25">
                  <c:v>-98.222926592159183</c:v>
                </c:pt>
                <c:pt idx="26">
                  <c:v>-33.518444685978466</c:v>
                </c:pt>
                <c:pt idx="27">
                  <c:v>-14.378251760004559</c:v>
                </c:pt>
                <c:pt idx="28">
                  <c:v>-53.962299496853461</c:v>
                </c:pt>
                <c:pt idx="29">
                  <c:v>-19.191259335898451</c:v>
                </c:pt>
                <c:pt idx="30">
                  <c:v>-14.799244018982733</c:v>
                </c:pt>
                <c:pt idx="31">
                  <c:v>42.505386354444283</c:v>
                </c:pt>
                <c:pt idx="32">
                  <c:v>-18.021340393570711</c:v>
                </c:pt>
                <c:pt idx="33">
                  <c:v>-7.5575191824633521</c:v>
                </c:pt>
                <c:pt idx="34">
                  <c:v>-54.992936013067322</c:v>
                </c:pt>
                <c:pt idx="35">
                  <c:v>-93.052087365757757</c:v>
                </c:pt>
                <c:pt idx="36">
                  <c:v>14.595844198849989</c:v>
                </c:pt>
                <c:pt idx="37">
                  <c:v>8.6424808175366366</c:v>
                </c:pt>
                <c:pt idx="38">
                  <c:v>77.088085159246191</c:v>
                </c:pt>
                <c:pt idx="39">
                  <c:v>-18.679928786425478</c:v>
                </c:pt>
                <c:pt idx="40">
                  <c:v>17.829950714747383</c:v>
                </c:pt>
                <c:pt idx="41">
                  <c:v>81.330239857140441</c:v>
                </c:pt>
                <c:pt idx="42">
                  <c:v>34.814505459982115</c:v>
                </c:pt>
                <c:pt idx="43">
                  <c:v>-57.718410449653277</c:v>
                </c:pt>
                <c:pt idx="44">
                  <c:v>-75.502892661251053</c:v>
                </c:pt>
                <c:pt idx="45">
                  <c:v>-3.1305171274105135</c:v>
                </c:pt>
                <c:pt idx="46">
                  <c:v>-12.612183626011927</c:v>
                </c:pt>
                <c:pt idx="47">
                  <c:v>-6.5418042296888075</c:v>
                </c:pt>
                <c:pt idx="48">
                  <c:v>83.201730007746676</c:v>
                </c:pt>
                <c:pt idx="49">
                  <c:v>-124.34372591055177</c:v>
                </c:pt>
                <c:pt idx="50">
                  <c:v>23.043221739564501</c:v>
                </c:pt>
                <c:pt idx="51">
                  <c:v>13.863221739564551</c:v>
                </c:pt>
                <c:pt idx="52">
                  <c:v>11.134860284358524</c:v>
                </c:pt>
                <c:pt idx="53">
                  <c:v>1.4432217395645353</c:v>
                </c:pt>
                <c:pt idx="54">
                  <c:v>-5.7567782604354534</c:v>
                </c:pt>
                <c:pt idx="55">
                  <c:v>4.6223884902638019</c:v>
                </c:pt>
                <c:pt idx="56">
                  <c:v>17.643221739564524</c:v>
                </c:pt>
                <c:pt idx="57">
                  <c:v>-41.404998938212827</c:v>
                </c:pt>
                <c:pt idx="58">
                  <c:v>-31.336372442206596</c:v>
                </c:pt>
                <c:pt idx="59">
                  <c:v>-5.3844446965728139</c:v>
                </c:pt>
                <c:pt idx="60">
                  <c:v>4.8402338215929603</c:v>
                </c:pt>
                <c:pt idx="61">
                  <c:v>-22.599649561017941</c:v>
                </c:pt>
                <c:pt idx="62">
                  <c:v>-1.8975775203812759</c:v>
                </c:pt>
                <c:pt idx="63">
                  <c:v>-7.8159428424136763</c:v>
                </c:pt>
                <c:pt idx="64">
                  <c:v>-53.039185681064794</c:v>
                </c:pt>
                <c:pt idx="65">
                  <c:v>-6.4908825637766654</c:v>
                </c:pt>
                <c:pt idx="66">
                  <c:v>14.947912634242243</c:v>
                </c:pt>
                <c:pt idx="67">
                  <c:v>29.086904429634501</c:v>
                </c:pt>
                <c:pt idx="68">
                  <c:v>17.643221739564524</c:v>
                </c:pt>
                <c:pt idx="69">
                  <c:v>-22.230083303830838</c:v>
                </c:pt>
                <c:pt idx="70">
                  <c:v>26.813342267615042</c:v>
                </c:pt>
                <c:pt idx="71">
                  <c:v>-0.35677826043547611</c:v>
                </c:pt>
                <c:pt idx="72">
                  <c:v>8.6432217395645239</c:v>
                </c:pt>
                <c:pt idx="73">
                  <c:v>26.643221739564524</c:v>
                </c:pt>
                <c:pt idx="74">
                  <c:v>17.463221739564517</c:v>
                </c:pt>
                <c:pt idx="75">
                  <c:v>25.335751871577145</c:v>
                </c:pt>
                <c:pt idx="76">
                  <c:v>-40.438444759036884</c:v>
                </c:pt>
                <c:pt idx="77">
                  <c:v>-34.621721848624873</c:v>
                </c:pt>
                <c:pt idx="78">
                  <c:v>4.1715831947705055</c:v>
                </c:pt>
                <c:pt idx="79">
                  <c:v>-12.330083303830861</c:v>
                </c:pt>
                <c:pt idx="80">
                  <c:v>25.689462791648168</c:v>
                </c:pt>
                <c:pt idx="81">
                  <c:v>26.463221739564517</c:v>
                </c:pt>
                <c:pt idx="82">
                  <c:v>1.3782781513751274</c:v>
                </c:pt>
                <c:pt idx="83">
                  <c:v>-37.352203765399992</c:v>
                </c:pt>
                <c:pt idx="84">
                  <c:v>11.310749945469809</c:v>
                </c:pt>
                <c:pt idx="85">
                  <c:v>-18.186657732384958</c:v>
                </c:pt>
                <c:pt idx="86">
                  <c:v>-54.816974843197158</c:v>
                </c:pt>
                <c:pt idx="87">
                  <c:v>22.807670972073765</c:v>
                </c:pt>
                <c:pt idx="88">
                  <c:v>-21.51757752038128</c:v>
                </c:pt>
                <c:pt idx="89">
                  <c:v>19.190783934824708</c:v>
                </c:pt>
                <c:pt idx="90">
                  <c:v>-25.809216065175292</c:v>
                </c:pt>
                <c:pt idx="91">
                  <c:v>-40.491774150995354</c:v>
                </c:pt>
                <c:pt idx="92">
                  <c:v>-17.963412695789316</c:v>
                </c:pt>
                <c:pt idx="93">
                  <c:v>15.174061024412708</c:v>
                </c:pt>
                <c:pt idx="94">
                  <c:v>-0.41107051601289868</c:v>
                </c:pt>
                <c:pt idx="95">
                  <c:v>-25.572493154763265</c:v>
                </c:pt>
                <c:pt idx="96">
                  <c:v>28.126615228794719</c:v>
                </c:pt>
                <c:pt idx="97">
                  <c:v>15.620755981017282</c:v>
                </c:pt>
                <c:pt idx="98">
                  <c:v>-20.199244018982711</c:v>
                </c:pt>
                <c:pt idx="99">
                  <c:v>68.453434594887881</c:v>
                </c:pt>
                <c:pt idx="100">
                  <c:v>-137.07691678147285</c:v>
                </c:pt>
                <c:pt idx="101">
                  <c:v>-13.378352431764085</c:v>
                </c:pt>
                <c:pt idx="102">
                  <c:v>-8.6132921677387912</c:v>
                </c:pt>
                <c:pt idx="103">
                  <c:v>-33.500762035726154</c:v>
                </c:pt>
                <c:pt idx="104">
                  <c:v>-42.490882563776665</c:v>
                </c:pt>
                <c:pt idx="105">
                  <c:v>32.947912634242243</c:v>
                </c:pt>
                <c:pt idx="106">
                  <c:v>85.057420553511349</c:v>
                </c:pt>
                <c:pt idx="107">
                  <c:v>32.902062031601986</c:v>
                </c:pt>
                <c:pt idx="108">
                  <c:v>-6.9416878592699618</c:v>
                </c:pt>
                <c:pt idx="109">
                  <c:v>69.800755981017289</c:v>
                </c:pt>
                <c:pt idx="110">
                  <c:v>9.9685150498444273</c:v>
                </c:pt>
                <c:pt idx="111">
                  <c:v>-17.448207860567607</c:v>
                </c:pt>
                <c:pt idx="112">
                  <c:v>14.48242247961872</c:v>
                </c:pt>
                <c:pt idx="113">
                  <c:v>-85.768825674178572</c:v>
                </c:pt>
                <c:pt idx="114">
                  <c:v>-13.198352431764079</c:v>
                </c:pt>
                <c:pt idx="115">
                  <c:v>31.801647568235921</c:v>
                </c:pt>
                <c:pt idx="116">
                  <c:v>-48.084564379293795</c:v>
                </c:pt>
                <c:pt idx="117">
                  <c:v>-35.088902559607504</c:v>
                </c:pt>
                <c:pt idx="118">
                  <c:v>-78.88350500845047</c:v>
                </c:pt>
                <c:pt idx="119">
                  <c:v>19.169916696169139</c:v>
                </c:pt>
                <c:pt idx="120">
                  <c:v>13.738643587741308</c:v>
                </c:pt>
                <c:pt idx="121">
                  <c:v>-21.233345877671127</c:v>
                </c:pt>
                <c:pt idx="122">
                  <c:v>33.05555501262188</c:v>
                </c:pt>
                <c:pt idx="123">
                  <c:v>-118.31964393737763</c:v>
                </c:pt>
                <c:pt idx="124">
                  <c:v>34.218219813457154</c:v>
                </c:pt>
                <c:pt idx="125">
                  <c:v>7.2899166961691435</c:v>
                </c:pt>
                <c:pt idx="126">
                  <c:v>-30.404097172426759</c:v>
                </c:pt>
                <c:pt idx="127">
                  <c:v>3.441555270186484</c:v>
                </c:pt>
                <c:pt idx="128">
                  <c:v>-6.6009986803218226</c:v>
                </c:pt>
                <c:pt idx="129">
                  <c:v>87.162446828181714</c:v>
                </c:pt>
                <c:pt idx="130">
                  <c:v>81.740426762178572</c:v>
                </c:pt>
                <c:pt idx="131">
                  <c:v>8.0495791328436894</c:v>
                </c:pt>
                <c:pt idx="132">
                  <c:v>-60.704922096619015</c:v>
                </c:pt>
                <c:pt idx="133">
                  <c:v>-15.490882563776665</c:v>
                </c:pt>
                <c:pt idx="134">
                  <c:v>-25.879928786425467</c:v>
                </c:pt>
                <c:pt idx="135">
                  <c:v>-7.5575191824633521</c:v>
                </c:pt>
                <c:pt idx="136">
                  <c:v>-83.376878178743993</c:v>
                </c:pt>
                <c:pt idx="137">
                  <c:v>150.63544084014762</c:v>
                </c:pt>
                <c:pt idx="138">
                  <c:v>67.612428835194919</c:v>
                </c:pt>
                <c:pt idx="139">
                  <c:v>26.8106697477387</c:v>
                </c:pt>
                <c:pt idx="140">
                  <c:v>143.75284331317266</c:v>
                </c:pt>
                <c:pt idx="141">
                  <c:v>-5.1564066785317664</c:v>
                </c:pt>
                <c:pt idx="142">
                  <c:v>68.94693868057135</c:v>
                </c:pt>
                <c:pt idx="143">
                  <c:v>-30.347456992330763</c:v>
                </c:pt>
                <c:pt idx="144">
                  <c:v>-124.11350416312098</c:v>
                </c:pt>
                <c:pt idx="145">
                  <c:v>101.6351044352769</c:v>
                </c:pt>
                <c:pt idx="146">
                  <c:v>-99.744872374614886</c:v>
                </c:pt>
                <c:pt idx="147">
                  <c:v>6.6906398644721889</c:v>
                </c:pt>
                <c:pt idx="148">
                  <c:v>-36.101260152004556</c:v>
                </c:pt>
                <c:pt idx="149">
                  <c:v>-18.342093401305249</c:v>
                </c:pt>
                <c:pt idx="150">
                  <c:v>-37.67757720035263</c:v>
                </c:pt>
                <c:pt idx="151">
                  <c:v>13.689593983231816</c:v>
                </c:pt>
                <c:pt idx="152">
                  <c:v>-34.67507478288536</c:v>
                </c:pt>
                <c:pt idx="153">
                  <c:v>-77.341770225722229</c:v>
                </c:pt>
                <c:pt idx="154">
                  <c:v>-7.9325172563559931</c:v>
                </c:pt>
                <c:pt idx="155">
                  <c:v>-32.212136753121513</c:v>
                </c:pt>
                <c:pt idx="156">
                  <c:v>-29.332136753121517</c:v>
                </c:pt>
                <c:pt idx="157">
                  <c:v>-0.48546675114738491</c:v>
                </c:pt>
                <c:pt idx="158">
                  <c:v>69.68589644277364</c:v>
                </c:pt>
                <c:pt idx="159">
                  <c:v>-33.737288954832337</c:v>
                </c:pt>
                <c:pt idx="160">
                  <c:v>23.0352747477246</c:v>
                </c:pt>
                <c:pt idx="161">
                  <c:v>31.325449103867641</c:v>
                </c:pt>
                <c:pt idx="162">
                  <c:v>-33.334705972828544</c:v>
                </c:pt>
                <c:pt idx="163">
                  <c:v>41.127944687234589</c:v>
                </c:pt>
                <c:pt idx="164">
                  <c:v>-22.02172184862485</c:v>
                </c:pt>
                <c:pt idx="165">
                  <c:v>-13.117983062416499</c:v>
                </c:pt>
                <c:pt idx="166">
                  <c:v>-16.357669847654108</c:v>
                </c:pt>
                <c:pt idx="167">
                  <c:v>-32.467177766923271</c:v>
                </c:pt>
                <c:pt idx="168">
                  <c:v>-159.92895090748152</c:v>
                </c:pt>
                <c:pt idx="169">
                  <c:v>-64.013143744327635</c:v>
                </c:pt>
                <c:pt idx="170">
                  <c:v>-55.395460715599881</c:v>
                </c:pt>
                <c:pt idx="171">
                  <c:v>-43.652806442584108</c:v>
                </c:pt>
                <c:pt idx="172">
                  <c:v>24.503145647921741</c:v>
                </c:pt>
                <c:pt idx="173">
                  <c:v>14.910009023441887</c:v>
                </c:pt>
                <c:pt idx="174">
                  <c:v>-54.078782322362315</c:v>
                </c:pt>
                <c:pt idx="175">
                  <c:v>-27.078782322362315</c:v>
                </c:pt>
                <c:pt idx="176">
                  <c:v>-76.491774150995354</c:v>
                </c:pt>
                <c:pt idx="177">
                  <c:v>33.843221739564513</c:v>
                </c:pt>
                <c:pt idx="178">
                  <c:v>39.243221739564547</c:v>
                </c:pt>
                <c:pt idx="179">
                  <c:v>-30.066031302860125</c:v>
                </c:pt>
                <c:pt idx="180">
                  <c:v>68.962426637250417</c:v>
                </c:pt>
                <c:pt idx="181">
                  <c:v>-34.248859663533551</c:v>
                </c:pt>
                <c:pt idx="182">
                  <c:v>10.378278151375127</c:v>
                </c:pt>
                <c:pt idx="183">
                  <c:v>-38.997542978639103</c:v>
                </c:pt>
                <c:pt idx="184">
                  <c:v>-47.577186823967565</c:v>
                </c:pt>
                <c:pt idx="185">
                  <c:v>-5.7263484506039219</c:v>
                </c:pt>
                <c:pt idx="186">
                  <c:v>32.48242247961872</c:v>
                </c:pt>
                <c:pt idx="187">
                  <c:v>-26.35825115393709</c:v>
                </c:pt>
                <c:pt idx="188">
                  <c:v>9.3286113029932949E-2</c:v>
                </c:pt>
                <c:pt idx="189">
                  <c:v>34.774952611631363</c:v>
                </c:pt>
                <c:pt idx="190">
                  <c:v>23.302422479618713</c:v>
                </c:pt>
                <c:pt idx="191">
                  <c:v>29.509117436223335</c:v>
                </c:pt>
                <c:pt idx="192">
                  <c:v>25.659116980481031</c:v>
                </c:pt>
                <c:pt idx="193">
                  <c:v>-37.611426626849322</c:v>
                </c:pt>
                <c:pt idx="194">
                  <c:v>-84.526252204961395</c:v>
                </c:pt>
                <c:pt idx="195">
                  <c:v>21.682422479618708</c:v>
                </c:pt>
                <c:pt idx="196">
                  <c:v>-50.564179902742808</c:v>
                </c:pt>
                <c:pt idx="197">
                  <c:v>-8.5710232827585742</c:v>
                </c:pt>
                <c:pt idx="198">
                  <c:v>-62.211254116457042</c:v>
                </c:pt>
                <c:pt idx="199">
                  <c:v>-88.794531206045065</c:v>
                </c:pt>
                <c:pt idx="200">
                  <c:v>0.20596471228878954</c:v>
                </c:pt>
                <c:pt idx="201">
                  <c:v>-29.505037165966144</c:v>
                </c:pt>
                <c:pt idx="202">
                  <c:v>-46.921481112552556</c:v>
                </c:pt>
                <c:pt idx="203">
                  <c:v>-10.512689766748281</c:v>
                </c:pt>
                <c:pt idx="204">
                  <c:v>-19.759119594882463</c:v>
                </c:pt>
                <c:pt idx="205">
                  <c:v>32.069767055856403</c:v>
                </c:pt>
                <c:pt idx="206">
                  <c:v>-42.386150956357795</c:v>
                </c:pt>
                <c:pt idx="207">
                  <c:v>-2.9221556722044966</c:v>
                </c:pt>
                <c:pt idx="208">
                  <c:v>-61.879615571663066</c:v>
                </c:pt>
                <c:pt idx="209">
                  <c:v>-49.502627576615737</c:v>
                </c:pt>
                <c:pt idx="210">
                  <c:v>-138.73286227714055</c:v>
                </c:pt>
                <c:pt idx="211">
                  <c:v>68.969622709310215</c:v>
                </c:pt>
                <c:pt idx="212">
                  <c:v>-101.8950422900291</c:v>
                </c:pt>
                <c:pt idx="213">
                  <c:v>56.69625001707891</c:v>
                </c:pt>
                <c:pt idx="214">
                  <c:v>124.20759941947983</c:v>
                </c:pt>
                <c:pt idx="215">
                  <c:v>-54.219095566348159</c:v>
                </c:pt>
                <c:pt idx="216">
                  <c:v>16.20535871295732</c:v>
                </c:pt>
                <c:pt idx="217">
                  <c:v>49.939633618546907</c:v>
                </c:pt>
                <c:pt idx="218">
                  <c:v>-32.489278449468145</c:v>
                </c:pt>
                <c:pt idx="219">
                  <c:v>-18.53751918246337</c:v>
                </c:pt>
                <c:pt idx="220">
                  <c:v>176.48242247961872</c:v>
                </c:pt>
                <c:pt idx="221">
                  <c:v>60.349950685523993</c:v>
                </c:pt>
                <c:pt idx="222">
                  <c:v>34.909117436223312</c:v>
                </c:pt>
                <c:pt idx="223">
                  <c:v>19.361878416546119</c:v>
                </c:pt>
                <c:pt idx="224">
                  <c:v>94.120872656853123</c:v>
                </c:pt>
                <c:pt idx="225">
                  <c:v>35.879203727948607</c:v>
                </c:pt>
                <c:pt idx="226">
                  <c:v>37.419320345337724</c:v>
                </c:pt>
                <c:pt idx="227">
                  <c:v>0.91903120294472274</c:v>
                </c:pt>
                <c:pt idx="228">
                  <c:v>47.509117436223335</c:v>
                </c:pt>
                <c:pt idx="229">
                  <c:v>-9.149157727257375</c:v>
                </c:pt>
                <c:pt idx="230">
                  <c:v>33.290818200373224</c:v>
                </c:pt>
                <c:pt idx="231">
                  <c:v>105.34995068552399</c:v>
                </c:pt>
                <c:pt idx="232">
                  <c:v>51.520071213574511</c:v>
                </c:pt>
                <c:pt idx="233">
                  <c:v>41.669175774141252</c:v>
                </c:pt>
                <c:pt idx="234">
                  <c:v>-10.309330223037932</c:v>
                </c:pt>
                <c:pt idx="235">
                  <c:v>-12.238376445686754</c:v>
                </c:pt>
                <c:pt idx="236">
                  <c:v>128.52786978200328</c:v>
                </c:pt>
                <c:pt idx="237">
                  <c:v>79.742480817536659</c:v>
                </c:pt>
                <c:pt idx="238">
                  <c:v>124.66828418692262</c:v>
                </c:pt>
                <c:pt idx="239">
                  <c:v>116.57201435721714</c:v>
                </c:pt>
                <c:pt idx="240">
                  <c:v>-35.698352431764079</c:v>
                </c:pt>
                <c:pt idx="241">
                  <c:v>-13.632106376719264</c:v>
                </c:pt>
                <c:pt idx="242">
                  <c:v>18.789486805570846</c:v>
                </c:pt>
                <c:pt idx="243">
                  <c:v>-73.788290241631472</c:v>
                </c:pt>
                <c:pt idx="244">
                  <c:v>-18.636256042564412</c:v>
                </c:pt>
                <c:pt idx="245">
                  <c:v>78.402539155454576</c:v>
                </c:pt>
                <c:pt idx="246">
                  <c:v>23.170876509067853</c:v>
                </c:pt>
                <c:pt idx="247">
                  <c:v>-11.976872264298379</c:v>
                </c:pt>
                <c:pt idx="248">
                  <c:v>-45.669890304798514</c:v>
                </c:pt>
                <c:pt idx="249">
                  <c:v>10.561135631214086</c:v>
                </c:pt>
                <c:pt idx="250">
                  <c:v>-39.899394611114985</c:v>
                </c:pt>
                <c:pt idx="251">
                  <c:v>-21.780888599324157</c:v>
                </c:pt>
                <c:pt idx="252">
                  <c:v>-8.6672206483855803</c:v>
                </c:pt>
                <c:pt idx="253">
                  <c:v>-26.083147538095545</c:v>
                </c:pt>
                <c:pt idx="254">
                  <c:v>-8.0384447590369064</c:v>
                </c:pt>
                <c:pt idx="255">
                  <c:v>70.335936831539811</c:v>
                </c:pt>
                <c:pt idx="256">
                  <c:v>-17.448266140038754</c:v>
                </c:pt>
                <c:pt idx="257">
                  <c:v>53.518205672685042</c:v>
                </c:pt>
                <c:pt idx="258">
                  <c:v>-23.780737934133469</c:v>
                </c:pt>
                <c:pt idx="259">
                  <c:v>-12.919846405361568</c:v>
                </c:pt>
                <c:pt idx="260">
                  <c:v>61.678278151375139</c:v>
                </c:pt>
                <c:pt idx="261">
                  <c:v>51.598278151375155</c:v>
                </c:pt>
                <c:pt idx="262">
                  <c:v>-20.221721848624895</c:v>
                </c:pt>
                <c:pt idx="263">
                  <c:v>10.273575284646313</c:v>
                </c:pt>
                <c:pt idx="264">
                  <c:v>126.89781033844059</c:v>
                </c:pt>
                <c:pt idx="265">
                  <c:v>-8.6699909765580969</c:v>
                </c:pt>
                <c:pt idx="266">
                  <c:v>16.726209686759489</c:v>
                </c:pt>
                <c:pt idx="267">
                  <c:v>5.4558771633267611</c:v>
                </c:pt>
                <c:pt idx="268">
                  <c:v>22.863221739564551</c:v>
                </c:pt>
                <c:pt idx="269">
                  <c:v>-16.797611509736214</c:v>
                </c:pt>
                <c:pt idx="270">
                  <c:v>18.391583194770533</c:v>
                </c:pt>
                <c:pt idx="271">
                  <c:v>152.84736637322516</c:v>
                </c:pt>
                <c:pt idx="272">
                  <c:v>-10.53008330383085</c:v>
                </c:pt>
                <c:pt idx="273">
                  <c:v>-26.038444759036906</c:v>
                </c:pt>
                <c:pt idx="274">
                  <c:v>-41.147456992330774</c:v>
                </c:pt>
                <c:pt idx="275">
                  <c:v>-84.337808354079812</c:v>
                </c:pt>
                <c:pt idx="276">
                  <c:v>59.653053095998587</c:v>
                </c:pt>
                <c:pt idx="277">
                  <c:v>-10.53008330383085</c:v>
                </c:pt>
                <c:pt idx="278">
                  <c:v>-26.944165688912165</c:v>
                </c:pt>
                <c:pt idx="279">
                  <c:v>41.943221739564535</c:v>
                </c:pt>
                <c:pt idx="280">
                  <c:v>-36.65941437552749</c:v>
                </c:pt>
                <c:pt idx="281">
                  <c:v>-44.110768071273696</c:v>
                </c:pt>
                <c:pt idx="282">
                  <c:v>23.48242247961872</c:v>
                </c:pt>
                <c:pt idx="283">
                  <c:v>122.19886668778707</c:v>
                </c:pt>
                <c:pt idx="284">
                  <c:v>-1.2675523264887829</c:v>
                </c:pt>
                <c:pt idx="285">
                  <c:v>83.580024009543592</c:v>
                </c:pt>
                <c:pt idx="286">
                  <c:v>-59.079047145415757</c:v>
                </c:pt>
                <c:pt idx="287">
                  <c:v>46.703834348345879</c:v>
                </c:pt>
                <c:pt idx="288">
                  <c:v>-74.221721848624895</c:v>
                </c:pt>
                <c:pt idx="289">
                  <c:v>50.988692173610616</c:v>
                </c:pt>
                <c:pt idx="290">
                  <c:v>10.763916467827869</c:v>
                </c:pt>
                <c:pt idx="291">
                  <c:v>-4.649157727257375</c:v>
                </c:pt>
                <c:pt idx="292">
                  <c:v>3.0713965436060562</c:v>
                </c:pt>
                <c:pt idx="293">
                  <c:v>6.3646355446542202</c:v>
                </c:pt>
                <c:pt idx="294">
                  <c:v>74.228432668780499</c:v>
                </c:pt>
                <c:pt idx="295">
                  <c:v>-29.356627595244731</c:v>
                </c:pt>
                <c:pt idx="296">
                  <c:v>40.297060105494666</c:v>
                </c:pt>
                <c:pt idx="297">
                  <c:v>-21.330083303830861</c:v>
                </c:pt>
                <c:pt idx="298">
                  <c:v>36.70427720664992</c:v>
                </c:pt>
                <c:pt idx="299">
                  <c:v>178.91027415191235</c:v>
                </c:pt>
                <c:pt idx="300">
                  <c:v>28.545294056394823</c:v>
                </c:pt>
                <c:pt idx="301">
                  <c:v>14.219111400675843</c:v>
                </c:pt>
                <c:pt idx="302">
                  <c:v>54.135751871577156</c:v>
                </c:pt>
                <c:pt idx="303">
                  <c:v>4.6983793561437324</c:v>
                </c:pt>
                <c:pt idx="304">
                  <c:v>12.325954809914947</c:v>
                </c:pt>
                <c:pt idx="305">
                  <c:v>38.551583194770501</c:v>
                </c:pt>
                <c:pt idx="306">
                  <c:v>-12.330083303830861</c:v>
                </c:pt>
                <c:pt idx="307">
                  <c:v>22.817073349394036</c:v>
                </c:pt>
                <c:pt idx="308">
                  <c:v>-35.096420528498584</c:v>
                </c:pt>
                <c:pt idx="309">
                  <c:v>-24.62801056818995</c:v>
                </c:pt>
                <c:pt idx="310">
                  <c:v>-46.305437488560017</c:v>
                </c:pt>
                <c:pt idx="311">
                  <c:v>-8.4277458585301588</c:v>
                </c:pt>
                <c:pt idx="312">
                  <c:v>-23.787697743014803</c:v>
                </c:pt>
                <c:pt idx="313">
                  <c:v>130.77242451262629</c:v>
                </c:pt>
                <c:pt idx="314">
                  <c:v>27.216354272567685</c:v>
                </c:pt>
                <c:pt idx="315">
                  <c:v>35.286788029992294</c:v>
                </c:pt>
                <c:pt idx="316">
                  <c:v>23.787448754289017</c:v>
                </c:pt>
                <c:pt idx="317">
                  <c:v>-72.483403818293596</c:v>
                </c:pt>
                <c:pt idx="318">
                  <c:v>15.283627557793409</c:v>
                </c:pt>
                <c:pt idx="319">
                  <c:v>27.059944649976501</c:v>
                </c:pt>
                <c:pt idx="320">
                  <c:v>-23.130083303830872</c:v>
                </c:pt>
                <c:pt idx="321">
                  <c:v>-16.621721848624873</c:v>
                </c:pt>
                <c:pt idx="322">
                  <c:v>62.772331894548131</c:v>
                </c:pt>
                <c:pt idx="323">
                  <c:v>-18.222155672204508</c:v>
                </c:pt>
                <c:pt idx="324">
                  <c:v>-20.789537939686511</c:v>
                </c:pt>
                <c:pt idx="325">
                  <c:v>1.8712660470267792</c:v>
                </c:pt>
                <c:pt idx="326">
                  <c:v>43.743221739564547</c:v>
                </c:pt>
                <c:pt idx="327">
                  <c:v>31.802388490263809</c:v>
                </c:pt>
                <c:pt idx="328">
                  <c:v>-7.7921796930305618</c:v>
                </c:pt>
                <c:pt idx="329">
                  <c:v>-2.7576115097361935</c:v>
                </c:pt>
                <c:pt idx="330">
                  <c:v>9.1223884902638019</c:v>
                </c:pt>
                <c:pt idx="331">
                  <c:v>-27.838444759036918</c:v>
                </c:pt>
                <c:pt idx="332">
                  <c:v>33.520812135602398</c:v>
                </c:pt>
                <c:pt idx="333">
                  <c:v>-26.038444759036906</c:v>
                </c:pt>
                <c:pt idx="334">
                  <c:v>5.0443784552535362</c:v>
                </c:pt>
                <c:pt idx="335">
                  <c:v>-52.954686649546574</c:v>
                </c:pt>
                <c:pt idx="336">
                  <c:v>23.669916696169139</c:v>
                </c:pt>
                <c:pt idx="337">
                  <c:v>-8.0384447590369064</c:v>
                </c:pt>
                <c:pt idx="338">
                  <c:v>32.039342234374317</c:v>
                </c:pt>
                <c:pt idx="339">
                  <c:v>13.645004914001788</c:v>
                </c:pt>
                <c:pt idx="340">
                  <c:v>-3.330083303830861</c:v>
                </c:pt>
                <c:pt idx="341">
                  <c:v>-32.654459682674457</c:v>
                </c:pt>
                <c:pt idx="342">
                  <c:v>18.14370385176656</c:v>
                </c:pt>
                <c:pt idx="343">
                  <c:v>-0.53801604150504545</c:v>
                </c:pt>
                <c:pt idx="344">
                  <c:v>2.5629045918207112</c:v>
                </c:pt>
                <c:pt idx="345">
                  <c:v>-56.958111375663066</c:v>
                </c:pt>
                <c:pt idx="346">
                  <c:v>67.623281378554168</c:v>
                </c:pt>
                <c:pt idx="347">
                  <c:v>4.2504663828819957</c:v>
                </c:pt>
                <c:pt idx="348">
                  <c:v>-93.502400580520145</c:v>
                </c:pt>
                <c:pt idx="349">
                  <c:v>-4.8779286574799698</c:v>
                </c:pt>
                <c:pt idx="350">
                  <c:v>34.545892568239083</c:v>
                </c:pt>
                <c:pt idx="351">
                  <c:v>-66.1413644513284</c:v>
                </c:pt>
                <c:pt idx="352">
                  <c:v>-21.383705494970116</c:v>
                </c:pt>
                <c:pt idx="353">
                  <c:v>-19.969567202273936</c:v>
                </c:pt>
                <c:pt idx="354">
                  <c:v>-32.831715813077381</c:v>
                </c:pt>
                <c:pt idx="355">
                  <c:v>-2.0424719371021638E-2</c:v>
                </c:pt>
                <c:pt idx="356">
                  <c:v>-18.120796272051393</c:v>
                </c:pt>
                <c:pt idx="357">
                  <c:v>2.6567940947631428</c:v>
                </c:pt>
                <c:pt idx="358">
                  <c:v>9.877547407914733</c:v>
                </c:pt>
                <c:pt idx="359">
                  <c:v>110.92584034663531</c:v>
                </c:pt>
                <c:pt idx="360">
                  <c:v>126.40139269139144</c:v>
                </c:pt>
                <c:pt idx="361">
                  <c:v>-24.773257887578609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AB-4A82-98CE-5DB986CC6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74216"/>
        <c:axId val="737371592"/>
      </c:scatterChart>
      <c:valAx>
        <c:axId val="73737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371592"/>
        <c:crosses val="autoZero"/>
        <c:crossBetween val="midCat"/>
      </c:valAx>
      <c:valAx>
        <c:axId val="737371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374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LotSize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AssessedValue</c:v>
          </c:tx>
          <c:spPr>
            <a:ln w="19050">
              <a:noFill/>
            </a:ln>
          </c:spPr>
          <c:xVal>
            <c:numRef>
              <c:f>'Scatter Plots'!$B$4:$B$365</c:f>
              <c:numCache>
                <c:formatCode>0.000</c:formatCode>
                <c:ptCount val="362"/>
                <c:pt idx="0">
                  <c:v>0.65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1.107</c:v>
                </c:pt>
                <c:pt idx="5">
                  <c:v>0.6</c:v>
                </c:pt>
                <c:pt idx="6">
                  <c:v>0.72</c:v>
                </c:pt>
                <c:pt idx="7">
                  <c:v>0.65</c:v>
                </c:pt>
                <c:pt idx="8">
                  <c:v>0.72</c:v>
                </c:pt>
                <c:pt idx="9">
                  <c:v>0.75</c:v>
                </c:pt>
                <c:pt idx="10">
                  <c:v>0.6</c:v>
                </c:pt>
                <c:pt idx="11">
                  <c:v>0.625</c:v>
                </c:pt>
                <c:pt idx="12">
                  <c:v>0.85</c:v>
                </c:pt>
                <c:pt idx="13">
                  <c:v>2.25</c:v>
                </c:pt>
                <c:pt idx="14">
                  <c:v>0.59499999999999997</c:v>
                </c:pt>
                <c:pt idx="15">
                  <c:v>0.80800000000000005</c:v>
                </c:pt>
                <c:pt idx="16">
                  <c:v>0.75</c:v>
                </c:pt>
                <c:pt idx="17">
                  <c:v>0.5</c:v>
                </c:pt>
                <c:pt idx="18">
                  <c:v>0.65</c:v>
                </c:pt>
                <c:pt idx="19">
                  <c:v>0.6</c:v>
                </c:pt>
                <c:pt idx="20">
                  <c:v>1.1000000000000001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0.74</c:v>
                </c:pt>
                <c:pt idx="25">
                  <c:v>0.93</c:v>
                </c:pt>
                <c:pt idx="26">
                  <c:v>0.82499999999999996</c:v>
                </c:pt>
                <c:pt idx="27">
                  <c:v>2.25</c:v>
                </c:pt>
                <c:pt idx="28">
                  <c:v>2.0739999999999998</c:v>
                </c:pt>
                <c:pt idx="29">
                  <c:v>1.573</c:v>
                </c:pt>
                <c:pt idx="30">
                  <c:v>0.6</c:v>
                </c:pt>
                <c:pt idx="31">
                  <c:v>0.85</c:v>
                </c:pt>
                <c:pt idx="32">
                  <c:v>0.69499999999999995</c:v>
                </c:pt>
                <c:pt idx="33">
                  <c:v>0.7</c:v>
                </c:pt>
                <c:pt idx="34">
                  <c:v>0.93799999999999994</c:v>
                </c:pt>
                <c:pt idx="35">
                  <c:v>0.75</c:v>
                </c:pt>
                <c:pt idx="36">
                  <c:v>0.8</c:v>
                </c:pt>
                <c:pt idx="37">
                  <c:v>0.7</c:v>
                </c:pt>
                <c:pt idx="38">
                  <c:v>0.77</c:v>
                </c:pt>
                <c:pt idx="39">
                  <c:v>1</c:v>
                </c:pt>
                <c:pt idx="40">
                  <c:v>0.69</c:v>
                </c:pt>
                <c:pt idx="41">
                  <c:v>0.73</c:v>
                </c:pt>
                <c:pt idx="42">
                  <c:v>1.224</c:v>
                </c:pt>
                <c:pt idx="43">
                  <c:v>1.125</c:v>
                </c:pt>
                <c:pt idx="44">
                  <c:v>0.75</c:v>
                </c:pt>
                <c:pt idx="45">
                  <c:v>2</c:v>
                </c:pt>
                <c:pt idx="46">
                  <c:v>2</c:v>
                </c:pt>
                <c:pt idx="47">
                  <c:v>0.88</c:v>
                </c:pt>
                <c:pt idx="48">
                  <c:v>0.6</c:v>
                </c:pt>
                <c:pt idx="49">
                  <c:v>0.75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0.84</c:v>
                </c:pt>
                <c:pt idx="59">
                  <c:v>1.06</c:v>
                </c:pt>
                <c:pt idx="60">
                  <c:v>0.73</c:v>
                </c:pt>
                <c:pt idx="61">
                  <c:v>0.75</c:v>
                </c:pt>
                <c:pt idx="62">
                  <c:v>0.6</c:v>
                </c:pt>
                <c:pt idx="63">
                  <c:v>0.35499999999999998</c:v>
                </c:pt>
                <c:pt idx="64">
                  <c:v>0.7</c:v>
                </c:pt>
                <c:pt idx="65">
                  <c:v>0.6</c:v>
                </c:pt>
                <c:pt idx="66">
                  <c:v>0.75</c:v>
                </c:pt>
                <c:pt idx="67">
                  <c:v>0.63</c:v>
                </c:pt>
                <c:pt idx="68">
                  <c:v>0.6</c:v>
                </c:pt>
                <c:pt idx="69">
                  <c:v>0.6</c:v>
                </c:pt>
                <c:pt idx="70">
                  <c:v>1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0.7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1.1200000000000001</c:v>
                </c:pt>
                <c:pt idx="81">
                  <c:v>0.6</c:v>
                </c:pt>
                <c:pt idx="82">
                  <c:v>0.6</c:v>
                </c:pt>
                <c:pt idx="83">
                  <c:v>0.94</c:v>
                </c:pt>
                <c:pt idx="84">
                  <c:v>0.6</c:v>
                </c:pt>
                <c:pt idx="85">
                  <c:v>1</c:v>
                </c:pt>
                <c:pt idx="86">
                  <c:v>0.91500000000000004</c:v>
                </c:pt>
                <c:pt idx="87">
                  <c:v>1.1120000000000001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</c:v>
                </c:pt>
                <c:pt idx="92">
                  <c:v>0.5</c:v>
                </c:pt>
                <c:pt idx="93">
                  <c:v>0.6</c:v>
                </c:pt>
                <c:pt idx="94">
                  <c:v>0.67800000000000005</c:v>
                </c:pt>
                <c:pt idx="95">
                  <c:v>0.6</c:v>
                </c:pt>
                <c:pt idx="96">
                  <c:v>0.41</c:v>
                </c:pt>
                <c:pt idx="97">
                  <c:v>0.6</c:v>
                </c:pt>
                <c:pt idx="98">
                  <c:v>0.6</c:v>
                </c:pt>
                <c:pt idx="99">
                  <c:v>1.1000000000000001</c:v>
                </c:pt>
                <c:pt idx="100">
                  <c:v>0.625</c:v>
                </c:pt>
                <c:pt idx="101">
                  <c:v>0.7</c:v>
                </c:pt>
                <c:pt idx="102">
                  <c:v>0.9</c:v>
                </c:pt>
                <c:pt idx="103">
                  <c:v>1</c:v>
                </c:pt>
                <c:pt idx="104">
                  <c:v>0.6</c:v>
                </c:pt>
                <c:pt idx="105">
                  <c:v>0.75</c:v>
                </c:pt>
                <c:pt idx="106">
                  <c:v>0.5</c:v>
                </c:pt>
                <c:pt idx="107">
                  <c:v>0.748</c:v>
                </c:pt>
                <c:pt idx="108">
                  <c:v>0.6</c:v>
                </c:pt>
                <c:pt idx="109">
                  <c:v>0.6</c:v>
                </c:pt>
                <c:pt idx="110">
                  <c:v>0.72</c:v>
                </c:pt>
                <c:pt idx="111">
                  <c:v>0.72</c:v>
                </c:pt>
                <c:pt idx="112">
                  <c:v>0.6</c:v>
                </c:pt>
                <c:pt idx="113">
                  <c:v>0.93799999999999994</c:v>
                </c:pt>
                <c:pt idx="114">
                  <c:v>0.7</c:v>
                </c:pt>
                <c:pt idx="115">
                  <c:v>0.7</c:v>
                </c:pt>
                <c:pt idx="116">
                  <c:v>1.573</c:v>
                </c:pt>
                <c:pt idx="117">
                  <c:v>0.78500000000000003</c:v>
                </c:pt>
                <c:pt idx="118">
                  <c:v>0.44500000000000001</c:v>
                </c:pt>
                <c:pt idx="119">
                  <c:v>0.6</c:v>
                </c:pt>
                <c:pt idx="120">
                  <c:v>2</c:v>
                </c:pt>
                <c:pt idx="121">
                  <c:v>1.1839999999999999</c:v>
                </c:pt>
                <c:pt idx="122">
                  <c:v>0.625</c:v>
                </c:pt>
                <c:pt idx="123">
                  <c:v>1.226</c:v>
                </c:pt>
                <c:pt idx="124">
                  <c:v>0.5</c:v>
                </c:pt>
                <c:pt idx="125">
                  <c:v>0.6</c:v>
                </c:pt>
                <c:pt idx="126">
                  <c:v>1.335</c:v>
                </c:pt>
                <c:pt idx="127">
                  <c:v>0.69</c:v>
                </c:pt>
                <c:pt idx="128">
                  <c:v>3</c:v>
                </c:pt>
                <c:pt idx="129">
                  <c:v>0.7</c:v>
                </c:pt>
                <c:pt idx="130">
                  <c:v>2.2000000000000002</c:v>
                </c:pt>
                <c:pt idx="131">
                  <c:v>0.75</c:v>
                </c:pt>
                <c:pt idx="132">
                  <c:v>0.61799999999999999</c:v>
                </c:pt>
                <c:pt idx="133">
                  <c:v>0.6</c:v>
                </c:pt>
                <c:pt idx="134">
                  <c:v>1</c:v>
                </c:pt>
                <c:pt idx="135">
                  <c:v>0.7</c:v>
                </c:pt>
                <c:pt idx="136">
                  <c:v>0.96399999999999997</c:v>
                </c:pt>
                <c:pt idx="137">
                  <c:v>0.75</c:v>
                </c:pt>
                <c:pt idx="138">
                  <c:v>1.125</c:v>
                </c:pt>
                <c:pt idx="139">
                  <c:v>0.68</c:v>
                </c:pt>
                <c:pt idx="140">
                  <c:v>1.218</c:v>
                </c:pt>
                <c:pt idx="141">
                  <c:v>0.54</c:v>
                </c:pt>
                <c:pt idx="142">
                  <c:v>0.97499999999999998</c:v>
                </c:pt>
                <c:pt idx="143">
                  <c:v>1</c:v>
                </c:pt>
                <c:pt idx="144">
                  <c:v>1.3580000000000001</c:v>
                </c:pt>
                <c:pt idx="145">
                  <c:v>0.51800000000000002</c:v>
                </c:pt>
                <c:pt idx="146">
                  <c:v>1</c:v>
                </c:pt>
                <c:pt idx="147">
                  <c:v>3</c:v>
                </c:pt>
                <c:pt idx="148">
                  <c:v>0.75</c:v>
                </c:pt>
                <c:pt idx="149">
                  <c:v>0.75</c:v>
                </c:pt>
                <c:pt idx="150">
                  <c:v>1.125</c:v>
                </c:pt>
                <c:pt idx="151">
                  <c:v>1.9039999999999999</c:v>
                </c:pt>
                <c:pt idx="152">
                  <c:v>3.3</c:v>
                </c:pt>
                <c:pt idx="153">
                  <c:v>0.92500000000000004</c:v>
                </c:pt>
                <c:pt idx="154">
                  <c:v>0.8</c:v>
                </c:pt>
                <c:pt idx="155">
                  <c:v>0.93799999999999994</c:v>
                </c:pt>
                <c:pt idx="156">
                  <c:v>0.93799999999999994</c:v>
                </c:pt>
                <c:pt idx="157">
                  <c:v>2</c:v>
                </c:pt>
                <c:pt idx="158">
                  <c:v>0.72</c:v>
                </c:pt>
                <c:pt idx="159">
                  <c:v>1.8919999999999999</c:v>
                </c:pt>
                <c:pt idx="160">
                  <c:v>0.64800000000000002</c:v>
                </c:pt>
                <c:pt idx="161">
                  <c:v>3.75</c:v>
                </c:pt>
                <c:pt idx="162">
                  <c:v>0.75</c:v>
                </c:pt>
                <c:pt idx="163">
                  <c:v>1.25</c:v>
                </c:pt>
                <c:pt idx="164">
                  <c:v>0.6</c:v>
                </c:pt>
                <c:pt idx="165">
                  <c:v>0.75</c:v>
                </c:pt>
                <c:pt idx="166">
                  <c:v>0.5</c:v>
                </c:pt>
                <c:pt idx="167">
                  <c:v>0.75</c:v>
                </c:pt>
                <c:pt idx="168">
                  <c:v>1.2</c:v>
                </c:pt>
                <c:pt idx="169">
                  <c:v>1.1200000000000001</c:v>
                </c:pt>
                <c:pt idx="170">
                  <c:v>2</c:v>
                </c:pt>
                <c:pt idx="171">
                  <c:v>0.625</c:v>
                </c:pt>
                <c:pt idx="172">
                  <c:v>3</c:v>
                </c:pt>
                <c:pt idx="173">
                  <c:v>0.7</c:v>
                </c:pt>
                <c:pt idx="174">
                  <c:v>0.75</c:v>
                </c:pt>
                <c:pt idx="175">
                  <c:v>0.75</c:v>
                </c:pt>
                <c:pt idx="176">
                  <c:v>0.5</c:v>
                </c:pt>
                <c:pt idx="177">
                  <c:v>0.6</c:v>
                </c:pt>
                <c:pt idx="178">
                  <c:v>0.6</c:v>
                </c:pt>
                <c:pt idx="179">
                  <c:v>0.5</c:v>
                </c:pt>
                <c:pt idx="180">
                  <c:v>1.28</c:v>
                </c:pt>
                <c:pt idx="181">
                  <c:v>0.93799999999999994</c:v>
                </c:pt>
                <c:pt idx="182">
                  <c:v>0.6</c:v>
                </c:pt>
                <c:pt idx="183">
                  <c:v>1.38</c:v>
                </c:pt>
                <c:pt idx="184">
                  <c:v>1.4179999999999999</c:v>
                </c:pt>
                <c:pt idx="185">
                  <c:v>2.1</c:v>
                </c:pt>
                <c:pt idx="186">
                  <c:v>0.6</c:v>
                </c:pt>
                <c:pt idx="187">
                  <c:v>1.0880000000000001</c:v>
                </c:pt>
                <c:pt idx="188">
                  <c:v>0.7</c:v>
                </c:pt>
                <c:pt idx="189">
                  <c:v>0.7</c:v>
                </c:pt>
                <c:pt idx="190">
                  <c:v>0.6</c:v>
                </c:pt>
                <c:pt idx="191">
                  <c:v>0.6</c:v>
                </c:pt>
                <c:pt idx="192">
                  <c:v>0.94099999999999995</c:v>
                </c:pt>
                <c:pt idx="193">
                  <c:v>0.77500000000000002</c:v>
                </c:pt>
                <c:pt idx="194">
                  <c:v>0.80500000000000005</c:v>
                </c:pt>
                <c:pt idx="195">
                  <c:v>0.6</c:v>
                </c:pt>
                <c:pt idx="196">
                  <c:v>1</c:v>
                </c:pt>
                <c:pt idx="197">
                  <c:v>0.78</c:v>
                </c:pt>
                <c:pt idx="198">
                  <c:v>0.75</c:v>
                </c:pt>
                <c:pt idx="199">
                  <c:v>0.75</c:v>
                </c:pt>
                <c:pt idx="200">
                  <c:v>1.155</c:v>
                </c:pt>
                <c:pt idx="201">
                  <c:v>1.47</c:v>
                </c:pt>
                <c:pt idx="202">
                  <c:v>0.875</c:v>
                </c:pt>
                <c:pt idx="203">
                  <c:v>0.82499999999999996</c:v>
                </c:pt>
                <c:pt idx="204">
                  <c:v>1.335</c:v>
                </c:pt>
                <c:pt idx="205">
                  <c:v>0.58199999999999996</c:v>
                </c:pt>
                <c:pt idx="206">
                  <c:v>1.103</c:v>
                </c:pt>
                <c:pt idx="207">
                  <c:v>2</c:v>
                </c:pt>
                <c:pt idx="208">
                  <c:v>0.75</c:v>
                </c:pt>
                <c:pt idx="209">
                  <c:v>1.125</c:v>
                </c:pt>
                <c:pt idx="210">
                  <c:v>0.85</c:v>
                </c:pt>
                <c:pt idx="211">
                  <c:v>2.5920000000000001</c:v>
                </c:pt>
                <c:pt idx="212">
                  <c:v>0.78800000000000003</c:v>
                </c:pt>
                <c:pt idx="213">
                  <c:v>1.04</c:v>
                </c:pt>
                <c:pt idx="214">
                  <c:v>1</c:v>
                </c:pt>
                <c:pt idx="215">
                  <c:v>0.91</c:v>
                </c:pt>
                <c:pt idx="216">
                  <c:v>3.15</c:v>
                </c:pt>
                <c:pt idx="217">
                  <c:v>0.65</c:v>
                </c:pt>
                <c:pt idx="218">
                  <c:v>0.98599999999999999</c:v>
                </c:pt>
                <c:pt idx="219">
                  <c:v>0.7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0.77500000000000002</c:v>
                </c:pt>
                <c:pt idx="224">
                  <c:v>0.8</c:v>
                </c:pt>
                <c:pt idx="225">
                  <c:v>0.7</c:v>
                </c:pt>
                <c:pt idx="226">
                  <c:v>0.72</c:v>
                </c:pt>
                <c:pt idx="227">
                  <c:v>0.68</c:v>
                </c:pt>
                <c:pt idx="228">
                  <c:v>0.6</c:v>
                </c:pt>
                <c:pt idx="229">
                  <c:v>0.7</c:v>
                </c:pt>
                <c:pt idx="230">
                  <c:v>0.99</c:v>
                </c:pt>
                <c:pt idx="231">
                  <c:v>0.6</c:v>
                </c:pt>
                <c:pt idx="232">
                  <c:v>1</c:v>
                </c:pt>
                <c:pt idx="233">
                  <c:v>0.7</c:v>
                </c:pt>
                <c:pt idx="234">
                  <c:v>0.77</c:v>
                </c:pt>
                <c:pt idx="235">
                  <c:v>1.17</c:v>
                </c:pt>
                <c:pt idx="236">
                  <c:v>0.73199999999999998</c:v>
                </c:pt>
                <c:pt idx="237">
                  <c:v>0.7</c:v>
                </c:pt>
                <c:pt idx="238">
                  <c:v>0.6</c:v>
                </c:pt>
                <c:pt idx="239">
                  <c:v>1.032</c:v>
                </c:pt>
                <c:pt idx="240">
                  <c:v>0.7</c:v>
                </c:pt>
                <c:pt idx="241">
                  <c:v>2.8130000000000002</c:v>
                </c:pt>
                <c:pt idx="242">
                  <c:v>0.65</c:v>
                </c:pt>
                <c:pt idx="243">
                  <c:v>1</c:v>
                </c:pt>
                <c:pt idx="244">
                  <c:v>0.65</c:v>
                </c:pt>
                <c:pt idx="245">
                  <c:v>0.8</c:v>
                </c:pt>
                <c:pt idx="246">
                  <c:v>1</c:v>
                </c:pt>
                <c:pt idx="247">
                  <c:v>1.875</c:v>
                </c:pt>
                <c:pt idx="248">
                  <c:v>2.25</c:v>
                </c:pt>
                <c:pt idx="249">
                  <c:v>1.6</c:v>
                </c:pt>
                <c:pt idx="250">
                  <c:v>0.625</c:v>
                </c:pt>
                <c:pt idx="251">
                  <c:v>0.6</c:v>
                </c:pt>
                <c:pt idx="252">
                  <c:v>0.64200000000000002</c:v>
                </c:pt>
                <c:pt idx="253">
                  <c:v>1.1000000000000001</c:v>
                </c:pt>
                <c:pt idx="254">
                  <c:v>0.6</c:v>
                </c:pt>
                <c:pt idx="255">
                  <c:v>1.38</c:v>
                </c:pt>
                <c:pt idx="256">
                  <c:v>0.8</c:v>
                </c:pt>
                <c:pt idx="257">
                  <c:v>1.125</c:v>
                </c:pt>
                <c:pt idx="258">
                  <c:v>0.8</c:v>
                </c:pt>
                <c:pt idx="259">
                  <c:v>0.72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0.83</c:v>
                </c:pt>
                <c:pt idx="264">
                  <c:v>2</c:v>
                </c:pt>
                <c:pt idx="265">
                  <c:v>0.7</c:v>
                </c:pt>
                <c:pt idx="266">
                  <c:v>0.56000000000000005</c:v>
                </c:pt>
                <c:pt idx="267">
                  <c:v>0.61799999999999999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1.08</c:v>
                </c:pt>
                <c:pt idx="272">
                  <c:v>0.6</c:v>
                </c:pt>
                <c:pt idx="273">
                  <c:v>0.6</c:v>
                </c:pt>
                <c:pt idx="274">
                  <c:v>1</c:v>
                </c:pt>
                <c:pt idx="275">
                  <c:v>0.56999999999999995</c:v>
                </c:pt>
                <c:pt idx="276">
                  <c:v>0.87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0.77400000000000002</c:v>
                </c:pt>
                <c:pt idx="281">
                  <c:v>1</c:v>
                </c:pt>
                <c:pt idx="282">
                  <c:v>0.6</c:v>
                </c:pt>
                <c:pt idx="283">
                  <c:v>1.54</c:v>
                </c:pt>
                <c:pt idx="284">
                  <c:v>1.613</c:v>
                </c:pt>
                <c:pt idx="285">
                  <c:v>0.98799999999999999</c:v>
                </c:pt>
                <c:pt idx="286">
                  <c:v>0.72</c:v>
                </c:pt>
                <c:pt idx="287">
                  <c:v>1.25</c:v>
                </c:pt>
                <c:pt idx="288">
                  <c:v>0.6</c:v>
                </c:pt>
                <c:pt idx="289">
                  <c:v>1.034</c:v>
                </c:pt>
                <c:pt idx="290">
                  <c:v>0.625</c:v>
                </c:pt>
                <c:pt idx="291">
                  <c:v>0.7</c:v>
                </c:pt>
                <c:pt idx="292">
                  <c:v>1.25</c:v>
                </c:pt>
                <c:pt idx="293">
                  <c:v>0.75</c:v>
                </c:pt>
                <c:pt idx="294">
                  <c:v>1</c:v>
                </c:pt>
                <c:pt idx="295">
                  <c:v>0.8</c:v>
                </c:pt>
                <c:pt idx="296">
                  <c:v>0.64800000000000002</c:v>
                </c:pt>
                <c:pt idx="297">
                  <c:v>0.6</c:v>
                </c:pt>
                <c:pt idx="298">
                  <c:v>0.91200000000000003</c:v>
                </c:pt>
                <c:pt idx="299">
                  <c:v>1.21</c:v>
                </c:pt>
                <c:pt idx="300">
                  <c:v>0.84</c:v>
                </c:pt>
                <c:pt idx="301">
                  <c:v>0.6</c:v>
                </c:pt>
                <c:pt idx="302">
                  <c:v>0.7</c:v>
                </c:pt>
                <c:pt idx="303">
                  <c:v>0.76300000000000001</c:v>
                </c:pt>
                <c:pt idx="304">
                  <c:v>0.91</c:v>
                </c:pt>
                <c:pt idx="305">
                  <c:v>0.6</c:v>
                </c:pt>
                <c:pt idx="306">
                  <c:v>0.6</c:v>
                </c:pt>
                <c:pt idx="307">
                  <c:v>0.75</c:v>
                </c:pt>
                <c:pt idx="308">
                  <c:v>1.6</c:v>
                </c:pt>
                <c:pt idx="309">
                  <c:v>2.1840000000000002</c:v>
                </c:pt>
                <c:pt idx="310">
                  <c:v>0.79700000000000004</c:v>
                </c:pt>
                <c:pt idx="311">
                  <c:v>1.35</c:v>
                </c:pt>
                <c:pt idx="312">
                  <c:v>0.68</c:v>
                </c:pt>
                <c:pt idx="313">
                  <c:v>1.2210000000000001</c:v>
                </c:pt>
                <c:pt idx="314">
                  <c:v>0.625</c:v>
                </c:pt>
                <c:pt idx="315">
                  <c:v>0.82</c:v>
                </c:pt>
                <c:pt idx="316">
                  <c:v>0.8</c:v>
                </c:pt>
                <c:pt idx="317">
                  <c:v>0.56299999999999994</c:v>
                </c:pt>
                <c:pt idx="318">
                  <c:v>0.84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0.68600000000000005</c:v>
                </c:pt>
                <c:pt idx="323">
                  <c:v>2</c:v>
                </c:pt>
                <c:pt idx="324">
                  <c:v>0.997</c:v>
                </c:pt>
                <c:pt idx="325">
                  <c:v>2.2000000000000002</c:v>
                </c:pt>
                <c:pt idx="326">
                  <c:v>0.6</c:v>
                </c:pt>
                <c:pt idx="327">
                  <c:v>0.6</c:v>
                </c:pt>
                <c:pt idx="328">
                  <c:v>0.65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0.9</c:v>
                </c:pt>
                <c:pt idx="333">
                  <c:v>0.6</c:v>
                </c:pt>
                <c:pt idx="334">
                  <c:v>1.21</c:v>
                </c:pt>
                <c:pt idx="335">
                  <c:v>0.98699999999999999</c:v>
                </c:pt>
                <c:pt idx="336">
                  <c:v>0.6</c:v>
                </c:pt>
                <c:pt idx="337">
                  <c:v>0.6</c:v>
                </c:pt>
                <c:pt idx="338">
                  <c:v>0.63</c:v>
                </c:pt>
                <c:pt idx="339">
                  <c:v>0.8</c:v>
                </c:pt>
                <c:pt idx="340">
                  <c:v>0.6</c:v>
                </c:pt>
                <c:pt idx="341">
                  <c:v>0.77200000000000002</c:v>
                </c:pt>
                <c:pt idx="342">
                  <c:v>2.2000000000000002</c:v>
                </c:pt>
                <c:pt idx="343">
                  <c:v>0.88700000000000001</c:v>
                </c:pt>
                <c:pt idx="344">
                  <c:v>2.2000000000000002</c:v>
                </c:pt>
                <c:pt idx="345">
                  <c:v>1.5</c:v>
                </c:pt>
                <c:pt idx="346">
                  <c:v>1.272</c:v>
                </c:pt>
                <c:pt idx="347">
                  <c:v>0.90100000000000002</c:v>
                </c:pt>
                <c:pt idx="348">
                  <c:v>1</c:v>
                </c:pt>
                <c:pt idx="349">
                  <c:v>2.2000000000000002</c:v>
                </c:pt>
                <c:pt idx="350">
                  <c:v>2.25</c:v>
                </c:pt>
                <c:pt idx="351">
                  <c:v>1.03</c:v>
                </c:pt>
                <c:pt idx="352">
                  <c:v>2.2000000000000002</c:v>
                </c:pt>
                <c:pt idx="353">
                  <c:v>2.2000000000000002</c:v>
                </c:pt>
                <c:pt idx="354">
                  <c:v>0.6</c:v>
                </c:pt>
                <c:pt idx="355">
                  <c:v>0.55000000000000004</c:v>
                </c:pt>
                <c:pt idx="356">
                  <c:v>0.7</c:v>
                </c:pt>
                <c:pt idx="357">
                  <c:v>0.91</c:v>
                </c:pt>
                <c:pt idx="358">
                  <c:v>1.335</c:v>
                </c:pt>
                <c:pt idx="359">
                  <c:v>0.6</c:v>
                </c:pt>
                <c:pt idx="360">
                  <c:v>1.05</c:v>
                </c:pt>
                <c:pt idx="361">
                  <c:v>1.335</c:v>
                </c:pt>
              </c:numCache>
            </c:numRef>
          </c:xVal>
          <c:yVal>
            <c:numRef>
              <c:f>'Scatter Plots'!$A$4:$A$365</c:f>
              <c:numCache>
                <c:formatCode>0.0</c:formatCode>
                <c:ptCount val="362"/>
                <c:pt idx="0">
                  <c:v>271.8</c:v>
                </c:pt>
                <c:pt idx="1">
                  <c:v>324</c:v>
                </c:pt>
                <c:pt idx="2">
                  <c:v>356.4</c:v>
                </c:pt>
                <c:pt idx="3">
                  <c:v>369</c:v>
                </c:pt>
                <c:pt idx="4">
                  <c:v>234</c:v>
                </c:pt>
                <c:pt idx="5">
                  <c:v>252</c:v>
                </c:pt>
                <c:pt idx="6">
                  <c:v>275.39999999999998</c:v>
                </c:pt>
                <c:pt idx="7">
                  <c:v>288</c:v>
                </c:pt>
                <c:pt idx="8">
                  <c:v>324</c:v>
                </c:pt>
                <c:pt idx="9">
                  <c:v>306</c:v>
                </c:pt>
                <c:pt idx="10">
                  <c:v>270</c:v>
                </c:pt>
                <c:pt idx="11">
                  <c:v>210.6</c:v>
                </c:pt>
                <c:pt idx="12">
                  <c:v>261</c:v>
                </c:pt>
                <c:pt idx="13">
                  <c:v>198</c:v>
                </c:pt>
                <c:pt idx="14">
                  <c:v>216</c:v>
                </c:pt>
                <c:pt idx="15">
                  <c:v>252</c:v>
                </c:pt>
                <c:pt idx="16">
                  <c:v>286.2</c:v>
                </c:pt>
                <c:pt idx="17">
                  <c:v>225.9</c:v>
                </c:pt>
                <c:pt idx="18">
                  <c:v>340.2</c:v>
                </c:pt>
                <c:pt idx="19">
                  <c:v>287.82</c:v>
                </c:pt>
                <c:pt idx="20">
                  <c:v>324</c:v>
                </c:pt>
                <c:pt idx="21">
                  <c:v>336.6</c:v>
                </c:pt>
                <c:pt idx="22">
                  <c:v>288</c:v>
                </c:pt>
                <c:pt idx="23">
                  <c:v>270</c:v>
                </c:pt>
                <c:pt idx="24">
                  <c:v>392.4</c:v>
                </c:pt>
                <c:pt idx="25">
                  <c:v>288</c:v>
                </c:pt>
                <c:pt idx="26">
                  <c:v>341.82</c:v>
                </c:pt>
                <c:pt idx="27">
                  <c:v>315</c:v>
                </c:pt>
                <c:pt idx="28">
                  <c:v>288</c:v>
                </c:pt>
                <c:pt idx="29">
                  <c:v>259.02</c:v>
                </c:pt>
                <c:pt idx="30">
                  <c:v>329.4</c:v>
                </c:pt>
                <c:pt idx="31">
                  <c:v>324</c:v>
                </c:pt>
                <c:pt idx="32">
                  <c:v>324</c:v>
                </c:pt>
                <c:pt idx="33">
                  <c:v>325.8</c:v>
                </c:pt>
                <c:pt idx="34">
                  <c:v>286.2</c:v>
                </c:pt>
                <c:pt idx="35">
                  <c:v>261</c:v>
                </c:pt>
                <c:pt idx="36">
                  <c:v>323.82</c:v>
                </c:pt>
                <c:pt idx="37">
                  <c:v>342</c:v>
                </c:pt>
                <c:pt idx="38">
                  <c:v>387</c:v>
                </c:pt>
                <c:pt idx="39">
                  <c:v>307.8</c:v>
                </c:pt>
                <c:pt idx="40">
                  <c:v>378</c:v>
                </c:pt>
                <c:pt idx="41">
                  <c:v>414</c:v>
                </c:pt>
                <c:pt idx="42">
                  <c:v>378</c:v>
                </c:pt>
                <c:pt idx="43">
                  <c:v>306</c:v>
                </c:pt>
                <c:pt idx="44">
                  <c:v>270</c:v>
                </c:pt>
                <c:pt idx="45">
                  <c:v>252</c:v>
                </c:pt>
                <c:pt idx="46">
                  <c:v>286.2</c:v>
                </c:pt>
                <c:pt idx="47">
                  <c:v>305.82</c:v>
                </c:pt>
                <c:pt idx="48">
                  <c:v>515.70000000000005</c:v>
                </c:pt>
                <c:pt idx="49">
                  <c:v>243</c:v>
                </c:pt>
                <c:pt idx="50">
                  <c:v>293.39999999999998</c:v>
                </c:pt>
                <c:pt idx="51">
                  <c:v>284.22000000000003</c:v>
                </c:pt>
                <c:pt idx="52">
                  <c:v>268.2</c:v>
                </c:pt>
                <c:pt idx="53">
                  <c:v>271.8</c:v>
                </c:pt>
                <c:pt idx="54">
                  <c:v>264.60000000000002</c:v>
                </c:pt>
                <c:pt idx="55">
                  <c:v>296.82</c:v>
                </c:pt>
                <c:pt idx="56">
                  <c:v>288</c:v>
                </c:pt>
                <c:pt idx="57">
                  <c:v>325.8</c:v>
                </c:pt>
                <c:pt idx="58">
                  <c:v>277.2</c:v>
                </c:pt>
                <c:pt idx="59">
                  <c:v>311.39999999999998</c:v>
                </c:pt>
                <c:pt idx="60">
                  <c:v>298.8</c:v>
                </c:pt>
                <c:pt idx="61">
                  <c:v>288</c:v>
                </c:pt>
                <c:pt idx="62">
                  <c:v>298.62</c:v>
                </c:pt>
                <c:pt idx="63">
                  <c:v>342</c:v>
                </c:pt>
                <c:pt idx="64">
                  <c:v>324</c:v>
                </c:pt>
                <c:pt idx="65">
                  <c:v>351</c:v>
                </c:pt>
                <c:pt idx="66">
                  <c:v>369</c:v>
                </c:pt>
                <c:pt idx="67">
                  <c:v>355.5</c:v>
                </c:pt>
                <c:pt idx="68">
                  <c:v>288</c:v>
                </c:pt>
                <c:pt idx="69">
                  <c:v>305.10000000000002</c:v>
                </c:pt>
                <c:pt idx="70">
                  <c:v>288</c:v>
                </c:pt>
                <c:pt idx="71">
                  <c:v>270</c:v>
                </c:pt>
                <c:pt idx="72">
                  <c:v>279</c:v>
                </c:pt>
                <c:pt idx="73">
                  <c:v>297</c:v>
                </c:pt>
                <c:pt idx="74">
                  <c:v>287.82</c:v>
                </c:pt>
                <c:pt idx="75">
                  <c:v>293.39999999999998</c:v>
                </c:pt>
                <c:pt idx="76">
                  <c:v>273.60000000000002</c:v>
                </c:pt>
                <c:pt idx="77">
                  <c:v>306</c:v>
                </c:pt>
                <c:pt idx="78">
                  <c:v>287.82</c:v>
                </c:pt>
                <c:pt idx="79">
                  <c:v>315</c:v>
                </c:pt>
                <c:pt idx="80">
                  <c:v>324</c:v>
                </c:pt>
                <c:pt idx="81">
                  <c:v>296.82</c:v>
                </c:pt>
                <c:pt idx="82">
                  <c:v>342</c:v>
                </c:pt>
                <c:pt idx="83">
                  <c:v>255.6</c:v>
                </c:pt>
                <c:pt idx="84">
                  <c:v>316.8</c:v>
                </c:pt>
                <c:pt idx="85">
                  <c:v>243</c:v>
                </c:pt>
                <c:pt idx="86">
                  <c:v>252</c:v>
                </c:pt>
                <c:pt idx="87">
                  <c:v>338.4</c:v>
                </c:pt>
                <c:pt idx="88">
                  <c:v>279</c:v>
                </c:pt>
                <c:pt idx="89">
                  <c:v>333</c:v>
                </c:pt>
                <c:pt idx="90">
                  <c:v>288</c:v>
                </c:pt>
                <c:pt idx="91">
                  <c:v>306</c:v>
                </c:pt>
                <c:pt idx="92">
                  <c:v>341.82</c:v>
                </c:pt>
                <c:pt idx="93">
                  <c:v>302.39999999999998</c:v>
                </c:pt>
                <c:pt idx="94">
                  <c:v>342</c:v>
                </c:pt>
                <c:pt idx="95">
                  <c:v>314.82</c:v>
                </c:pt>
                <c:pt idx="96">
                  <c:v>333</c:v>
                </c:pt>
                <c:pt idx="97">
                  <c:v>359.82</c:v>
                </c:pt>
                <c:pt idx="98">
                  <c:v>324</c:v>
                </c:pt>
                <c:pt idx="99">
                  <c:v>370.8</c:v>
                </c:pt>
                <c:pt idx="100">
                  <c:v>198</c:v>
                </c:pt>
                <c:pt idx="101">
                  <c:v>341.82</c:v>
                </c:pt>
                <c:pt idx="102">
                  <c:v>342</c:v>
                </c:pt>
                <c:pt idx="103">
                  <c:v>314.82</c:v>
                </c:pt>
                <c:pt idx="104">
                  <c:v>315</c:v>
                </c:pt>
                <c:pt idx="105">
                  <c:v>387</c:v>
                </c:pt>
                <c:pt idx="106">
                  <c:v>423</c:v>
                </c:pt>
                <c:pt idx="107">
                  <c:v>387</c:v>
                </c:pt>
                <c:pt idx="108">
                  <c:v>342</c:v>
                </c:pt>
                <c:pt idx="109">
                  <c:v>414</c:v>
                </c:pt>
                <c:pt idx="110">
                  <c:v>378</c:v>
                </c:pt>
                <c:pt idx="111">
                  <c:v>324</c:v>
                </c:pt>
                <c:pt idx="112">
                  <c:v>315</c:v>
                </c:pt>
                <c:pt idx="113">
                  <c:v>207</c:v>
                </c:pt>
                <c:pt idx="114">
                  <c:v>342</c:v>
                </c:pt>
                <c:pt idx="115">
                  <c:v>387</c:v>
                </c:pt>
                <c:pt idx="116">
                  <c:v>287.10000000000002</c:v>
                </c:pt>
                <c:pt idx="117">
                  <c:v>288</c:v>
                </c:pt>
                <c:pt idx="118">
                  <c:v>252</c:v>
                </c:pt>
                <c:pt idx="119">
                  <c:v>346.5</c:v>
                </c:pt>
                <c:pt idx="120">
                  <c:v>252</c:v>
                </c:pt>
                <c:pt idx="121">
                  <c:v>306</c:v>
                </c:pt>
                <c:pt idx="122">
                  <c:v>333</c:v>
                </c:pt>
                <c:pt idx="123">
                  <c:v>224.82</c:v>
                </c:pt>
                <c:pt idx="124">
                  <c:v>342</c:v>
                </c:pt>
                <c:pt idx="125">
                  <c:v>334.62</c:v>
                </c:pt>
                <c:pt idx="126">
                  <c:v>328.5</c:v>
                </c:pt>
                <c:pt idx="127">
                  <c:v>342</c:v>
                </c:pt>
                <c:pt idx="128">
                  <c:v>279</c:v>
                </c:pt>
                <c:pt idx="129">
                  <c:v>412.2</c:v>
                </c:pt>
                <c:pt idx="130">
                  <c:v>342</c:v>
                </c:pt>
                <c:pt idx="131">
                  <c:v>318.42</c:v>
                </c:pt>
                <c:pt idx="132">
                  <c:v>239.4</c:v>
                </c:pt>
                <c:pt idx="133">
                  <c:v>342</c:v>
                </c:pt>
                <c:pt idx="134">
                  <c:v>300.60000000000002</c:v>
                </c:pt>
                <c:pt idx="135">
                  <c:v>325.8</c:v>
                </c:pt>
                <c:pt idx="136">
                  <c:v>257.22000000000003</c:v>
                </c:pt>
                <c:pt idx="137">
                  <c:v>539.82000000000005</c:v>
                </c:pt>
                <c:pt idx="138">
                  <c:v>448.2</c:v>
                </c:pt>
                <c:pt idx="139">
                  <c:v>417.6</c:v>
                </c:pt>
                <c:pt idx="140">
                  <c:v>535.5</c:v>
                </c:pt>
                <c:pt idx="141">
                  <c:v>315</c:v>
                </c:pt>
                <c:pt idx="142">
                  <c:v>396</c:v>
                </c:pt>
                <c:pt idx="143">
                  <c:v>261</c:v>
                </c:pt>
                <c:pt idx="144">
                  <c:v>216</c:v>
                </c:pt>
                <c:pt idx="145">
                  <c:v>539.82000000000005</c:v>
                </c:pt>
                <c:pt idx="146">
                  <c:v>297</c:v>
                </c:pt>
                <c:pt idx="147">
                  <c:v>279</c:v>
                </c:pt>
                <c:pt idx="148">
                  <c:v>257.39999999999998</c:v>
                </c:pt>
                <c:pt idx="149">
                  <c:v>297</c:v>
                </c:pt>
                <c:pt idx="150">
                  <c:v>304.2</c:v>
                </c:pt>
                <c:pt idx="151">
                  <c:v>351</c:v>
                </c:pt>
                <c:pt idx="152">
                  <c:v>287.73</c:v>
                </c:pt>
                <c:pt idx="153">
                  <c:v>255.6</c:v>
                </c:pt>
                <c:pt idx="154">
                  <c:v>288</c:v>
                </c:pt>
                <c:pt idx="155">
                  <c:v>278.82</c:v>
                </c:pt>
                <c:pt idx="156">
                  <c:v>281.7</c:v>
                </c:pt>
                <c:pt idx="157">
                  <c:v>286.2</c:v>
                </c:pt>
                <c:pt idx="158">
                  <c:v>324</c:v>
                </c:pt>
                <c:pt idx="159">
                  <c:v>207</c:v>
                </c:pt>
                <c:pt idx="160">
                  <c:v>279</c:v>
                </c:pt>
                <c:pt idx="161">
                  <c:v>264.60000000000002</c:v>
                </c:pt>
                <c:pt idx="162">
                  <c:v>207</c:v>
                </c:pt>
                <c:pt idx="163">
                  <c:v>270</c:v>
                </c:pt>
                <c:pt idx="164">
                  <c:v>318.60000000000002</c:v>
                </c:pt>
                <c:pt idx="165">
                  <c:v>253.8</c:v>
                </c:pt>
                <c:pt idx="166">
                  <c:v>243</c:v>
                </c:pt>
                <c:pt idx="167">
                  <c:v>243</c:v>
                </c:pt>
                <c:pt idx="168">
                  <c:v>180</c:v>
                </c:pt>
                <c:pt idx="169">
                  <c:v>198</c:v>
                </c:pt>
                <c:pt idx="170">
                  <c:v>270</c:v>
                </c:pt>
                <c:pt idx="171">
                  <c:v>243</c:v>
                </c:pt>
                <c:pt idx="172">
                  <c:v>270</c:v>
                </c:pt>
                <c:pt idx="173">
                  <c:v>383.4</c:v>
                </c:pt>
                <c:pt idx="174">
                  <c:v>243</c:v>
                </c:pt>
                <c:pt idx="175">
                  <c:v>270</c:v>
                </c:pt>
                <c:pt idx="176">
                  <c:v>270</c:v>
                </c:pt>
                <c:pt idx="177">
                  <c:v>304.2</c:v>
                </c:pt>
                <c:pt idx="178">
                  <c:v>309.60000000000002</c:v>
                </c:pt>
                <c:pt idx="179">
                  <c:v>216</c:v>
                </c:pt>
                <c:pt idx="180">
                  <c:v>323.73</c:v>
                </c:pt>
                <c:pt idx="181">
                  <c:v>250.2</c:v>
                </c:pt>
                <c:pt idx="182">
                  <c:v>351</c:v>
                </c:pt>
                <c:pt idx="183">
                  <c:v>279</c:v>
                </c:pt>
                <c:pt idx="184">
                  <c:v>261</c:v>
                </c:pt>
                <c:pt idx="185">
                  <c:v>233.82</c:v>
                </c:pt>
                <c:pt idx="186">
                  <c:v>333</c:v>
                </c:pt>
                <c:pt idx="187">
                  <c:v>359.82</c:v>
                </c:pt>
                <c:pt idx="188">
                  <c:v>342</c:v>
                </c:pt>
                <c:pt idx="189">
                  <c:v>333</c:v>
                </c:pt>
                <c:pt idx="190">
                  <c:v>323.82</c:v>
                </c:pt>
                <c:pt idx="191">
                  <c:v>387</c:v>
                </c:pt>
                <c:pt idx="192">
                  <c:v>340.2</c:v>
                </c:pt>
                <c:pt idx="193">
                  <c:v>351</c:v>
                </c:pt>
                <c:pt idx="194">
                  <c:v>198</c:v>
                </c:pt>
                <c:pt idx="195">
                  <c:v>322.2</c:v>
                </c:pt>
                <c:pt idx="196">
                  <c:v>214.2</c:v>
                </c:pt>
                <c:pt idx="197">
                  <c:v>287.82</c:v>
                </c:pt>
                <c:pt idx="198">
                  <c:v>270</c:v>
                </c:pt>
                <c:pt idx="199">
                  <c:v>270</c:v>
                </c:pt>
                <c:pt idx="200">
                  <c:v>288</c:v>
                </c:pt>
                <c:pt idx="201">
                  <c:v>286.2</c:v>
                </c:pt>
                <c:pt idx="202">
                  <c:v>234</c:v>
                </c:pt>
                <c:pt idx="203">
                  <c:v>341.82</c:v>
                </c:pt>
                <c:pt idx="204">
                  <c:v>277.2</c:v>
                </c:pt>
                <c:pt idx="205">
                  <c:v>333</c:v>
                </c:pt>
                <c:pt idx="206">
                  <c:v>246.6</c:v>
                </c:pt>
                <c:pt idx="207">
                  <c:v>265.5</c:v>
                </c:pt>
                <c:pt idx="208">
                  <c:v>257.04000000000002</c:v>
                </c:pt>
                <c:pt idx="209">
                  <c:v>260.82</c:v>
                </c:pt>
                <c:pt idx="210">
                  <c:v>270</c:v>
                </c:pt>
                <c:pt idx="211">
                  <c:v>323.82</c:v>
                </c:pt>
                <c:pt idx="212">
                  <c:v>261</c:v>
                </c:pt>
                <c:pt idx="213">
                  <c:v>404.1</c:v>
                </c:pt>
                <c:pt idx="214">
                  <c:v>485.82</c:v>
                </c:pt>
                <c:pt idx="215">
                  <c:v>225.9</c:v>
                </c:pt>
                <c:pt idx="216">
                  <c:v>341.82</c:v>
                </c:pt>
                <c:pt idx="217">
                  <c:v>468</c:v>
                </c:pt>
                <c:pt idx="218">
                  <c:v>272.7</c:v>
                </c:pt>
                <c:pt idx="219">
                  <c:v>314.82</c:v>
                </c:pt>
                <c:pt idx="220">
                  <c:v>477</c:v>
                </c:pt>
                <c:pt idx="221">
                  <c:v>396</c:v>
                </c:pt>
                <c:pt idx="222">
                  <c:v>392.4</c:v>
                </c:pt>
                <c:pt idx="223">
                  <c:v>351</c:v>
                </c:pt>
                <c:pt idx="224">
                  <c:v>504</c:v>
                </c:pt>
                <c:pt idx="225">
                  <c:v>395.82</c:v>
                </c:pt>
                <c:pt idx="226">
                  <c:v>414</c:v>
                </c:pt>
                <c:pt idx="227">
                  <c:v>405</c:v>
                </c:pt>
                <c:pt idx="228">
                  <c:v>405</c:v>
                </c:pt>
                <c:pt idx="229">
                  <c:v>337.5</c:v>
                </c:pt>
                <c:pt idx="230">
                  <c:v>360</c:v>
                </c:pt>
                <c:pt idx="231">
                  <c:v>441</c:v>
                </c:pt>
                <c:pt idx="232">
                  <c:v>378</c:v>
                </c:pt>
                <c:pt idx="233">
                  <c:v>432</c:v>
                </c:pt>
                <c:pt idx="234">
                  <c:v>405</c:v>
                </c:pt>
                <c:pt idx="235">
                  <c:v>372.06</c:v>
                </c:pt>
                <c:pt idx="236">
                  <c:v>558</c:v>
                </c:pt>
                <c:pt idx="237">
                  <c:v>413.1</c:v>
                </c:pt>
                <c:pt idx="238">
                  <c:v>504</c:v>
                </c:pt>
                <c:pt idx="239">
                  <c:v>486</c:v>
                </c:pt>
                <c:pt idx="240">
                  <c:v>319.5</c:v>
                </c:pt>
                <c:pt idx="241">
                  <c:v>333</c:v>
                </c:pt>
                <c:pt idx="242">
                  <c:v>288</c:v>
                </c:pt>
                <c:pt idx="243">
                  <c:v>239.4</c:v>
                </c:pt>
                <c:pt idx="244">
                  <c:v>351</c:v>
                </c:pt>
                <c:pt idx="245">
                  <c:v>444.6</c:v>
                </c:pt>
                <c:pt idx="246">
                  <c:v>358.2</c:v>
                </c:pt>
                <c:pt idx="247">
                  <c:v>378</c:v>
                </c:pt>
                <c:pt idx="248">
                  <c:v>297</c:v>
                </c:pt>
                <c:pt idx="249">
                  <c:v>333</c:v>
                </c:pt>
                <c:pt idx="250">
                  <c:v>291.60000000000002</c:v>
                </c:pt>
                <c:pt idx="251">
                  <c:v>297</c:v>
                </c:pt>
                <c:pt idx="252">
                  <c:v>317.7</c:v>
                </c:pt>
                <c:pt idx="253">
                  <c:v>359.82</c:v>
                </c:pt>
                <c:pt idx="254">
                  <c:v>306</c:v>
                </c:pt>
                <c:pt idx="255">
                  <c:v>449.82</c:v>
                </c:pt>
                <c:pt idx="256">
                  <c:v>340.2</c:v>
                </c:pt>
                <c:pt idx="257">
                  <c:v>342</c:v>
                </c:pt>
                <c:pt idx="258">
                  <c:v>369</c:v>
                </c:pt>
                <c:pt idx="259">
                  <c:v>341.82</c:v>
                </c:pt>
                <c:pt idx="260">
                  <c:v>402.3</c:v>
                </c:pt>
                <c:pt idx="261">
                  <c:v>392.22</c:v>
                </c:pt>
                <c:pt idx="262">
                  <c:v>320.39999999999998</c:v>
                </c:pt>
                <c:pt idx="263">
                  <c:v>349.2</c:v>
                </c:pt>
                <c:pt idx="264">
                  <c:v>387</c:v>
                </c:pt>
                <c:pt idx="265">
                  <c:v>359.82</c:v>
                </c:pt>
                <c:pt idx="266">
                  <c:v>288</c:v>
                </c:pt>
                <c:pt idx="267">
                  <c:v>275.39999999999998</c:v>
                </c:pt>
                <c:pt idx="268">
                  <c:v>293.22000000000003</c:v>
                </c:pt>
                <c:pt idx="269">
                  <c:v>275.39999999999998</c:v>
                </c:pt>
                <c:pt idx="270">
                  <c:v>302.04000000000002</c:v>
                </c:pt>
                <c:pt idx="271">
                  <c:v>412.2</c:v>
                </c:pt>
                <c:pt idx="272">
                  <c:v>316.8</c:v>
                </c:pt>
                <c:pt idx="273">
                  <c:v>288</c:v>
                </c:pt>
                <c:pt idx="274">
                  <c:v>250.2</c:v>
                </c:pt>
                <c:pt idx="275">
                  <c:v>252</c:v>
                </c:pt>
                <c:pt idx="276">
                  <c:v>323.82</c:v>
                </c:pt>
                <c:pt idx="277">
                  <c:v>316.8</c:v>
                </c:pt>
                <c:pt idx="278">
                  <c:v>318.42</c:v>
                </c:pt>
                <c:pt idx="279">
                  <c:v>312.3</c:v>
                </c:pt>
                <c:pt idx="280">
                  <c:v>243</c:v>
                </c:pt>
                <c:pt idx="281">
                  <c:v>265.5</c:v>
                </c:pt>
                <c:pt idx="282">
                  <c:v>324</c:v>
                </c:pt>
                <c:pt idx="283">
                  <c:v>449.82</c:v>
                </c:pt>
                <c:pt idx="284">
                  <c:v>333</c:v>
                </c:pt>
                <c:pt idx="285">
                  <c:v>480.6</c:v>
                </c:pt>
                <c:pt idx="286">
                  <c:v>265.5</c:v>
                </c:pt>
                <c:pt idx="287">
                  <c:v>324</c:v>
                </c:pt>
                <c:pt idx="288">
                  <c:v>266.39999999999998</c:v>
                </c:pt>
                <c:pt idx="289">
                  <c:v>359.82</c:v>
                </c:pt>
                <c:pt idx="290">
                  <c:v>324</c:v>
                </c:pt>
                <c:pt idx="291">
                  <c:v>342</c:v>
                </c:pt>
                <c:pt idx="292">
                  <c:v>323.82</c:v>
                </c:pt>
                <c:pt idx="293">
                  <c:v>387</c:v>
                </c:pt>
                <c:pt idx="294">
                  <c:v>414</c:v>
                </c:pt>
                <c:pt idx="295">
                  <c:v>315</c:v>
                </c:pt>
                <c:pt idx="296">
                  <c:v>431.82</c:v>
                </c:pt>
                <c:pt idx="297">
                  <c:v>306</c:v>
                </c:pt>
                <c:pt idx="298">
                  <c:v>313.2</c:v>
                </c:pt>
                <c:pt idx="299">
                  <c:v>549</c:v>
                </c:pt>
                <c:pt idx="300">
                  <c:v>293.39999999999998</c:v>
                </c:pt>
                <c:pt idx="301">
                  <c:v>333</c:v>
                </c:pt>
                <c:pt idx="302">
                  <c:v>322.2</c:v>
                </c:pt>
                <c:pt idx="303">
                  <c:v>315</c:v>
                </c:pt>
                <c:pt idx="304">
                  <c:v>324</c:v>
                </c:pt>
                <c:pt idx="305">
                  <c:v>322.2</c:v>
                </c:pt>
                <c:pt idx="306">
                  <c:v>315</c:v>
                </c:pt>
                <c:pt idx="307">
                  <c:v>360</c:v>
                </c:pt>
                <c:pt idx="308">
                  <c:v>282.60000000000002</c:v>
                </c:pt>
                <c:pt idx="309">
                  <c:v>288</c:v>
                </c:pt>
                <c:pt idx="310">
                  <c:v>289.8</c:v>
                </c:pt>
                <c:pt idx="311">
                  <c:v>315</c:v>
                </c:pt>
                <c:pt idx="312">
                  <c:v>315</c:v>
                </c:pt>
                <c:pt idx="313">
                  <c:v>531</c:v>
                </c:pt>
                <c:pt idx="314">
                  <c:v>297</c:v>
                </c:pt>
                <c:pt idx="315">
                  <c:v>300.60000000000002</c:v>
                </c:pt>
                <c:pt idx="316">
                  <c:v>311.39999999999998</c:v>
                </c:pt>
                <c:pt idx="317">
                  <c:v>215.82</c:v>
                </c:pt>
                <c:pt idx="318">
                  <c:v>323.82</c:v>
                </c:pt>
                <c:pt idx="319">
                  <c:v>324</c:v>
                </c:pt>
                <c:pt idx="320">
                  <c:v>304.2</c:v>
                </c:pt>
                <c:pt idx="321">
                  <c:v>324</c:v>
                </c:pt>
                <c:pt idx="322">
                  <c:v>405</c:v>
                </c:pt>
                <c:pt idx="323">
                  <c:v>250.2</c:v>
                </c:pt>
                <c:pt idx="324">
                  <c:v>327.60000000000002</c:v>
                </c:pt>
                <c:pt idx="325">
                  <c:v>279</c:v>
                </c:pt>
                <c:pt idx="326">
                  <c:v>314.10000000000002</c:v>
                </c:pt>
                <c:pt idx="327">
                  <c:v>324</c:v>
                </c:pt>
                <c:pt idx="328">
                  <c:v>305.10000000000002</c:v>
                </c:pt>
                <c:pt idx="329">
                  <c:v>289.44</c:v>
                </c:pt>
                <c:pt idx="330">
                  <c:v>301.32</c:v>
                </c:pt>
                <c:pt idx="331">
                  <c:v>286.2</c:v>
                </c:pt>
                <c:pt idx="332">
                  <c:v>297</c:v>
                </c:pt>
                <c:pt idx="333">
                  <c:v>288</c:v>
                </c:pt>
                <c:pt idx="334">
                  <c:v>288</c:v>
                </c:pt>
                <c:pt idx="335">
                  <c:v>208.53</c:v>
                </c:pt>
                <c:pt idx="336">
                  <c:v>351</c:v>
                </c:pt>
                <c:pt idx="337">
                  <c:v>306</c:v>
                </c:pt>
                <c:pt idx="338">
                  <c:v>315</c:v>
                </c:pt>
                <c:pt idx="339">
                  <c:v>306</c:v>
                </c:pt>
                <c:pt idx="340">
                  <c:v>324</c:v>
                </c:pt>
                <c:pt idx="341">
                  <c:v>255.6</c:v>
                </c:pt>
                <c:pt idx="342">
                  <c:v>251.82</c:v>
                </c:pt>
                <c:pt idx="343">
                  <c:v>293.39999999999998</c:v>
                </c:pt>
                <c:pt idx="344">
                  <c:v>266.39999999999998</c:v>
                </c:pt>
                <c:pt idx="345">
                  <c:v>279.89999999999998</c:v>
                </c:pt>
                <c:pt idx="346">
                  <c:v>423</c:v>
                </c:pt>
                <c:pt idx="347">
                  <c:v>333</c:v>
                </c:pt>
                <c:pt idx="348">
                  <c:v>268.11</c:v>
                </c:pt>
                <c:pt idx="349">
                  <c:v>280.8</c:v>
                </c:pt>
                <c:pt idx="350">
                  <c:v>323.82</c:v>
                </c:pt>
                <c:pt idx="351">
                  <c:v>268.2</c:v>
                </c:pt>
                <c:pt idx="352">
                  <c:v>356.4</c:v>
                </c:pt>
                <c:pt idx="353">
                  <c:v>279</c:v>
                </c:pt>
                <c:pt idx="354">
                  <c:v>346.5</c:v>
                </c:pt>
                <c:pt idx="355">
                  <c:v>385.2</c:v>
                </c:pt>
                <c:pt idx="356">
                  <c:v>341.82</c:v>
                </c:pt>
                <c:pt idx="357">
                  <c:v>331.2</c:v>
                </c:pt>
                <c:pt idx="358">
                  <c:v>394.2</c:v>
                </c:pt>
                <c:pt idx="359">
                  <c:v>495</c:v>
                </c:pt>
                <c:pt idx="360">
                  <c:v>522</c:v>
                </c:pt>
                <c:pt idx="361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5C-49F6-9F70-1A79821B48C0}"/>
            </c:ext>
          </c:extLst>
        </c:ser>
        <c:ser>
          <c:idx val="1"/>
          <c:order val="1"/>
          <c:tx>
            <c:v>Predicted AssessedValue</c:v>
          </c:tx>
          <c:spPr>
            <a:ln w="19050">
              <a:noFill/>
            </a:ln>
          </c:spPr>
          <c:xVal>
            <c:numRef>
              <c:f>'Scatter Plots'!$B$4:$B$365</c:f>
              <c:numCache>
                <c:formatCode>0.000</c:formatCode>
                <c:ptCount val="362"/>
                <c:pt idx="0">
                  <c:v>0.65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1.107</c:v>
                </c:pt>
                <c:pt idx="5">
                  <c:v>0.6</c:v>
                </c:pt>
                <c:pt idx="6">
                  <c:v>0.72</c:v>
                </c:pt>
                <c:pt idx="7">
                  <c:v>0.65</c:v>
                </c:pt>
                <c:pt idx="8">
                  <c:v>0.72</c:v>
                </c:pt>
                <c:pt idx="9">
                  <c:v>0.75</c:v>
                </c:pt>
                <c:pt idx="10">
                  <c:v>0.6</c:v>
                </c:pt>
                <c:pt idx="11">
                  <c:v>0.625</c:v>
                </c:pt>
                <c:pt idx="12">
                  <c:v>0.85</c:v>
                </c:pt>
                <c:pt idx="13">
                  <c:v>2.25</c:v>
                </c:pt>
                <c:pt idx="14">
                  <c:v>0.59499999999999997</c:v>
                </c:pt>
                <c:pt idx="15">
                  <c:v>0.80800000000000005</c:v>
                </c:pt>
                <c:pt idx="16">
                  <c:v>0.75</c:v>
                </c:pt>
                <c:pt idx="17">
                  <c:v>0.5</c:v>
                </c:pt>
                <c:pt idx="18">
                  <c:v>0.65</c:v>
                </c:pt>
                <c:pt idx="19">
                  <c:v>0.6</c:v>
                </c:pt>
                <c:pt idx="20">
                  <c:v>1.1000000000000001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0.74</c:v>
                </c:pt>
                <c:pt idx="25">
                  <c:v>0.93</c:v>
                </c:pt>
                <c:pt idx="26">
                  <c:v>0.82499999999999996</c:v>
                </c:pt>
                <c:pt idx="27">
                  <c:v>2.25</c:v>
                </c:pt>
                <c:pt idx="28">
                  <c:v>2.0739999999999998</c:v>
                </c:pt>
                <c:pt idx="29">
                  <c:v>1.573</c:v>
                </c:pt>
                <c:pt idx="30">
                  <c:v>0.6</c:v>
                </c:pt>
                <c:pt idx="31">
                  <c:v>0.85</c:v>
                </c:pt>
                <c:pt idx="32">
                  <c:v>0.69499999999999995</c:v>
                </c:pt>
                <c:pt idx="33">
                  <c:v>0.7</c:v>
                </c:pt>
                <c:pt idx="34">
                  <c:v>0.93799999999999994</c:v>
                </c:pt>
                <c:pt idx="35">
                  <c:v>0.75</c:v>
                </c:pt>
                <c:pt idx="36">
                  <c:v>0.8</c:v>
                </c:pt>
                <c:pt idx="37">
                  <c:v>0.7</c:v>
                </c:pt>
                <c:pt idx="38">
                  <c:v>0.77</c:v>
                </c:pt>
                <c:pt idx="39">
                  <c:v>1</c:v>
                </c:pt>
                <c:pt idx="40">
                  <c:v>0.69</c:v>
                </c:pt>
                <c:pt idx="41">
                  <c:v>0.73</c:v>
                </c:pt>
                <c:pt idx="42">
                  <c:v>1.224</c:v>
                </c:pt>
                <c:pt idx="43">
                  <c:v>1.125</c:v>
                </c:pt>
                <c:pt idx="44">
                  <c:v>0.75</c:v>
                </c:pt>
                <c:pt idx="45">
                  <c:v>2</c:v>
                </c:pt>
                <c:pt idx="46">
                  <c:v>2</c:v>
                </c:pt>
                <c:pt idx="47">
                  <c:v>0.88</c:v>
                </c:pt>
                <c:pt idx="48">
                  <c:v>0.6</c:v>
                </c:pt>
                <c:pt idx="49">
                  <c:v>0.75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0.84</c:v>
                </c:pt>
                <c:pt idx="59">
                  <c:v>1.06</c:v>
                </c:pt>
                <c:pt idx="60">
                  <c:v>0.73</c:v>
                </c:pt>
                <c:pt idx="61">
                  <c:v>0.75</c:v>
                </c:pt>
                <c:pt idx="62">
                  <c:v>0.6</c:v>
                </c:pt>
                <c:pt idx="63">
                  <c:v>0.35499999999999998</c:v>
                </c:pt>
                <c:pt idx="64">
                  <c:v>0.7</c:v>
                </c:pt>
                <c:pt idx="65">
                  <c:v>0.6</c:v>
                </c:pt>
                <c:pt idx="66">
                  <c:v>0.75</c:v>
                </c:pt>
                <c:pt idx="67">
                  <c:v>0.63</c:v>
                </c:pt>
                <c:pt idx="68">
                  <c:v>0.6</c:v>
                </c:pt>
                <c:pt idx="69">
                  <c:v>0.6</c:v>
                </c:pt>
                <c:pt idx="70">
                  <c:v>1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0.7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1.1200000000000001</c:v>
                </c:pt>
                <c:pt idx="81">
                  <c:v>0.6</c:v>
                </c:pt>
                <c:pt idx="82">
                  <c:v>0.6</c:v>
                </c:pt>
                <c:pt idx="83">
                  <c:v>0.94</c:v>
                </c:pt>
                <c:pt idx="84">
                  <c:v>0.6</c:v>
                </c:pt>
                <c:pt idx="85">
                  <c:v>1</c:v>
                </c:pt>
                <c:pt idx="86">
                  <c:v>0.91500000000000004</c:v>
                </c:pt>
                <c:pt idx="87">
                  <c:v>1.1120000000000001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</c:v>
                </c:pt>
                <c:pt idx="92">
                  <c:v>0.5</c:v>
                </c:pt>
                <c:pt idx="93">
                  <c:v>0.6</c:v>
                </c:pt>
                <c:pt idx="94">
                  <c:v>0.67800000000000005</c:v>
                </c:pt>
                <c:pt idx="95">
                  <c:v>0.6</c:v>
                </c:pt>
                <c:pt idx="96">
                  <c:v>0.41</c:v>
                </c:pt>
                <c:pt idx="97">
                  <c:v>0.6</c:v>
                </c:pt>
                <c:pt idx="98">
                  <c:v>0.6</c:v>
                </c:pt>
                <c:pt idx="99">
                  <c:v>1.1000000000000001</c:v>
                </c:pt>
                <c:pt idx="100">
                  <c:v>0.625</c:v>
                </c:pt>
                <c:pt idx="101">
                  <c:v>0.7</c:v>
                </c:pt>
                <c:pt idx="102">
                  <c:v>0.9</c:v>
                </c:pt>
                <c:pt idx="103">
                  <c:v>1</c:v>
                </c:pt>
                <c:pt idx="104">
                  <c:v>0.6</c:v>
                </c:pt>
                <c:pt idx="105">
                  <c:v>0.75</c:v>
                </c:pt>
                <c:pt idx="106">
                  <c:v>0.5</c:v>
                </c:pt>
                <c:pt idx="107">
                  <c:v>0.748</c:v>
                </c:pt>
                <c:pt idx="108">
                  <c:v>0.6</c:v>
                </c:pt>
                <c:pt idx="109">
                  <c:v>0.6</c:v>
                </c:pt>
                <c:pt idx="110">
                  <c:v>0.72</c:v>
                </c:pt>
                <c:pt idx="111">
                  <c:v>0.72</c:v>
                </c:pt>
                <c:pt idx="112">
                  <c:v>0.6</c:v>
                </c:pt>
                <c:pt idx="113">
                  <c:v>0.93799999999999994</c:v>
                </c:pt>
                <c:pt idx="114">
                  <c:v>0.7</c:v>
                </c:pt>
                <c:pt idx="115">
                  <c:v>0.7</c:v>
                </c:pt>
                <c:pt idx="116">
                  <c:v>1.573</c:v>
                </c:pt>
                <c:pt idx="117">
                  <c:v>0.78500000000000003</c:v>
                </c:pt>
                <c:pt idx="118">
                  <c:v>0.44500000000000001</c:v>
                </c:pt>
                <c:pt idx="119">
                  <c:v>0.6</c:v>
                </c:pt>
                <c:pt idx="120">
                  <c:v>2</c:v>
                </c:pt>
                <c:pt idx="121">
                  <c:v>1.1839999999999999</c:v>
                </c:pt>
                <c:pt idx="122">
                  <c:v>0.625</c:v>
                </c:pt>
                <c:pt idx="123">
                  <c:v>1.226</c:v>
                </c:pt>
                <c:pt idx="124">
                  <c:v>0.5</c:v>
                </c:pt>
                <c:pt idx="125">
                  <c:v>0.6</c:v>
                </c:pt>
                <c:pt idx="126">
                  <c:v>1.335</c:v>
                </c:pt>
                <c:pt idx="127">
                  <c:v>0.69</c:v>
                </c:pt>
                <c:pt idx="128">
                  <c:v>3</c:v>
                </c:pt>
                <c:pt idx="129">
                  <c:v>0.7</c:v>
                </c:pt>
                <c:pt idx="130">
                  <c:v>2.2000000000000002</c:v>
                </c:pt>
                <c:pt idx="131">
                  <c:v>0.75</c:v>
                </c:pt>
                <c:pt idx="132">
                  <c:v>0.61799999999999999</c:v>
                </c:pt>
                <c:pt idx="133">
                  <c:v>0.6</c:v>
                </c:pt>
                <c:pt idx="134">
                  <c:v>1</c:v>
                </c:pt>
                <c:pt idx="135">
                  <c:v>0.7</c:v>
                </c:pt>
                <c:pt idx="136">
                  <c:v>0.96399999999999997</c:v>
                </c:pt>
                <c:pt idx="137">
                  <c:v>0.75</c:v>
                </c:pt>
                <c:pt idx="138">
                  <c:v>1.125</c:v>
                </c:pt>
                <c:pt idx="139">
                  <c:v>0.68</c:v>
                </c:pt>
                <c:pt idx="140">
                  <c:v>1.218</c:v>
                </c:pt>
                <c:pt idx="141">
                  <c:v>0.54</c:v>
                </c:pt>
                <c:pt idx="142">
                  <c:v>0.97499999999999998</c:v>
                </c:pt>
                <c:pt idx="143">
                  <c:v>1</c:v>
                </c:pt>
                <c:pt idx="144">
                  <c:v>1.3580000000000001</c:v>
                </c:pt>
                <c:pt idx="145">
                  <c:v>0.51800000000000002</c:v>
                </c:pt>
                <c:pt idx="146">
                  <c:v>1</c:v>
                </c:pt>
                <c:pt idx="147">
                  <c:v>3</c:v>
                </c:pt>
                <c:pt idx="148">
                  <c:v>0.75</c:v>
                </c:pt>
                <c:pt idx="149">
                  <c:v>0.75</c:v>
                </c:pt>
                <c:pt idx="150">
                  <c:v>1.125</c:v>
                </c:pt>
                <c:pt idx="151">
                  <c:v>1.9039999999999999</c:v>
                </c:pt>
                <c:pt idx="152">
                  <c:v>3.3</c:v>
                </c:pt>
                <c:pt idx="153">
                  <c:v>0.92500000000000004</c:v>
                </c:pt>
                <c:pt idx="154">
                  <c:v>0.8</c:v>
                </c:pt>
                <c:pt idx="155">
                  <c:v>0.93799999999999994</c:v>
                </c:pt>
                <c:pt idx="156">
                  <c:v>0.93799999999999994</c:v>
                </c:pt>
                <c:pt idx="157">
                  <c:v>2</c:v>
                </c:pt>
                <c:pt idx="158">
                  <c:v>0.72</c:v>
                </c:pt>
                <c:pt idx="159">
                  <c:v>1.8919999999999999</c:v>
                </c:pt>
                <c:pt idx="160">
                  <c:v>0.64800000000000002</c:v>
                </c:pt>
                <c:pt idx="161">
                  <c:v>3.75</c:v>
                </c:pt>
                <c:pt idx="162">
                  <c:v>0.75</c:v>
                </c:pt>
                <c:pt idx="163">
                  <c:v>1.25</c:v>
                </c:pt>
                <c:pt idx="164">
                  <c:v>0.6</c:v>
                </c:pt>
                <c:pt idx="165">
                  <c:v>0.75</c:v>
                </c:pt>
                <c:pt idx="166">
                  <c:v>0.5</c:v>
                </c:pt>
                <c:pt idx="167">
                  <c:v>0.75</c:v>
                </c:pt>
                <c:pt idx="168">
                  <c:v>1.2</c:v>
                </c:pt>
                <c:pt idx="169">
                  <c:v>1.1200000000000001</c:v>
                </c:pt>
                <c:pt idx="170">
                  <c:v>2</c:v>
                </c:pt>
                <c:pt idx="171">
                  <c:v>0.625</c:v>
                </c:pt>
                <c:pt idx="172">
                  <c:v>3</c:v>
                </c:pt>
                <c:pt idx="173">
                  <c:v>0.7</c:v>
                </c:pt>
                <c:pt idx="174">
                  <c:v>0.75</c:v>
                </c:pt>
                <c:pt idx="175">
                  <c:v>0.75</c:v>
                </c:pt>
                <c:pt idx="176">
                  <c:v>0.5</c:v>
                </c:pt>
                <c:pt idx="177">
                  <c:v>0.6</c:v>
                </c:pt>
                <c:pt idx="178">
                  <c:v>0.6</c:v>
                </c:pt>
                <c:pt idx="179">
                  <c:v>0.5</c:v>
                </c:pt>
                <c:pt idx="180">
                  <c:v>1.28</c:v>
                </c:pt>
                <c:pt idx="181">
                  <c:v>0.93799999999999994</c:v>
                </c:pt>
                <c:pt idx="182">
                  <c:v>0.6</c:v>
                </c:pt>
                <c:pt idx="183">
                  <c:v>1.38</c:v>
                </c:pt>
                <c:pt idx="184">
                  <c:v>1.4179999999999999</c:v>
                </c:pt>
                <c:pt idx="185">
                  <c:v>2.1</c:v>
                </c:pt>
                <c:pt idx="186">
                  <c:v>0.6</c:v>
                </c:pt>
                <c:pt idx="187">
                  <c:v>1.0880000000000001</c:v>
                </c:pt>
                <c:pt idx="188">
                  <c:v>0.7</c:v>
                </c:pt>
                <c:pt idx="189">
                  <c:v>0.7</c:v>
                </c:pt>
                <c:pt idx="190">
                  <c:v>0.6</c:v>
                </c:pt>
                <c:pt idx="191">
                  <c:v>0.6</c:v>
                </c:pt>
                <c:pt idx="192">
                  <c:v>0.94099999999999995</c:v>
                </c:pt>
                <c:pt idx="193">
                  <c:v>0.77500000000000002</c:v>
                </c:pt>
                <c:pt idx="194">
                  <c:v>0.80500000000000005</c:v>
                </c:pt>
                <c:pt idx="195">
                  <c:v>0.6</c:v>
                </c:pt>
                <c:pt idx="196">
                  <c:v>1</c:v>
                </c:pt>
                <c:pt idx="197">
                  <c:v>0.78</c:v>
                </c:pt>
                <c:pt idx="198">
                  <c:v>0.75</c:v>
                </c:pt>
                <c:pt idx="199">
                  <c:v>0.75</c:v>
                </c:pt>
                <c:pt idx="200">
                  <c:v>1.155</c:v>
                </c:pt>
                <c:pt idx="201">
                  <c:v>1.47</c:v>
                </c:pt>
                <c:pt idx="202">
                  <c:v>0.875</c:v>
                </c:pt>
                <c:pt idx="203">
                  <c:v>0.82499999999999996</c:v>
                </c:pt>
                <c:pt idx="204">
                  <c:v>1.335</c:v>
                </c:pt>
                <c:pt idx="205">
                  <c:v>0.58199999999999996</c:v>
                </c:pt>
                <c:pt idx="206">
                  <c:v>1.103</c:v>
                </c:pt>
                <c:pt idx="207">
                  <c:v>2</c:v>
                </c:pt>
                <c:pt idx="208">
                  <c:v>0.75</c:v>
                </c:pt>
                <c:pt idx="209">
                  <c:v>1.125</c:v>
                </c:pt>
                <c:pt idx="210">
                  <c:v>0.85</c:v>
                </c:pt>
                <c:pt idx="211">
                  <c:v>2.5920000000000001</c:v>
                </c:pt>
                <c:pt idx="212">
                  <c:v>0.78800000000000003</c:v>
                </c:pt>
                <c:pt idx="213">
                  <c:v>1.04</c:v>
                </c:pt>
                <c:pt idx="214">
                  <c:v>1</c:v>
                </c:pt>
                <c:pt idx="215">
                  <c:v>0.91</c:v>
                </c:pt>
                <c:pt idx="216">
                  <c:v>3.15</c:v>
                </c:pt>
                <c:pt idx="217">
                  <c:v>0.65</c:v>
                </c:pt>
                <c:pt idx="218">
                  <c:v>0.98599999999999999</c:v>
                </c:pt>
                <c:pt idx="219">
                  <c:v>0.7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0.77500000000000002</c:v>
                </c:pt>
                <c:pt idx="224">
                  <c:v>0.8</c:v>
                </c:pt>
                <c:pt idx="225">
                  <c:v>0.7</c:v>
                </c:pt>
                <c:pt idx="226">
                  <c:v>0.72</c:v>
                </c:pt>
                <c:pt idx="227">
                  <c:v>0.68</c:v>
                </c:pt>
                <c:pt idx="228">
                  <c:v>0.6</c:v>
                </c:pt>
                <c:pt idx="229">
                  <c:v>0.7</c:v>
                </c:pt>
                <c:pt idx="230">
                  <c:v>0.99</c:v>
                </c:pt>
                <c:pt idx="231">
                  <c:v>0.6</c:v>
                </c:pt>
                <c:pt idx="232">
                  <c:v>1</c:v>
                </c:pt>
                <c:pt idx="233">
                  <c:v>0.7</c:v>
                </c:pt>
                <c:pt idx="234">
                  <c:v>0.77</c:v>
                </c:pt>
                <c:pt idx="235">
                  <c:v>1.17</c:v>
                </c:pt>
                <c:pt idx="236">
                  <c:v>0.73199999999999998</c:v>
                </c:pt>
                <c:pt idx="237">
                  <c:v>0.7</c:v>
                </c:pt>
                <c:pt idx="238">
                  <c:v>0.6</c:v>
                </c:pt>
                <c:pt idx="239">
                  <c:v>1.032</c:v>
                </c:pt>
                <c:pt idx="240">
                  <c:v>0.7</c:v>
                </c:pt>
                <c:pt idx="241">
                  <c:v>2.8130000000000002</c:v>
                </c:pt>
                <c:pt idx="242">
                  <c:v>0.65</c:v>
                </c:pt>
                <c:pt idx="243">
                  <c:v>1</c:v>
                </c:pt>
                <c:pt idx="244">
                  <c:v>0.65</c:v>
                </c:pt>
                <c:pt idx="245">
                  <c:v>0.8</c:v>
                </c:pt>
                <c:pt idx="246">
                  <c:v>1</c:v>
                </c:pt>
                <c:pt idx="247">
                  <c:v>1.875</c:v>
                </c:pt>
                <c:pt idx="248">
                  <c:v>2.25</c:v>
                </c:pt>
                <c:pt idx="249">
                  <c:v>1.6</c:v>
                </c:pt>
                <c:pt idx="250">
                  <c:v>0.625</c:v>
                </c:pt>
                <c:pt idx="251">
                  <c:v>0.6</c:v>
                </c:pt>
                <c:pt idx="252">
                  <c:v>0.64200000000000002</c:v>
                </c:pt>
                <c:pt idx="253">
                  <c:v>1.1000000000000001</c:v>
                </c:pt>
                <c:pt idx="254">
                  <c:v>0.6</c:v>
                </c:pt>
                <c:pt idx="255">
                  <c:v>1.38</c:v>
                </c:pt>
                <c:pt idx="256">
                  <c:v>0.8</c:v>
                </c:pt>
                <c:pt idx="257">
                  <c:v>1.125</c:v>
                </c:pt>
                <c:pt idx="258">
                  <c:v>0.8</c:v>
                </c:pt>
                <c:pt idx="259">
                  <c:v>0.72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0.83</c:v>
                </c:pt>
                <c:pt idx="264">
                  <c:v>2</c:v>
                </c:pt>
                <c:pt idx="265">
                  <c:v>0.7</c:v>
                </c:pt>
                <c:pt idx="266">
                  <c:v>0.56000000000000005</c:v>
                </c:pt>
                <c:pt idx="267">
                  <c:v>0.61799999999999999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1.08</c:v>
                </c:pt>
                <c:pt idx="272">
                  <c:v>0.6</c:v>
                </c:pt>
                <c:pt idx="273">
                  <c:v>0.6</c:v>
                </c:pt>
                <c:pt idx="274">
                  <c:v>1</c:v>
                </c:pt>
                <c:pt idx="275">
                  <c:v>0.56999999999999995</c:v>
                </c:pt>
                <c:pt idx="276">
                  <c:v>0.87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0.77400000000000002</c:v>
                </c:pt>
                <c:pt idx="281">
                  <c:v>1</c:v>
                </c:pt>
                <c:pt idx="282">
                  <c:v>0.6</c:v>
                </c:pt>
                <c:pt idx="283">
                  <c:v>1.54</c:v>
                </c:pt>
                <c:pt idx="284">
                  <c:v>1.613</c:v>
                </c:pt>
                <c:pt idx="285">
                  <c:v>0.98799999999999999</c:v>
                </c:pt>
                <c:pt idx="286">
                  <c:v>0.72</c:v>
                </c:pt>
                <c:pt idx="287">
                  <c:v>1.25</c:v>
                </c:pt>
                <c:pt idx="288">
                  <c:v>0.6</c:v>
                </c:pt>
                <c:pt idx="289">
                  <c:v>1.034</c:v>
                </c:pt>
                <c:pt idx="290">
                  <c:v>0.625</c:v>
                </c:pt>
                <c:pt idx="291">
                  <c:v>0.7</c:v>
                </c:pt>
                <c:pt idx="292">
                  <c:v>1.25</c:v>
                </c:pt>
                <c:pt idx="293">
                  <c:v>0.75</c:v>
                </c:pt>
                <c:pt idx="294">
                  <c:v>1</c:v>
                </c:pt>
                <c:pt idx="295">
                  <c:v>0.8</c:v>
                </c:pt>
                <c:pt idx="296">
                  <c:v>0.64800000000000002</c:v>
                </c:pt>
                <c:pt idx="297">
                  <c:v>0.6</c:v>
                </c:pt>
                <c:pt idx="298">
                  <c:v>0.91200000000000003</c:v>
                </c:pt>
                <c:pt idx="299">
                  <c:v>1.21</c:v>
                </c:pt>
                <c:pt idx="300">
                  <c:v>0.84</c:v>
                </c:pt>
                <c:pt idx="301">
                  <c:v>0.6</c:v>
                </c:pt>
                <c:pt idx="302">
                  <c:v>0.7</c:v>
                </c:pt>
                <c:pt idx="303">
                  <c:v>0.76300000000000001</c:v>
                </c:pt>
                <c:pt idx="304">
                  <c:v>0.91</c:v>
                </c:pt>
                <c:pt idx="305">
                  <c:v>0.6</c:v>
                </c:pt>
                <c:pt idx="306">
                  <c:v>0.6</c:v>
                </c:pt>
                <c:pt idx="307">
                  <c:v>0.75</c:v>
                </c:pt>
                <c:pt idx="308">
                  <c:v>1.6</c:v>
                </c:pt>
                <c:pt idx="309">
                  <c:v>2.1840000000000002</c:v>
                </c:pt>
                <c:pt idx="310">
                  <c:v>0.79700000000000004</c:v>
                </c:pt>
                <c:pt idx="311">
                  <c:v>1.35</c:v>
                </c:pt>
                <c:pt idx="312">
                  <c:v>0.68</c:v>
                </c:pt>
                <c:pt idx="313">
                  <c:v>1.2210000000000001</c:v>
                </c:pt>
                <c:pt idx="314">
                  <c:v>0.625</c:v>
                </c:pt>
                <c:pt idx="315">
                  <c:v>0.82</c:v>
                </c:pt>
                <c:pt idx="316">
                  <c:v>0.8</c:v>
                </c:pt>
                <c:pt idx="317">
                  <c:v>0.56299999999999994</c:v>
                </c:pt>
                <c:pt idx="318">
                  <c:v>0.84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0.68600000000000005</c:v>
                </c:pt>
                <c:pt idx="323">
                  <c:v>2</c:v>
                </c:pt>
                <c:pt idx="324">
                  <c:v>0.997</c:v>
                </c:pt>
                <c:pt idx="325">
                  <c:v>2.2000000000000002</c:v>
                </c:pt>
                <c:pt idx="326">
                  <c:v>0.6</c:v>
                </c:pt>
                <c:pt idx="327">
                  <c:v>0.6</c:v>
                </c:pt>
                <c:pt idx="328">
                  <c:v>0.65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0.9</c:v>
                </c:pt>
                <c:pt idx="333">
                  <c:v>0.6</c:v>
                </c:pt>
                <c:pt idx="334">
                  <c:v>1.21</c:v>
                </c:pt>
                <c:pt idx="335">
                  <c:v>0.98699999999999999</c:v>
                </c:pt>
                <c:pt idx="336">
                  <c:v>0.6</c:v>
                </c:pt>
                <c:pt idx="337">
                  <c:v>0.6</c:v>
                </c:pt>
                <c:pt idx="338">
                  <c:v>0.63</c:v>
                </c:pt>
                <c:pt idx="339">
                  <c:v>0.8</c:v>
                </c:pt>
                <c:pt idx="340">
                  <c:v>0.6</c:v>
                </c:pt>
                <c:pt idx="341">
                  <c:v>0.77200000000000002</c:v>
                </c:pt>
                <c:pt idx="342">
                  <c:v>2.2000000000000002</c:v>
                </c:pt>
                <c:pt idx="343">
                  <c:v>0.88700000000000001</c:v>
                </c:pt>
                <c:pt idx="344">
                  <c:v>2.2000000000000002</c:v>
                </c:pt>
                <c:pt idx="345">
                  <c:v>1.5</c:v>
                </c:pt>
                <c:pt idx="346">
                  <c:v>1.272</c:v>
                </c:pt>
                <c:pt idx="347">
                  <c:v>0.90100000000000002</c:v>
                </c:pt>
                <c:pt idx="348">
                  <c:v>1</c:v>
                </c:pt>
                <c:pt idx="349">
                  <c:v>2.2000000000000002</c:v>
                </c:pt>
                <c:pt idx="350">
                  <c:v>2.25</c:v>
                </c:pt>
                <c:pt idx="351">
                  <c:v>1.03</c:v>
                </c:pt>
                <c:pt idx="352">
                  <c:v>2.2000000000000002</c:v>
                </c:pt>
                <c:pt idx="353">
                  <c:v>2.2000000000000002</c:v>
                </c:pt>
                <c:pt idx="354">
                  <c:v>0.6</c:v>
                </c:pt>
                <c:pt idx="355">
                  <c:v>0.55000000000000004</c:v>
                </c:pt>
                <c:pt idx="356">
                  <c:v>0.7</c:v>
                </c:pt>
                <c:pt idx="357">
                  <c:v>0.91</c:v>
                </c:pt>
                <c:pt idx="358">
                  <c:v>1.335</c:v>
                </c:pt>
                <c:pt idx="359">
                  <c:v>0.6</c:v>
                </c:pt>
                <c:pt idx="360">
                  <c:v>1.05</c:v>
                </c:pt>
                <c:pt idx="361">
                  <c:v>1.335</c:v>
                </c:pt>
              </c:numCache>
            </c:numRef>
          </c:xVal>
          <c:yVal>
            <c:numRef>
              <c:f>'Best escenario'!$B$31:$B$392</c:f>
              <c:numCache>
                <c:formatCode>General</c:formatCode>
                <c:ptCount val="362"/>
                <c:pt idx="0">
                  <c:v>269.21051319442915</c:v>
                </c:pt>
                <c:pt idx="1">
                  <c:v>283.64841680522949</c:v>
                </c:pt>
                <c:pt idx="2">
                  <c:v>427.75582615196612</c:v>
                </c:pt>
                <c:pt idx="3">
                  <c:v>327.1008546099693</c:v>
                </c:pt>
                <c:pt idx="4">
                  <c:v>288.89444975107727</c:v>
                </c:pt>
                <c:pt idx="5">
                  <c:v>283.64841680522949</c:v>
                </c:pt>
                <c:pt idx="6">
                  <c:v>280.89738064681433</c:v>
                </c:pt>
                <c:pt idx="7">
                  <c:v>286.079673909581</c:v>
                </c:pt>
                <c:pt idx="8">
                  <c:v>311.05817990676013</c:v>
                </c:pt>
                <c:pt idx="9">
                  <c:v>354.05208736575776</c:v>
                </c:pt>
                <c:pt idx="10">
                  <c:v>270.35677826043548</c:v>
                </c:pt>
                <c:pt idx="11">
                  <c:v>313.23608353217213</c:v>
                </c:pt>
                <c:pt idx="12">
                  <c:v>365.05119577853912</c:v>
                </c:pt>
                <c:pt idx="13">
                  <c:v>232.53003108222714</c:v>
                </c:pt>
                <c:pt idx="14">
                  <c:v>300.63220402698192</c:v>
                </c:pt>
                <c:pt idx="15">
                  <c:v>295.74911484579502</c:v>
                </c:pt>
                <c:pt idx="16">
                  <c:v>266.91798306241651</c:v>
                </c:pt>
                <c:pt idx="17">
                  <c:v>289.51846910759991</c:v>
                </c:pt>
                <c:pt idx="18">
                  <c:v>326.1838182378246</c:v>
                </c:pt>
                <c:pt idx="19">
                  <c:v>313.80921606517529</c:v>
                </c:pt>
                <c:pt idx="20">
                  <c:v>272.18576614516633</c:v>
                </c:pt>
                <c:pt idx="21">
                  <c:v>283.64841680522949</c:v>
                </c:pt>
                <c:pt idx="22">
                  <c:v>283.64841680522949</c:v>
                </c:pt>
                <c:pt idx="23">
                  <c:v>353.91336039341888</c:v>
                </c:pt>
                <c:pt idx="24">
                  <c:v>354.28134037895899</c:v>
                </c:pt>
                <c:pt idx="25">
                  <c:v>386.22292659215918</c:v>
                </c:pt>
                <c:pt idx="26">
                  <c:v>375.33844468597846</c:v>
                </c:pt>
                <c:pt idx="27">
                  <c:v>329.37825176000456</c:v>
                </c:pt>
                <c:pt idx="28">
                  <c:v>341.96229949685346</c:v>
                </c:pt>
                <c:pt idx="29">
                  <c:v>278.21125933589843</c:v>
                </c:pt>
                <c:pt idx="30">
                  <c:v>344.19924401898271</c:v>
                </c:pt>
                <c:pt idx="31">
                  <c:v>281.49461364555572</c:v>
                </c:pt>
                <c:pt idx="32">
                  <c:v>342.02134039357071</c:v>
                </c:pt>
                <c:pt idx="33">
                  <c:v>333.35751918246336</c:v>
                </c:pt>
                <c:pt idx="34">
                  <c:v>341.19293601306731</c:v>
                </c:pt>
                <c:pt idx="35">
                  <c:v>354.05208736575776</c:v>
                </c:pt>
                <c:pt idx="36">
                  <c:v>309.22415580115</c:v>
                </c:pt>
                <c:pt idx="37">
                  <c:v>333.35751918246336</c:v>
                </c:pt>
                <c:pt idx="38">
                  <c:v>309.91191484075381</c:v>
                </c:pt>
                <c:pt idx="39">
                  <c:v>326.47992878642549</c:v>
                </c:pt>
                <c:pt idx="40">
                  <c:v>360.17004928525262</c:v>
                </c:pt>
                <c:pt idx="41">
                  <c:v>332.66976014285956</c:v>
                </c:pt>
                <c:pt idx="42">
                  <c:v>343.18549454001788</c:v>
                </c:pt>
                <c:pt idx="43">
                  <c:v>363.71841044965328</c:v>
                </c:pt>
                <c:pt idx="44">
                  <c:v>345.50289266125105</c:v>
                </c:pt>
                <c:pt idx="45">
                  <c:v>255.13051712741051</c:v>
                </c:pt>
                <c:pt idx="46">
                  <c:v>298.81218362601192</c:v>
                </c:pt>
                <c:pt idx="47">
                  <c:v>312.3618042296888</c:v>
                </c:pt>
                <c:pt idx="48">
                  <c:v>432.49826999225337</c:v>
                </c:pt>
                <c:pt idx="49">
                  <c:v>367.34372591055177</c:v>
                </c:pt>
                <c:pt idx="50">
                  <c:v>270.35677826043548</c:v>
                </c:pt>
                <c:pt idx="51">
                  <c:v>270.35677826043548</c:v>
                </c:pt>
                <c:pt idx="52">
                  <c:v>257.06513971564146</c:v>
                </c:pt>
                <c:pt idx="53">
                  <c:v>270.35677826043548</c:v>
                </c:pt>
                <c:pt idx="54">
                  <c:v>270.35677826043548</c:v>
                </c:pt>
                <c:pt idx="55">
                  <c:v>292.19761150973619</c:v>
                </c:pt>
                <c:pt idx="56">
                  <c:v>270.35677826043548</c:v>
                </c:pt>
                <c:pt idx="57">
                  <c:v>367.20499893821284</c:v>
                </c:pt>
                <c:pt idx="58">
                  <c:v>308.53637244220658</c:v>
                </c:pt>
                <c:pt idx="59">
                  <c:v>316.78444469657279</c:v>
                </c:pt>
                <c:pt idx="60">
                  <c:v>293.95976617840705</c:v>
                </c:pt>
                <c:pt idx="61">
                  <c:v>310.59964956101794</c:v>
                </c:pt>
                <c:pt idx="62">
                  <c:v>300.51757752038128</c:v>
                </c:pt>
                <c:pt idx="63">
                  <c:v>349.81594284241368</c:v>
                </c:pt>
                <c:pt idx="64">
                  <c:v>377.03918568106479</c:v>
                </c:pt>
                <c:pt idx="65">
                  <c:v>357.49088256377667</c:v>
                </c:pt>
                <c:pt idx="66">
                  <c:v>354.05208736575776</c:v>
                </c:pt>
                <c:pt idx="67">
                  <c:v>326.4130955703655</c:v>
                </c:pt>
                <c:pt idx="68">
                  <c:v>270.35677826043548</c:v>
                </c:pt>
                <c:pt idx="69">
                  <c:v>327.33008330383086</c:v>
                </c:pt>
                <c:pt idx="70">
                  <c:v>261.18665773238496</c:v>
                </c:pt>
                <c:pt idx="71">
                  <c:v>270.35677826043548</c:v>
                </c:pt>
                <c:pt idx="72">
                  <c:v>270.35677826043548</c:v>
                </c:pt>
                <c:pt idx="73">
                  <c:v>270.35677826043548</c:v>
                </c:pt>
                <c:pt idx="74">
                  <c:v>270.35677826043548</c:v>
                </c:pt>
                <c:pt idx="75">
                  <c:v>268.06424812842283</c:v>
                </c:pt>
                <c:pt idx="76">
                  <c:v>314.03844475903691</c:v>
                </c:pt>
                <c:pt idx="77">
                  <c:v>340.62172184862487</c:v>
                </c:pt>
                <c:pt idx="78">
                  <c:v>283.64841680522949</c:v>
                </c:pt>
                <c:pt idx="79">
                  <c:v>327.33008330383086</c:v>
                </c:pt>
                <c:pt idx="80">
                  <c:v>298.31053720835183</c:v>
                </c:pt>
                <c:pt idx="81">
                  <c:v>270.35677826043548</c:v>
                </c:pt>
                <c:pt idx="82">
                  <c:v>340.62172184862487</c:v>
                </c:pt>
                <c:pt idx="83">
                  <c:v>292.95220376539999</c:v>
                </c:pt>
                <c:pt idx="84">
                  <c:v>305.4892500545302</c:v>
                </c:pt>
                <c:pt idx="85">
                  <c:v>261.18665773238496</c:v>
                </c:pt>
                <c:pt idx="86">
                  <c:v>306.81697484319716</c:v>
                </c:pt>
                <c:pt idx="87">
                  <c:v>315.59232902792621</c:v>
                </c:pt>
                <c:pt idx="88">
                  <c:v>300.51757752038128</c:v>
                </c:pt>
                <c:pt idx="89">
                  <c:v>313.80921606517529</c:v>
                </c:pt>
                <c:pt idx="90">
                  <c:v>313.80921606517529</c:v>
                </c:pt>
                <c:pt idx="91">
                  <c:v>346.49177415099535</c:v>
                </c:pt>
                <c:pt idx="92">
                  <c:v>359.78341269578931</c:v>
                </c:pt>
                <c:pt idx="93">
                  <c:v>287.22593897558727</c:v>
                </c:pt>
                <c:pt idx="94">
                  <c:v>342.4110705160129</c:v>
                </c:pt>
                <c:pt idx="95">
                  <c:v>340.39249315476326</c:v>
                </c:pt>
                <c:pt idx="96">
                  <c:v>304.87338477120528</c:v>
                </c:pt>
                <c:pt idx="97">
                  <c:v>344.19924401898271</c:v>
                </c:pt>
                <c:pt idx="98">
                  <c:v>344.19924401898271</c:v>
                </c:pt>
                <c:pt idx="99">
                  <c:v>302.34656540511213</c:v>
                </c:pt>
                <c:pt idx="100">
                  <c:v>335.07691678147285</c:v>
                </c:pt>
                <c:pt idx="101">
                  <c:v>355.19835243176408</c:v>
                </c:pt>
                <c:pt idx="102">
                  <c:v>350.61329216773879</c:v>
                </c:pt>
                <c:pt idx="103">
                  <c:v>348.32076203572615</c:v>
                </c:pt>
                <c:pt idx="104">
                  <c:v>357.49088256377667</c:v>
                </c:pt>
                <c:pt idx="105">
                  <c:v>354.05208736575776</c:v>
                </c:pt>
                <c:pt idx="106">
                  <c:v>337.94257944648865</c:v>
                </c:pt>
                <c:pt idx="107">
                  <c:v>354.09793796839801</c:v>
                </c:pt>
                <c:pt idx="108">
                  <c:v>348.94168785926996</c:v>
                </c:pt>
                <c:pt idx="109">
                  <c:v>344.19924401898271</c:v>
                </c:pt>
                <c:pt idx="110">
                  <c:v>368.03148495015557</c:v>
                </c:pt>
                <c:pt idx="111">
                  <c:v>341.44820786056761</c:v>
                </c:pt>
                <c:pt idx="112">
                  <c:v>300.51757752038128</c:v>
                </c:pt>
                <c:pt idx="113">
                  <c:v>292.76882567417857</c:v>
                </c:pt>
                <c:pt idx="114">
                  <c:v>355.19835243176408</c:v>
                </c:pt>
                <c:pt idx="115">
                  <c:v>355.19835243176408</c:v>
                </c:pt>
                <c:pt idx="116">
                  <c:v>335.18456437929382</c:v>
                </c:pt>
                <c:pt idx="117">
                  <c:v>323.0889025596075</c:v>
                </c:pt>
                <c:pt idx="118">
                  <c:v>330.88350500845047</c:v>
                </c:pt>
                <c:pt idx="119">
                  <c:v>327.33008330383086</c:v>
                </c:pt>
                <c:pt idx="120">
                  <c:v>238.26135641225869</c:v>
                </c:pt>
                <c:pt idx="121">
                  <c:v>327.23334587767113</c:v>
                </c:pt>
                <c:pt idx="122">
                  <c:v>299.94444498737812</c:v>
                </c:pt>
                <c:pt idx="123">
                  <c:v>343.13964393737763</c:v>
                </c:pt>
                <c:pt idx="124">
                  <c:v>307.78178018654285</c:v>
                </c:pt>
                <c:pt idx="125">
                  <c:v>327.33008330383086</c:v>
                </c:pt>
                <c:pt idx="126">
                  <c:v>358.90409717242676</c:v>
                </c:pt>
                <c:pt idx="127">
                  <c:v>338.55844472981352</c:v>
                </c:pt>
                <c:pt idx="128">
                  <c:v>285.60099868032182</c:v>
                </c:pt>
                <c:pt idx="129">
                  <c:v>325.03755317181827</c:v>
                </c:pt>
                <c:pt idx="130">
                  <c:v>260.25957323782143</c:v>
                </c:pt>
                <c:pt idx="131">
                  <c:v>310.37042086715633</c:v>
                </c:pt>
                <c:pt idx="132">
                  <c:v>300.10492209661902</c:v>
                </c:pt>
                <c:pt idx="133">
                  <c:v>357.49088256377667</c:v>
                </c:pt>
                <c:pt idx="134">
                  <c:v>326.47992878642549</c:v>
                </c:pt>
                <c:pt idx="135">
                  <c:v>333.35751918246336</c:v>
                </c:pt>
                <c:pt idx="136">
                  <c:v>340.59687817874402</c:v>
                </c:pt>
                <c:pt idx="137">
                  <c:v>389.18455915985243</c:v>
                </c:pt>
                <c:pt idx="138">
                  <c:v>380.58757116480507</c:v>
                </c:pt>
                <c:pt idx="139">
                  <c:v>390.78933025226132</c:v>
                </c:pt>
                <c:pt idx="140">
                  <c:v>391.74715668682734</c:v>
                </c:pt>
                <c:pt idx="141">
                  <c:v>320.15640667853177</c:v>
                </c:pt>
                <c:pt idx="142">
                  <c:v>327.05306131942865</c:v>
                </c:pt>
                <c:pt idx="143">
                  <c:v>291.34745699233076</c:v>
                </c:pt>
                <c:pt idx="144">
                  <c:v>340.11350416312098</c:v>
                </c:pt>
                <c:pt idx="145">
                  <c:v>438.18489556472315</c:v>
                </c:pt>
                <c:pt idx="146">
                  <c:v>396.74487237461489</c:v>
                </c:pt>
                <c:pt idx="147">
                  <c:v>272.30936013552781</c:v>
                </c:pt>
                <c:pt idx="148">
                  <c:v>293.50126015200453</c:v>
                </c:pt>
                <c:pt idx="149">
                  <c:v>315.34209340130525</c:v>
                </c:pt>
                <c:pt idx="150">
                  <c:v>341.87757720035262</c:v>
                </c:pt>
                <c:pt idx="151">
                  <c:v>337.31040601676818</c:v>
                </c:pt>
                <c:pt idx="152">
                  <c:v>322.40507478288538</c:v>
                </c:pt>
                <c:pt idx="153">
                  <c:v>332.94177022572222</c:v>
                </c:pt>
                <c:pt idx="154">
                  <c:v>295.93251725635599</c:v>
                </c:pt>
                <c:pt idx="155">
                  <c:v>311.03213675312151</c:v>
                </c:pt>
                <c:pt idx="156">
                  <c:v>311.03213675312151</c:v>
                </c:pt>
                <c:pt idx="157">
                  <c:v>286.68546675114737</c:v>
                </c:pt>
                <c:pt idx="158">
                  <c:v>254.31410355722636</c:v>
                </c:pt>
                <c:pt idx="159">
                  <c:v>240.73728895483234</c:v>
                </c:pt>
                <c:pt idx="160">
                  <c:v>255.9647252522754</c:v>
                </c:pt>
                <c:pt idx="161">
                  <c:v>233.27455089613238</c:v>
                </c:pt>
                <c:pt idx="162">
                  <c:v>240.33470597282854</c:v>
                </c:pt>
                <c:pt idx="163">
                  <c:v>228.87205531276541</c:v>
                </c:pt>
                <c:pt idx="164">
                  <c:v>340.62172184862487</c:v>
                </c:pt>
                <c:pt idx="165">
                  <c:v>266.91798306241651</c:v>
                </c:pt>
                <c:pt idx="166">
                  <c:v>259.35766984765411</c:v>
                </c:pt>
                <c:pt idx="167">
                  <c:v>275.46717776692327</c:v>
                </c:pt>
                <c:pt idx="168">
                  <c:v>339.92895090748152</c:v>
                </c:pt>
                <c:pt idx="169">
                  <c:v>262.01314374432764</c:v>
                </c:pt>
                <c:pt idx="170">
                  <c:v>325.39546071559988</c:v>
                </c:pt>
                <c:pt idx="171">
                  <c:v>286.65280644258411</c:v>
                </c:pt>
                <c:pt idx="172">
                  <c:v>245.49685435207826</c:v>
                </c:pt>
                <c:pt idx="173">
                  <c:v>368.48999097655809</c:v>
                </c:pt>
                <c:pt idx="174">
                  <c:v>297.07878232236231</c:v>
                </c:pt>
                <c:pt idx="175">
                  <c:v>297.07878232236231</c:v>
                </c:pt>
                <c:pt idx="176">
                  <c:v>346.49177415099535</c:v>
                </c:pt>
                <c:pt idx="177">
                  <c:v>270.35677826043548</c:v>
                </c:pt>
                <c:pt idx="178">
                  <c:v>270.35677826043548</c:v>
                </c:pt>
                <c:pt idx="179">
                  <c:v>246.06603130286013</c:v>
                </c:pt>
                <c:pt idx="180">
                  <c:v>254.7675733627496</c:v>
                </c:pt>
                <c:pt idx="181">
                  <c:v>284.44885966353354</c:v>
                </c:pt>
                <c:pt idx="182">
                  <c:v>340.62172184862487</c:v>
                </c:pt>
                <c:pt idx="183">
                  <c:v>317.9975429786391</c:v>
                </c:pt>
                <c:pt idx="184">
                  <c:v>308.57718682396757</c:v>
                </c:pt>
                <c:pt idx="185">
                  <c:v>239.54634845060392</c:v>
                </c:pt>
                <c:pt idx="186">
                  <c:v>300.51757752038128</c:v>
                </c:pt>
                <c:pt idx="187">
                  <c:v>386.17825115393708</c:v>
                </c:pt>
                <c:pt idx="188">
                  <c:v>341.90671388697007</c:v>
                </c:pt>
                <c:pt idx="189">
                  <c:v>298.22504738836864</c:v>
                </c:pt>
                <c:pt idx="190">
                  <c:v>300.51757752038128</c:v>
                </c:pt>
                <c:pt idx="191">
                  <c:v>357.49088256377667</c:v>
                </c:pt>
                <c:pt idx="192">
                  <c:v>314.54088301951896</c:v>
                </c:pt>
                <c:pt idx="193">
                  <c:v>388.61142662684932</c:v>
                </c:pt>
                <c:pt idx="194">
                  <c:v>282.52625220496139</c:v>
                </c:pt>
                <c:pt idx="195">
                  <c:v>300.51757752038128</c:v>
                </c:pt>
                <c:pt idx="196">
                  <c:v>264.7641799027428</c:v>
                </c:pt>
                <c:pt idx="197">
                  <c:v>296.39102328275857</c:v>
                </c:pt>
                <c:pt idx="198">
                  <c:v>332.21125411645704</c:v>
                </c:pt>
                <c:pt idx="199">
                  <c:v>358.79453120604506</c:v>
                </c:pt>
                <c:pt idx="200">
                  <c:v>287.79403528771121</c:v>
                </c:pt>
                <c:pt idx="201">
                  <c:v>315.70503716596613</c:v>
                </c:pt>
                <c:pt idx="202">
                  <c:v>280.92148111255256</c:v>
                </c:pt>
                <c:pt idx="203">
                  <c:v>352.33268976674827</c:v>
                </c:pt>
                <c:pt idx="204">
                  <c:v>296.95911959488245</c:v>
                </c:pt>
                <c:pt idx="205">
                  <c:v>300.9302329441436</c:v>
                </c:pt>
                <c:pt idx="206">
                  <c:v>288.98615095635779</c:v>
                </c:pt>
                <c:pt idx="207">
                  <c:v>268.4221556722045</c:v>
                </c:pt>
                <c:pt idx="208">
                  <c:v>318.91961557166309</c:v>
                </c:pt>
                <c:pt idx="209">
                  <c:v>310.32262757661573</c:v>
                </c:pt>
                <c:pt idx="210">
                  <c:v>408.73286227714055</c:v>
                </c:pt>
                <c:pt idx="211">
                  <c:v>254.85037729068978</c:v>
                </c:pt>
                <c:pt idx="212">
                  <c:v>362.8950422900291</c:v>
                </c:pt>
                <c:pt idx="213">
                  <c:v>347.40374998292111</c:v>
                </c:pt>
                <c:pt idx="214">
                  <c:v>361.61240058052016</c:v>
                </c:pt>
                <c:pt idx="215">
                  <c:v>280.11909556634816</c:v>
                </c:pt>
                <c:pt idx="216">
                  <c:v>325.61464128704267</c:v>
                </c:pt>
                <c:pt idx="217">
                  <c:v>418.06036638145309</c:v>
                </c:pt>
                <c:pt idx="218">
                  <c:v>305.18927844946813</c:v>
                </c:pt>
                <c:pt idx="219">
                  <c:v>333.35751918246336</c:v>
                </c:pt>
                <c:pt idx="220">
                  <c:v>300.51757752038128</c:v>
                </c:pt>
                <c:pt idx="221">
                  <c:v>335.65004931447601</c:v>
                </c:pt>
                <c:pt idx="222">
                  <c:v>357.49088256377667</c:v>
                </c:pt>
                <c:pt idx="223">
                  <c:v>331.63812158345388</c:v>
                </c:pt>
                <c:pt idx="224">
                  <c:v>409.87912734314688</c:v>
                </c:pt>
                <c:pt idx="225">
                  <c:v>359.94079627205139</c:v>
                </c:pt>
                <c:pt idx="226">
                  <c:v>376.58067965466228</c:v>
                </c:pt>
                <c:pt idx="227">
                  <c:v>404.08096879705528</c:v>
                </c:pt>
                <c:pt idx="228">
                  <c:v>357.49088256377667</c:v>
                </c:pt>
                <c:pt idx="229">
                  <c:v>346.64915772725737</c:v>
                </c:pt>
                <c:pt idx="230">
                  <c:v>326.70918179962678</c:v>
                </c:pt>
                <c:pt idx="231">
                  <c:v>335.65004931447601</c:v>
                </c:pt>
                <c:pt idx="232">
                  <c:v>326.47992878642549</c:v>
                </c:pt>
                <c:pt idx="233">
                  <c:v>390.33082422585875</c:v>
                </c:pt>
                <c:pt idx="234">
                  <c:v>415.30933022303793</c:v>
                </c:pt>
                <c:pt idx="235">
                  <c:v>384.29837644568676</c:v>
                </c:pt>
                <c:pt idx="236">
                  <c:v>429.47213021799672</c:v>
                </c:pt>
                <c:pt idx="237">
                  <c:v>333.35751918246336</c:v>
                </c:pt>
                <c:pt idx="238">
                  <c:v>379.33171581307738</c:v>
                </c:pt>
                <c:pt idx="239">
                  <c:v>369.42798564278286</c:v>
                </c:pt>
                <c:pt idx="240">
                  <c:v>355.19835243176408</c:v>
                </c:pt>
                <c:pt idx="241">
                  <c:v>346.63210637671926</c:v>
                </c:pt>
                <c:pt idx="242">
                  <c:v>269.21051319442915</c:v>
                </c:pt>
                <c:pt idx="243">
                  <c:v>313.18829024163148</c:v>
                </c:pt>
                <c:pt idx="244">
                  <c:v>369.63625604256441</c:v>
                </c:pt>
                <c:pt idx="245">
                  <c:v>366.19746084454545</c:v>
                </c:pt>
                <c:pt idx="246">
                  <c:v>335.02912349093214</c:v>
                </c:pt>
                <c:pt idx="247">
                  <c:v>389.97687226429838</c:v>
                </c:pt>
                <c:pt idx="248">
                  <c:v>342.66989030479851</c:v>
                </c:pt>
                <c:pt idx="249">
                  <c:v>322.43886436878591</c:v>
                </c:pt>
                <c:pt idx="250">
                  <c:v>331.49939461111501</c:v>
                </c:pt>
                <c:pt idx="251">
                  <c:v>318.78088859932416</c:v>
                </c:pt>
                <c:pt idx="252">
                  <c:v>326.36722064838557</c:v>
                </c:pt>
                <c:pt idx="253">
                  <c:v>385.90314753809554</c:v>
                </c:pt>
                <c:pt idx="254">
                  <c:v>314.03844475903691</c:v>
                </c:pt>
                <c:pt idx="255">
                  <c:v>379.48406316846018</c:v>
                </c:pt>
                <c:pt idx="256">
                  <c:v>357.64826614003874</c:v>
                </c:pt>
                <c:pt idx="257">
                  <c:v>288.48179432731496</c:v>
                </c:pt>
                <c:pt idx="258">
                  <c:v>392.78073793413347</c:v>
                </c:pt>
                <c:pt idx="259">
                  <c:v>354.73984640536156</c:v>
                </c:pt>
                <c:pt idx="260">
                  <c:v>340.62172184862487</c:v>
                </c:pt>
                <c:pt idx="261">
                  <c:v>340.62172184862487</c:v>
                </c:pt>
                <c:pt idx="262">
                  <c:v>340.62172184862487</c:v>
                </c:pt>
                <c:pt idx="263">
                  <c:v>338.92642471535368</c:v>
                </c:pt>
                <c:pt idx="264">
                  <c:v>260.10218966155941</c:v>
                </c:pt>
                <c:pt idx="265">
                  <c:v>368.48999097655809</c:v>
                </c:pt>
                <c:pt idx="266">
                  <c:v>271.27379031324051</c:v>
                </c:pt>
                <c:pt idx="267">
                  <c:v>269.94412283667322</c:v>
                </c:pt>
                <c:pt idx="268">
                  <c:v>270.35677826043548</c:v>
                </c:pt>
                <c:pt idx="269">
                  <c:v>292.19761150973619</c:v>
                </c:pt>
                <c:pt idx="270">
                  <c:v>283.64841680522949</c:v>
                </c:pt>
                <c:pt idx="271">
                  <c:v>259.35263362677483</c:v>
                </c:pt>
                <c:pt idx="272">
                  <c:v>327.33008330383086</c:v>
                </c:pt>
                <c:pt idx="273">
                  <c:v>314.03844475903691</c:v>
                </c:pt>
                <c:pt idx="274">
                  <c:v>291.34745699233076</c:v>
                </c:pt>
                <c:pt idx="275">
                  <c:v>336.33780835407981</c:v>
                </c:pt>
                <c:pt idx="276">
                  <c:v>264.16694690400141</c:v>
                </c:pt>
                <c:pt idx="277">
                  <c:v>327.33008330383086</c:v>
                </c:pt>
                <c:pt idx="278">
                  <c:v>345.36416568891218</c:v>
                </c:pt>
                <c:pt idx="279">
                  <c:v>270.35677826043548</c:v>
                </c:pt>
                <c:pt idx="280">
                  <c:v>279.65941437552749</c:v>
                </c:pt>
                <c:pt idx="281">
                  <c:v>309.6107680712737</c:v>
                </c:pt>
                <c:pt idx="282">
                  <c:v>300.51757752038128</c:v>
                </c:pt>
                <c:pt idx="283">
                  <c:v>327.62113331221292</c:v>
                </c:pt>
                <c:pt idx="284">
                  <c:v>334.26755232648878</c:v>
                </c:pt>
                <c:pt idx="285">
                  <c:v>397.01997599045643</c:v>
                </c:pt>
                <c:pt idx="286">
                  <c:v>324.57904714541576</c:v>
                </c:pt>
                <c:pt idx="287">
                  <c:v>277.29616565165412</c:v>
                </c:pt>
                <c:pt idx="288">
                  <c:v>340.62172184862487</c:v>
                </c:pt>
                <c:pt idx="289">
                  <c:v>308.83130782638938</c:v>
                </c:pt>
                <c:pt idx="290">
                  <c:v>313.23608353217213</c:v>
                </c:pt>
                <c:pt idx="291">
                  <c:v>346.64915772725737</c:v>
                </c:pt>
                <c:pt idx="292">
                  <c:v>320.74860345639394</c:v>
                </c:pt>
                <c:pt idx="293">
                  <c:v>380.63536445534578</c:v>
                </c:pt>
                <c:pt idx="294">
                  <c:v>339.7715673312195</c:v>
                </c:pt>
                <c:pt idx="295">
                  <c:v>344.35662759524473</c:v>
                </c:pt>
                <c:pt idx="296">
                  <c:v>391.52293989450533</c:v>
                </c:pt>
                <c:pt idx="297">
                  <c:v>327.33008330383086</c:v>
                </c:pt>
                <c:pt idx="298">
                  <c:v>276.49572279335007</c:v>
                </c:pt>
                <c:pt idx="299">
                  <c:v>370.08972584808765</c:v>
                </c:pt>
                <c:pt idx="300">
                  <c:v>264.85470594360515</c:v>
                </c:pt>
                <c:pt idx="301">
                  <c:v>318.78088859932416</c:v>
                </c:pt>
                <c:pt idx="302">
                  <c:v>268.06424812842283</c:v>
                </c:pt>
                <c:pt idx="303">
                  <c:v>310.30162064385627</c:v>
                </c:pt>
                <c:pt idx="304">
                  <c:v>311.67404519008505</c:v>
                </c:pt>
                <c:pt idx="305">
                  <c:v>283.64841680522949</c:v>
                </c:pt>
                <c:pt idx="306">
                  <c:v>327.33008330383086</c:v>
                </c:pt>
                <c:pt idx="307">
                  <c:v>337.18292665060596</c:v>
                </c:pt>
                <c:pt idx="308">
                  <c:v>317.69642052849861</c:v>
                </c:pt>
                <c:pt idx="309">
                  <c:v>312.62801056818995</c:v>
                </c:pt>
                <c:pt idx="310">
                  <c:v>336.10543748856003</c:v>
                </c:pt>
                <c:pt idx="311">
                  <c:v>323.42774585853016</c:v>
                </c:pt>
                <c:pt idx="312">
                  <c:v>338.7876977430148</c:v>
                </c:pt>
                <c:pt idx="313">
                  <c:v>400.22757548737371</c:v>
                </c:pt>
                <c:pt idx="314">
                  <c:v>269.78364572743232</c:v>
                </c:pt>
                <c:pt idx="315">
                  <c:v>265.31321197000773</c:v>
                </c:pt>
                <c:pt idx="316">
                  <c:v>287.61255124571096</c:v>
                </c:pt>
                <c:pt idx="317">
                  <c:v>288.30340381829359</c:v>
                </c:pt>
                <c:pt idx="318">
                  <c:v>308.53637244220658</c:v>
                </c:pt>
                <c:pt idx="319">
                  <c:v>296.9400553500235</c:v>
                </c:pt>
                <c:pt idx="320">
                  <c:v>327.33008330383086</c:v>
                </c:pt>
                <c:pt idx="321">
                  <c:v>340.62172184862487</c:v>
                </c:pt>
                <c:pt idx="322">
                  <c:v>342.22766810545187</c:v>
                </c:pt>
                <c:pt idx="323">
                  <c:v>268.4221556722045</c:v>
                </c:pt>
                <c:pt idx="324">
                  <c:v>348.38953793968653</c:v>
                </c:pt>
                <c:pt idx="325">
                  <c:v>277.12873395297322</c:v>
                </c:pt>
                <c:pt idx="326">
                  <c:v>270.35677826043548</c:v>
                </c:pt>
                <c:pt idx="327">
                  <c:v>292.19761150973619</c:v>
                </c:pt>
                <c:pt idx="328">
                  <c:v>312.89217969303058</c:v>
                </c:pt>
                <c:pt idx="329">
                  <c:v>292.19761150973619</c:v>
                </c:pt>
                <c:pt idx="330">
                  <c:v>292.19761150973619</c:v>
                </c:pt>
                <c:pt idx="331">
                  <c:v>314.03844475903691</c:v>
                </c:pt>
                <c:pt idx="332">
                  <c:v>263.4791878643976</c:v>
                </c:pt>
                <c:pt idx="333">
                  <c:v>314.03844475903691</c:v>
                </c:pt>
                <c:pt idx="334">
                  <c:v>282.95562154474646</c:v>
                </c:pt>
                <c:pt idx="335">
                  <c:v>261.48468664954657</c:v>
                </c:pt>
                <c:pt idx="336">
                  <c:v>327.33008330383086</c:v>
                </c:pt>
                <c:pt idx="337">
                  <c:v>314.03844475903691</c:v>
                </c:pt>
                <c:pt idx="338">
                  <c:v>282.96065776562568</c:v>
                </c:pt>
                <c:pt idx="339">
                  <c:v>292.35499508599821</c:v>
                </c:pt>
                <c:pt idx="340">
                  <c:v>327.33008330383086</c:v>
                </c:pt>
                <c:pt idx="341">
                  <c:v>288.25445968267445</c:v>
                </c:pt>
                <c:pt idx="342">
                  <c:v>233.67629614823343</c:v>
                </c:pt>
                <c:pt idx="343">
                  <c:v>293.93801604150502</c:v>
                </c:pt>
                <c:pt idx="344">
                  <c:v>263.83709540817927</c:v>
                </c:pt>
                <c:pt idx="345">
                  <c:v>336.85811137566304</c:v>
                </c:pt>
                <c:pt idx="346">
                  <c:v>355.37671862144583</c:v>
                </c:pt>
                <c:pt idx="347">
                  <c:v>328.749533617118</c:v>
                </c:pt>
                <c:pt idx="348">
                  <c:v>361.61240058052016</c:v>
                </c:pt>
                <c:pt idx="349">
                  <c:v>285.67792865747998</c:v>
                </c:pt>
                <c:pt idx="350">
                  <c:v>289.27410743176091</c:v>
                </c:pt>
                <c:pt idx="351">
                  <c:v>334.34136445132839</c:v>
                </c:pt>
                <c:pt idx="352">
                  <c:v>377.78370549497009</c:v>
                </c:pt>
                <c:pt idx="353">
                  <c:v>298.96956720227394</c:v>
                </c:pt>
                <c:pt idx="354">
                  <c:v>379.33171581307738</c:v>
                </c:pt>
                <c:pt idx="355">
                  <c:v>385.22042471937101</c:v>
                </c:pt>
                <c:pt idx="356">
                  <c:v>359.94079627205139</c:v>
                </c:pt>
                <c:pt idx="357">
                  <c:v>328.54320590523685</c:v>
                </c:pt>
                <c:pt idx="358">
                  <c:v>384.32245259208526</c:v>
                </c:pt>
                <c:pt idx="359">
                  <c:v>384.07415965336469</c:v>
                </c:pt>
                <c:pt idx="360">
                  <c:v>395.59860730860856</c:v>
                </c:pt>
                <c:pt idx="361">
                  <c:v>375.77325788757861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5C-49F6-9F70-1A79821B4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66344"/>
        <c:axId val="737368312"/>
      </c:scatterChart>
      <c:valAx>
        <c:axId val="73736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LotSize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37368312"/>
        <c:crosses val="autoZero"/>
        <c:crossBetween val="midCat"/>
      </c:valAx>
      <c:valAx>
        <c:axId val="737368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AssessedValue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373663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Bathrooms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AssessedValue</c:v>
          </c:tx>
          <c:spPr>
            <a:ln w="19050">
              <a:noFill/>
            </a:ln>
          </c:spPr>
          <c:xVal>
            <c:numRef>
              <c:f>'Scatter Plots'!$C$4:$C$365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2.5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1</c:v>
                </c:pt>
                <c:pt idx="37">
                  <c:v>1.5</c:v>
                </c:pt>
                <c:pt idx="38">
                  <c:v>1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2</c:v>
                </c:pt>
                <c:pt idx="43">
                  <c:v>2.5</c:v>
                </c:pt>
                <c:pt idx="44">
                  <c:v>1.5</c:v>
                </c:pt>
                <c:pt idx="45">
                  <c:v>1</c:v>
                </c:pt>
                <c:pt idx="46">
                  <c:v>2</c:v>
                </c:pt>
                <c:pt idx="47">
                  <c:v>1.5</c:v>
                </c:pt>
                <c:pt idx="48">
                  <c:v>2.5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1.5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2.5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1.5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1.5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1.5</c:v>
                </c:pt>
                <c:pt idx="107">
                  <c:v>2</c:v>
                </c:pt>
                <c:pt idx="108">
                  <c:v>1.5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1.5</c:v>
                </c:pt>
                <c:pt idx="125">
                  <c:v>2</c:v>
                </c:pt>
                <c:pt idx="126">
                  <c:v>2.5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1.5</c:v>
                </c:pt>
                <c:pt idx="142">
                  <c:v>1.5</c:v>
                </c:pt>
                <c:pt idx="143">
                  <c:v>1</c:v>
                </c:pt>
                <c:pt idx="144">
                  <c:v>2</c:v>
                </c:pt>
                <c:pt idx="145">
                  <c:v>3.5</c:v>
                </c:pt>
                <c:pt idx="146">
                  <c:v>2.5</c:v>
                </c:pt>
                <c:pt idx="147">
                  <c:v>2</c:v>
                </c:pt>
                <c:pt idx="148">
                  <c:v>1</c:v>
                </c:pt>
                <c:pt idx="149">
                  <c:v>1.5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1.5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1.5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1.5</c:v>
                </c:pt>
                <c:pt idx="182">
                  <c:v>2</c:v>
                </c:pt>
                <c:pt idx="183">
                  <c:v>2.5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1.5</c:v>
                </c:pt>
                <c:pt idx="193">
                  <c:v>2.5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1.5</c:v>
                </c:pt>
                <c:pt idx="199">
                  <c:v>1.5</c:v>
                </c:pt>
                <c:pt idx="200">
                  <c:v>1</c:v>
                </c:pt>
                <c:pt idx="201">
                  <c:v>1.5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1.5</c:v>
                </c:pt>
                <c:pt idx="209">
                  <c:v>1.5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2.5</c:v>
                </c:pt>
                <c:pt idx="218">
                  <c:v>2</c:v>
                </c:pt>
                <c:pt idx="219">
                  <c:v>1.5</c:v>
                </c:pt>
                <c:pt idx="220">
                  <c:v>1</c:v>
                </c:pt>
                <c:pt idx="221">
                  <c:v>1.5</c:v>
                </c:pt>
                <c:pt idx="222">
                  <c:v>2</c:v>
                </c:pt>
                <c:pt idx="223">
                  <c:v>1.5</c:v>
                </c:pt>
                <c:pt idx="224">
                  <c:v>3</c:v>
                </c:pt>
                <c:pt idx="225">
                  <c:v>1.5</c:v>
                </c:pt>
                <c:pt idx="226">
                  <c:v>2.5</c:v>
                </c:pt>
                <c:pt idx="227">
                  <c:v>2.5</c:v>
                </c:pt>
                <c:pt idx="228">
                  <c:v>2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2.5</c:v>
                </c:pt>
                <c:pt idx="234">
                  <c:v>2.5</c:v>
                </c:pt>
                <c:pt idx="235">
                  <c:v>2</c:v>
                </c:pt>
                <c:pt idx="236">
                  <c:v>2.5</c:v>
                </c:pt>
                <c:pt idx="237">
                  <c:v>1.5</c:v>
                </c:pt>
                <c:pt idx="238">
                  <c:v>2.5</c:v>
                </c:pt>
                <c:pt idx="239">
                  <c:v>2.5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1.5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2.5</c:v>
                </c:pt>
                <c:pt idx="248">
                  <c:v>2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1.5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1.5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1.5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1.5</c:v>
                </c:pt>
                <c:pt idx="276">
                  <c:v>1</c:v>
                </c:pt>
                <c:pt idx="277">
                  <c:v>2</c:v>
                </c:pt>
                <c:pt idx="278">
                  <c:v>1.5</c:v>
                </c:pt>
                <c:pt idx="279">
                  <c:v>1</c:v>
                </c:pt>
                <c:pt idx="280">
                  <c:v>1</c:v>
                </c:pt>
                <c:pt idx="281">
                  <c:v>1.5</c:v>
                </c:pt>
                <c:pt idx="282">
                  <c:v>1</c:v>
                </c:pt>
                <c:pt idx="283">
                  <c:v>2.5</c:v>
                </c:pt>
                <c:pt idx="284">
                  <c:v>2</c:v>
                </c:pt>
                <c:pt idx="285">
                  <c:v>2.5</c:v>
                </c:pt>
                <c:pt idx="286">
                  <c:v>2</c:v>
                </c:pt>
                <c:pt idx="287">
                  <c:v>1.5</c:v>
                </c:pt>
                <c:pt idx="288">
                  <c:v>2</c:v>
                </c:pt>
                <c:pt idx="289">
                  <c:v>1.5</c:v>
                </c:pt>
                <c:pt idx="290">
                  <c:v>1</c:v>
                </c:pt>
                <c:pt idx="291">
                  <c:v>1.5</c:v>
                </c:pt>
                <c:pt idx="292">
                  <c:v>1.5</c:v>
                </c:pt>
                <c:pt idx="293">
                  <c:v>2</c:v>
                </c:pt>
                <c:pt idx="294">
                  <c:v>1.5</c:v>
                </c:pt>
                <c:pt idx="295">
                  <c:v>1.5</c:v>
                </c:pt>
                <c:pt idx="296">
                  <c:v>2.5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1.5</c:v>
                </c:pt>
                <c:pt idx="302">
                  <c:v>1</c:v>
                </c:pt>
                <c:pt idx="303">
                  <c:v>2</c:v>
                </c:pt>
                <c:pt idx="304">
                  <c:v>1.5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1.5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1.5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1.5</c:v>
                </c:pt>
                <c:pt idx="328">
                  <c:v>2</c:v>
                </c:pt>
                <c:pt idx="329">
                  <c:v>1.5</c:v>
                </c:pt>
                <c:pt idx="330">
                  <c:v>1.5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1.5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1.5</c:v>
                </c:pt>
                <c:pt idx="348">
                  <c:v>2</c:v>
                </c:pt>
                <c:pt idx="349">
                  <c:v>1.5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1.5</c:v>
                </c:pt>
                <c:pt idx="354">
                  <c:v>2.5</c:v>
                </c:pt>
                <c:pt idx="355">
                  <c:v>2</c:v>
                </c:pt>
                <c:pt idx="356">
                  <c:v>1.5</c:v>
                </c:pt>
                <c:pt idx="357">
                  <c:v>1.5</c:v>
                </c:pt>
                <c:pt idx="358">
                  <c:v>3</c:v>
                </c:pt>
                <c:pt idx="359">
                  <c:v>2</c:v>
                </c:pt>
                <c:pt idx="360">
                  <c:v>2.5</c:v>
                </c:pt>
                <c:pt idx="361">
                  <c:v>2.5</c:v>
                </c:pt>
              </c:numCache>
            </c:numRef>
          </c:xVal>
          <c:yVal>
            <c:numRef>
              <c:f>'Scatter Plots'!$A$4:$A$365</c:f>
              <c:numCache>
                <c:formatCode>0.0</c:formatCode>
                <c:ptCount val="362"/>
                <c:pt idx="0">
                  <c:v>271.8</c:v>
                </c:pt>
                <c:pt idx="1">
                  <c:v>324</c:v>
                </c:pt>
                <c:pt idx="2">
                  <c:v>356.4</c:v>
                </c:pt>
                <c:pt idx="3">
                  <c:v>369</c:v>
                </c:pt>
                <c:pt idx="4">
                  <c:v>234</c:v>
                </c:pt>
                <c:pt idx="5">
                  <c:v>252</c:v>
                </c:pt>
                <c:pt idx="6">
                  <c:v>275.39999999999998</c:v>
                </c:pt>
                <c:pt idx="7">
                  <c:v>288</c:v>
                </c:pt>
                <c:pt idx="8">
                  <c:v>324</c:v>
                </c:pt>
                <c:pt idx="9">
                  <c:v>306</c:v>
                </c:pt>
                <c:pt idx="10">
                  <c:v>270</c:v>
                </c:pt>
                <c:pt idx="11">
                  <c:v>210.6</c:v>
                </c:pt>
                <c:pt idx="12">
                  <c:v>261</c:v>
                </c:pt>
                <c:pt idx="13">
                  <c:v>198</c:v>
                </c:pt>
                <c:pt idx="14">
                  <c:v>216</c:v>
                </c:pt>
                <c:pt idx="15">
                  <c:v>252</c:v>
                </c:pt>
                <c:pt idx="16">
                  <c:v>286.2</c:v>
                </c:pt>
                <c:pt idx="17">
                  <c:v>225.9</c:v>
                </c:pt>
                <c:pt idx="18">
                  <c:v>340.2</c:v>
                </c:pt>
                <c:pt idx="19">
                  <c:v>287.82</c:v>
                </c:pt>
                <c:pt idx="20">
                  <c:v>324</c:v>
                </c:pt>
                <c:pt idx="21">
                  <c:v>336.6</c:v>
                </c:pt>
                <c:pt idx="22">
                  <c:v>288</c:v>
                </c:pt>
                <c:pt idx="23">
                  <c:v>270</c:v>
                </c:pt>
                <c:pt idx="24">
                  <c:v>392.4</c:v>
                </c:pt>
                <c:pt idx="25">
                  <c:v>288</c:v>
                </c:pt>
                <c:pt idx="26">
                  <c:v>341.82</c:v>
                </c:pt>
                <c:pt idx="27">
                  <c:v>315</c:v>
                </c:pt>
                <c:pt idx="28">
                  <c:v>288</c:v>
                </c:pt>
                <c:pt idx="29">
                  <c:v>259.02</c:v>
                </c:pt>
                <c:pt idx="30">
                  <c:v>329.4</c:v>
                </c:pt>
                <c:pt idx="31">
                  <c:v>324</c:v>
                </c:pt>
                <c:pt idx="32">
                  <c:v>324</c:v>
                </c:pt>
                <c:pt idx="33">
                  <c:v>325.8</c:v>
                </c:pt>
                <c:pt idx="34">
                  <c:v>286.2</c:v>
                </c:pt>
                <c:pt idx="35">
                  <c:v>261</c:v>
                </c:pt>
                <c:pt idx="36">
                  <c:v>323.82</c:v>
                </c:pt>
                <c:pt idx="37">
                  <c:v>342</c:v>
                </c:pt>
                <c:pt idx="38">
                  <c:v>387</c:v>
                </c:pt>
                <c:pt idx="39">
                  <c:v>307.8</c:v>
                </c:pt>
                <c:pt idx="40">
                  <c:v>378</c:v>
                </c:pt>
                <c:pt idx="41">
                  <c:v>414</c:v>
                </c:pt>
                <c:pt idx="42">
                  <c:v>378</c:v>
                </c:pt>
                <c:pt idx="43">
                  <c:v>306</c:v>
                </c:pt>
                <c:pt idx="44">
                  <c:v>270</c:v>
                </c:pt>
                <c:pt idx="45">
                  <c:v>252</c:v>
                </c:pt>
                <c:pt idx="46">
                  <c:v>286.2</c:v>
                </c:pt>
                <c:pt idx="47">
                  <c:v>305.82</c:v>
                </c:pt>
                <c:pt idx="48">
                  <c:v>515.70000000000005</c:v>
                </c:pt>
                <c:pt idx="49">
                  <c:v>243</c:v>
                </c:pt>
                <c:pt idx="50">
                  <c:v>293.39999999999998</c:v>
                </c:pt>
                <c:pt idx="51">
                  <c:v>284.22000000000003</c:v>
                </c:pt>
                <c:pt idx="52">
                  <c:v>268.2</c:v>
                </c:pt>
                <c:pt idx="53">
                  <c:v>271.8</c:v>
                </c:pt>
                <c:pt idx="54">
                  <c:v>264.60000000000002</c:v>
                </c:pt>
                <c:pt idx="55">
                  <c:v>296.82</c:v>
                </c:pt>
                <c:pt idx="56">
                  <c:v>288</c:v>
                </c:pt>
                <c:pt idx="57">
                  <c:v>325.8</c:v>
                </c:pt>
                <c:pt idx="58">
                  <c:v>277.2</c:v>
                </c:pt>
                <c:pt idx="59">
                  <c:v>311.39999999999998</c:v>
                </c:pt>
                <c:pt idx="60">
                  <c:v>298.8</c:v>
                </c:pt>
                <c:pt idx="61">
                  <c:v>288</c:v>
                </c:pt>
                <c:pt idx="62">
                  <c:v>298.62</c:v>
                </c:pt>
                <c:pt idx="63">
                  <c:v>342</c:v>
                </c:pt>
                <c:pt idx="64">
                  <c:v>324</c:v>
                </c:pt>
                <c:pt idx="65">
                  <c:v>351</c:v>
                </c:pt>
                <c:pt idx="66">
                  <c:v>369</c:v>
                </c:pt>
                <c:pt idx="67">
                  <c:v>355.5</c:v>
                </c:pt>
                <c:pt idx="68">
                  <c:v>288</c:v>
                </c:pt>
                <c:pt idx="69">
                  <c:v>305.10000000000002</c:v>
                </c:pt>
                <c:pt idx="70">
                  <c:v>288</c:v>
                </c:pt>
                <c:pt idx="71">
                  <c:v>270</c:v>
                </c:pt>
                <c:pt idx="72">
                  <c:v>279</c:v>
                </c:pt>
                <c:pt idx="73">
                  <c:v>297</c:v>
                </c:pt>
                <c:pt idx="74">
                  <c:v>287.82</c:v>
                </c:pt>
                <c:pt idx="75">
                  <c:v>293.39999999999998</c:v>
                </c:pt>
                <c:pt idx="76">
                  <c:v>273.60000000000002</c:v>
                </c:pt>
                <c:pt idx="77">
                  <c:v>306</c:v>
                </c:pt>
                <c:pt idx="78">
                  <c:v>287.82</c:v>
                </c:pt>
                <c:pt idx="79">
                  <c:v>315</c:v>
                </c:pt>
                <c:pt idx="80">
                  <c:v>324</c:v>
                </c:pt>
                <c:pt idx="81">
                  <c:v>296.82</c:v>
                </c:pt>
                <c:pt idx="82">
                  <c:v>342</c:v>
                </c:pt>
                <c:pt idx="83">
                  <c:v>255.6</c:v>
                </c:pt>
                <c:pt idx="84">
                  <c:v>316.8</c:v>
                </c:pt>
                <c:pt idx="85">
                  <c:v>243</c:v>
                </c:pt>
                <c:pt idx="86">
                  <c:v>252</c:v>
                </c:pt>
                <c:pt idx="87">
                  <c:v>338.4</c:v>
                </c:pt>
                <c:pt idx="88">
                  <c:v>279</c:v>
                </c:pt>
                <c:pt idx="89">
                  <c:v>333</c:v>
                </c:pt>
                <c:pt idx="90">
                  <c:v>288</c:v>
                </c:pt>
                <c:pt idx="91">
                  <c:v>306</c:v>
                </c:pt>
                <c:pt idx="92">
                  <c:v>341.82</c:v>
                </c:pt>
                <c:pt idx="93">
                  <c:v>302.39999999999998</c:v>
                </c:pt>
                <c:pt idx="94">
                  <c:v>342</c:v>
                </c:pt>
                <c:pt idx="95">
                  <c:v>314.82</c:v>
                </c:pt>
                <c:pt idx="96">
                  <c:v>333</c:v>
                </c:pt>
                <c:pt idx="97">
                  <c:v>359.82</c:v>
                </c:pt>
                <c:pt idx="98">
                  <c:v>324</c:v>
                </c:pt>
                <c:pt idx="99">
                  <c:v>370.8</c:v>
                </c:pt>
                <c:pt idx="100">
                  <c:v>198</c:v>
                </c:pt>
                <c:pt idx="101">
                  <c:v>341.82</c:v>
                </c:pt>
                <c:pt idx="102">
                  <c:v>342</c:v>
                </c:pt>
                <c:pt idx="103">
                  <c:v>314.82</c:v>
                </c:pt>
                <c:pt idx="104">
                  <c:v>315</c:v>
                </c:pt>
                <c:pt idx="105">
                  <c:v>387</c:v>
                </c:pt>
                <c:pt idx="106">
                  <c:v>423</c:v>
                </c:pt>
                <c:pt idx="107">
                  <c:v>387</c:v>
                </c:pt>
                <c:pt idx="108">
                  <c:v>342</c:v>
                </c:pt>
                <c:pt idx="109">
                  <c:v>414</c:v>
                </c:pt>
                <c:pt idx="110">
                  <c:v>378</c:v>
                </c:pt>
                <c:pt idx="111">
                  <c:v>324</c:v>
                </c:pt>
                <c:pt idx="112">
                  <c:v>315</c:v>
                </c:pt>
                <c:pt idx="113">
                  <c:v>207</c:v>
                </c:pt>
                <c:pt idx="114">
                  <c:v>342</c:v>
                </c:pt>
                <c:pt idx="115">
                  <c:v>387</c:v>
                </c:pt>
                <c:pt idx="116">
                  <c:v>287.10000000000002</c:v>
                </c:pt>
                <c:pt idx="117">
                  <c:v>288</c:v>
                </c:pt>
                <c:pt idx="118">
                  <c:v>252</c:v>
                </c:pt>
                <c:pt idx="119">
                  <c:v>346.5</c:v>
                </c:pt>
                <c:pt idx="120">
                  <c:v>252</c:v>
                </c:pt>
                <c:pt idx="121">
                  <c:v>306</c:v>
                </c:pt>
                <c:pt idx="122">
                  <c:v>333</c:v>
                </c:pt>
                <c:pt idx="123">
                  <c:v>224.82</c:v>
                </c:pt>
                <c:pt idx="124">
                  <c:v>342</c:v>
                </c:pt>
                <c:pt idx="125">
                  <c:v>334.62</c:v>
                </c:pt>
                <c:pt idx="126">
                  <c:v>328.5</c:v>
                </c:pt>
                <c:pt idx="127">
                  <c:v>342</c:v>
                </c:pt>
                <c:pt idx="128">
                  <c:v>279</c:v>
                </c:pt>
                <c:pt idx="129">
                  <c:v>412.2</c:v>
                </c:pt>
                <c:pt idx="130">
                  <c:v>342</c:v>
                </c:pt>
                <c:pt idx="131">
                  <c:v>318.42</c:v>
                </c:pt>
                <c:pt idx="132">
                  <c:v>239.4</c:v>
                </c:pt>
                <c:pt idx="133">
                  <c:v>342</c:v>
                </c:pt>
                <c:pt idx="134">
                  <c:v>300.60000000000002</c:v>
                </c:pt>
                <c:pt idx="135">
                  <c:v>325.8</c:v>
                </c:pt>
                <c:pt idx="136">
                  <c:v>257.22000000000003</c:v>
                </c:pt>
                <c:pt idx="137">
                  <c:v>539.82000000000005</c:v>
                </c:pt>
                <c:pt idx="138">
                  <c:v>448.2</c:v>
                </c:pt>
                <c:pt idx="139">
                  <c:v>417.6</c:v>
                </c:pt>
                <c:pt idx="140">
                  <c:v>535.5</c:v>
                </c:pt>
                <c:pt idx="141">
                  <c:v>315</c:v>
                </c:pt>
                <c:pt idx="142">
                  <c:v>396</c:v>
                </c:pt>
                <c:pt idx="143">
                  <c:v>261</c:v>
                </c:pt>
                <c:pt idx="144">
                  <c:v>216</c:v>
                </c:pt>
                <c:pt idx="145">
                  <c:v>539.82000000000005</c:v>
                </c:pt>
                <c:pt idx="146">
                  <c:v>297</c:v>
                </c:pt>
                <c:pt idx="147">
                  <c:v>279</c:v>
                </c:pt>
                <c:pt idx="148">
                  <c:v>257.39999999999998</c:v>
                </c:pt>
                <c:pt idx="149">
                  <c:v>297</c:v>
                </c:pt>
                <c:pt idx="150">
                  <c:v>304.2</c:v>
                </c:pt>
                <c:pt idx="151">
                  <c:v>351</c:v>
                </c:pt>
                <c:pt idx="152">
                  <c:v>287.73</c:v>
                </c:pt>
                <c:pt idx="153">
                  <c:v>255.6</c:v>
                </c:pt>
                <c:pt idx="154">
                  <c:v>288</c:v>
                </c:pt>
                <c:pt idx="155">
                  <c:v>278.82</c:v>
                </c:pt>
                <c:pt idx="156">
                  <c:v>281.7</c:v>
                </c:pt>
                <c:pt idx="157">
                  <c:v>286.2</c:v>
                </c:pt>
                <c:pt idx="158">
                  <c:v>324</c:v>
                </c:pt>
                <c:pt idx="159">
                  <c:v>207</c:v>
                </c:pt>
                <c:pt idx="160">
                  <c:v>279</c:v>
                </c:pt>
                <c:pt idx="161">
                  <c:v>264.60000000000002</c:v>
                </c:pt>
                <c:pt idx="162">
                  <c:v>207</c:v>
                </c:pt>
                <c:pt idx="163">
                  <c:v>270</c:v>
                </c:pt>
                <c:pt idx="164">
                  <c:v>318.60000000000002</c:v>
                </c:pt>
                <c:pt idx="165">
                  <c:v>253.8</c:v>
                </c:pt>
                <c:pt idx="166">
                  <c:v>243</c:v>
                </c:pt>
                <c:pt idx="167">
                  <c:v>243</c:v>
                </c:pt>
                <c:pt idx="168">
                  <c:v>180</c:v>
                </c:pt>
                <c:pt idx="169">
                  <c:v>198</c:v>
                </c:pt>
                <c:pt idx="170">
                  <c:v>270</c:v>
                </c:pt>
                <c:pt idx="171">
                  <c:v>243</c:v>
                </c:pt>
                <c:pt idx="172">
                  <c:v>270</c:v>
                </c:pt>
                <c:pt idx="173">
                  <c:v>383.4</c:v>
                </c:pt>
                <c:pt idx="174">
                  <c:v>243</c:v>
                </c:pt>
                <c:pt idx="175">
                  <c:v>270</c:v>
                </c:pt>
                <c:pt idx="176">
                  <c:v>270</c:v>
                </c:pt>
                <c:pt idx="177">
                  <c:v>304.2</c:v>
                </c:pt>
                <c:pt idx="178">
                  <c:v>309.60000000000002</c:v>
                </c:pt>
                <c:pt idx="179">
                  <c:v>216</c:v>
                </c:pt>
                <c:pt idx="180">
                  <c:v>323.73</c:v>
                </c:pt>
                <c:pt idx="181">
                  <c:v>250.2</c:v>
                </c:pt>
                <c:pt idx="182">
                  <c:v>351</c:v>
                </c:pt>
                <c:pt idx="183">
                  <c:v>279</c:v>
                </c:pt>
                <c:pt idx="184">
                  <c:v>261</c:v>
                </c:pt>
                <c:pt idx="185">
                  <c:v>233.82</c:v>
                </c:pt>
                <c:pt idx="186">
                  <c:v>333</c:v>
                </c:pt>
                <c:pt idx="187">
                  <c:v>359.82</c:v>
                </c:pt>
                <c:pt idx="188">
                  <c:v>342</c:v>
                </c:pt>
                <c:pt idx="189">
                  <c:v>333</c:v>
                </c:pt>
                <c:pt idx="190">
                  <c:v>323.82</c:v>
                </c:pt>
                <c:pt idx="191">
                  <c:v>387</c:v>
                </c:pt>
                <c:pt idx="192">
                  <c:v>340.2</c:v>
                </c:pt>
                <c:pt idx="193">
                  <c:v>351</c:v>
                </c:pt>
                <c:pt idx="194">
                  <c:v>198</c:v>
                </c:pt>
                <c:pt idx="195">
                  <c:v>322.2</c:v>
                </c:pt>
                <c:pt idx="196">
                  <c:v>214.2</c:v>
                </c:pt>
                <c:pt idx="197">
                  <c:v>287.82</c:v>
                </c:pt>
                <c:pt idx="198">
                  <c:v>270</c:v>
                </c:pt>
                <c:pt idx="199">
                  <c:v>270</c:v>
                </c:pt>
                <c:pt idx="200">
                  <c:v>288</c:v>
                </c:pt>
                <c:pt idx="201">
                  <c:v>286.2</c:v>
                </c:pt>
                <c:pt idx="202">
                  <c:v>234</c:v>
                </c:pt>
                <c:pt idx="203">
                  <c:v>341.82</c:v>
                </c:pt>
                <c:pt idx="204">
                  <c:v>277.2</c:v>
                </c:pt>
                <c:pt idx="205">
                  <c:v>333</c:v>
                </c:pt>
                <c:pt idx="206">
                  <c:v>246.6</c:v>
                </c:pt>
                <c:pt idx="207">
                  <c:v>265.5</c:v>
                </c:pt>
                <c:pt idx="208">
                  <c:v>257.04000000000002</c:v>
                </c:pt>
                <c:pt idx="209">
                  <c:v>260.82</c:v>
                </c:pt>
                <c:pt idx="210">
                  <c:v>270</c:v>
                </c:pt>
                <c:pt idx="211">
                  <c:v>323.82</c:v>
                </c:pt>
                <c:pt idx="212">
                  <c:v>261</c:v>
                </c:pt>
                <c:pt idx="213">
                  <c:v>404.1</c:v>
                </c:pt>
                <c:pt idx="214">
                  <c:v>485.82</c:v>
                </c:pt>
                <c:pt idx="215">
                  <c:v>225.9</c:v>
                </c:pt>
                <c:pt idx="216">
                  <c:v>341.82</c:v>
                </c:pt>
                <c:pt idx="217">
                  <c:v>468</c:v>
                </c:pt>
                <c:pt idx="218">
                  <c:v>272.7</c:v>
                </c:pt>
                <c:pt idx="219">
                  <c:v>314.82</c:v>
                </c:pt>
                <c:pt idx="220">
                  <c:v>477</c:v>
                </c:pt>
                <c:pt idx="221">
                  <c:v>396</c:v>
                </c:pt>
                <c:pt idx="222">
                  <c:v>392.4</c:v>
                </c:pt>
                <c:pt idx="223">
                  <c:v>351</c:v>
                </c:pt>
                <c:pt idx="224">
                  <c:v>504</c:v>
                </c:pt>
                <c:pt idx="225">
                  <c:v>395.82</c:v>
                </c:pt>
                <c:pt idx="226">
                  <c:v>414</c:v>
                </c:pt>
                <c:pt idx="227">
                  <c:v>405</c:v>
                </c:pt>
                <c:pt idx="228">
                  <c:v>405</c:v>
                </c:pt>
                <c:pt idx="229">
                  <c:v>337.5</c:v>
                </c:pt>
                <c:pt idx="230">
                  <c:v>360</c:v>
                </c:pt>
                <c:pt idx="231">
                  <c:v>441</c:v>
                </c:pt>
                <c:pt idx="232">
                  <c:v>378</c:v>
                </c:pt>
                <c:pt idx="233">
                  <c:v>432</c:v>
                </c:pt>
                <c:pt idx="234">
                  <c:v>405</c:v>
                </c:pt>
                <c:pt idx="235">
                  <c:v>372.06</c:v>
                </c:pt>
                <c:pt idx="236">
                  <c:v>558</c:v>
                </c:pt>
                <c:pt idx="237">
                  <c:v>413.1</c:v>
                </c:pt>
                <c:pt idx="238">
                  <c:v>504</c:v>
                </c:pt>
                <c:pt idx="239">
                  <c:v>486</c:v>
                </c:pt>
                <c:pt idx="240">
                  <c:v>319.5</c:v>
                </c:pt>
                <c:pt idx="241">
                  <c:v>333</c:v>
                </c:pt>
                <c:pt idx="242">
                  <c:v>288</c:v>
                </c:pt>
                <c:pt idx="243">
                  <c:v>239.4</c:v>
                </c:pt>
                <c:pt idx="244">
                  <c:v>351</c:v>
                </c:pt>
                <c:pt idx="245">
                  <c:v>444.6</c:v>
                </c:pt>
                <c:pt idx="246">
                  <c:v>358.2</c:v>
                </c:pt>
                <c:pt idx="247">
                  <c:v>378</c:v>
                </c:pt>
                <c:pt idx="248">
                  <c:v>297</c:v>
                </c:pt>
                <c:pt idx="249">
                  <c:v>333</c:v>
                </c:pt>
                <c:pt idx="250">
                  <c:v>291.60000000000002</c:v>
                </c:pt>
                <c:pt idx="251">
                  <c:v>297</c:v>
                </c:pt>
                <c:pt idx="252">
                  <c:v>317.7</c:v>
                </c:pt>
                <c:pt idx="253">
                  <c:v>359.82</c:v>
                </c:pt>
                <c:pt idx="254">
                  <c:v>306</c:v>
                </c:pt>
                <c:pt idx="255">
                  <c:v>449.82</c:v>
                </c:pt>
                <c:pt idx="256">
                  <c:v>340.2</c:v>
                </c:pt>
                <c:pt idx="257">
                  <c:v>342</c:v>
                </c:pt>
                <c:pt idx="258">
                  <c:v>369</c:v>
                </c:pt>
                <c:pt idx="259">
                  <c:v>341.82</c:v>
                </c:pt>
                <c:pt idx="260">
                  <c:v>402.3</c:v>
                </c:pt>
                <c:pt idx="261">
                  <c:v>392.22</c:v>
                </c:pt>
                <c:pt idx="262">
                  <c:v>320.39999999999998</c:v>
                </c:pt>
                <c:pt idx="263">
                  <c:v>349.2</c:v>
                </c:pt>
                <c:pt idx="264">
                  <c:v>387</c:v>
                </c:pt>
                <c:pt idx="265">
                  <c:v>359.82</c:v>
                </c:pt>
                <c:pt idx="266">
                  <c:v>288</c:v>
                </c:pt>
                <c:pt idx="267">
                  <c:v>275.39999999999998</c:v>
                </c:pt>
                <c:pt idx="268">
                  <c:v>293.22000000000003</c:v>
                </c:pt>
                <c:pt idx="269">
                  <c:v>275.39999999999998</c:v>
                </c:pt>
                <c:pt idx="270">
                  <c:v>302.04000000000002</c:v>
                </c:pt>
                <c:pt idx="271">
                  <c:v>412.2</c:v>
                </c:pt>
                <c:pt idx="272">
                  <c:v>316.8</c:v>
                </c:pt>
                <c:pt idx="273">
                  <c:v>288</c:v>
                </c:pt>
                <c:pt idx="274">
                  <c:v>250.2</c:v>
                </c:pt>
                <c:pt idx="275">
                  <c:v>252</c:v>
                </c:pt>
                <c:pt idx="276">
                  <c:v>323.82</c:v>
                </c:pt>
                <c:pt idx="277">
                  <c:v>316.8</c:v>
                </c:pt>
                <c:pt idx="278">
                  <c:v>318.42</c:v>
                </c:pt>
                <c:pt idx="279">
                  <c:v>312.3</c:v>
                </c:pt>
                <c:pt idx="280">
                  <c:v>243</c:v>
                </c:pt>
                <c:pt idx="281">
                  <c:v>265.5</c:v>
                </c:pt>
                <c:pt idx="282">
                  <c:v>324</c:v>
                </c:pt>
                <c:pt idx="283">
                  <c:v>449.82</c:v>
                </c:pt>
                <c:pt idx="284">
                  <c:v>333</c:v>
                </c:pt>
                <c:pt idx="285">
                  <c:v>480.6</c:v>
                </c:pt>
                <c:pt idx="286">
                  <c:v>265.5</c:v>
                </c:pt>
                <c:pt idx="287">
                  <c:v>324</c:v>
                </c:pt>
                <c:pt idx="288">
                  <c:v>266.39999999999998</c:v>
                </c:pt>
                <c:pt idx="289">
                  <c:v>359.82</c:v>
                </c:pt>
                <c:pt idx="290">
                  <c:v>324</c:v>
                </c:pt>
                <c:pt idx="291">
                  <c:v>342</c:v>
                </c:pt>
                <c:pt idx="292">
                  <c:v>323.82</c:v>
                </c:pt>
                <c:pt idx="293">
                  <c:v>387</c:v>
                </c:pt>
                <c:pt idx="294">
                  <c:v>414</c:v>
                </c:pt>
                <c:pt idx="295">
                  <c:v>315</c:v>
                </c:pt>
                <c:pt idx="296">
                  <c:v>431.82</c:v>
                </c:pt>
                <c:pt idx="297">
                  <c:v>306</c:v>
                </c:pt>
                <c:pt idx="298">
                  <c:v>313.2</c:v>
                </c:pt>
                <c:pt idx="299">
                  <c:v>549</c:v>
                </c:pt>
                <c:pt idx="300">
                  <c:v>293.39999999999998</c:v>
                </c:pt>
                <c:pt idx="301">
                  <c:v>333</c:v>
                </c:pt>
                <c:pt idx="302">
                  <c:v>322.2</c:v>
                </c:pt>
                <c:pt idx="303">
                  <c:v>315</c:v>
                </c:pt>
                <c:pt idx="304">
                  <c:v>324</c:v>
                </c:pt>
                <c:pt idx="305">
                  <c:v>322.2</c:v>
                </c:pt>
                <c:pt idx="306">
                  <c:v>315</c:v>
                </c:pt>
                <c:pt idx="307">
                  <c:v>360</c:v>
                </c:pt>
                <c:pt idx="308">
                  <c:v>282.60000000000002</c:v>
                </c:pt>
                <c:pt idx="309">
                  <c:v>288</c:v>
                </c:pt>
                <c:pt idx="310">
                  <c:v>289.8</c:v>
                </c:pt>
                <c:pt idx="311">
                  <c:v>315</c:v>
                </c:pt>
                <c:pt idx="312">
                  <c:v>315</c:v>
                </c:pt>
                <c:pt idx="313">
                  <c:v>531</c:v>
                </c:pt>
                <c:pt idx="314">
                  <c:v>297</c:v>
                </c:pt>
                <c:pt idx="315">
                  <c:v>300.60000000000002</c:v>
                </c:pt>
                <c:pt idx="316">
                  <c:v>311.39999999999998</c:v>
                </c:pt>
                <c:pt idx="317">
                  <c:v>215.82</c:v>
                </c:pt>
                <c:pt idx="318">
                  <c:v>323.82</c:v>
                </c:pt>
                <c:pt idx="319">
                  <c:v>324</c:v>
                </c:pt>
                <c:pt idx="320">
                  <c:v>304.2</c:v>
                </c:pt>
                <c:pt idx="321">
                  <c:v>324</c:v>
                </c:pt>
                <c:pt idx="322">
                  <c:v>405</c:v>
                </c:pt>
                <c:pt idx="323">
                  <c:v>250.2</c:v>
                </c:pt>
                <c:pt idx="324">
                  <c:v>327.60000000000002</c:v>
                </c:pt>
                <c:pt idx="325">
                  <c:v>279</c:v>
                </c:pt>
                <c:pt idx="326">
                  <c:v>314.10000000000002</c:v>
                </c:pt>
                <c:pt idx="327">
                  <c:v>324</c:v>
                </c:pt>
                <c:pt idx="328">
                  <c:v>305.10000000000002</c:v>
                </c:pt>
                <c:pt idx="329">
                  <c:v>289.44</c:v>
                </c:pt>
                <c:pt idx="330">
                  <c:v>301.32</c:v>
                </c:pt>
                <c:pt idx="331">
                  <c:v>286.2</c:v>
                </c:pt>
                <c:pt idx="332">
                  <c:v>297</c:v>
                </c:pt>
                <c:pt idx="333">
                  <c:v>288</c:v>
                </c:pt>
                <c:pt idx="334">
                  <c:v>288</c:v>
                </c:pt>
                <c:pt idx="335">
                  <c:v>208.53</c:v>
                </c:pt>
                <c:pt idx="336">
                  <c:v>351</c:v>
                </c:pt>
                <c:pt idx="337">
                  <c:v>306</c:v>
                </c:pt>
                <c:pt idx="338">
                  <c:v>315</c:v>
                </c:pt>
                <c:pt idx="339">
                  <c:v>306</c:v>
                </c:pt>
                <c:pt idx="340">
                  <c:v>324</c:v>
                </c:pt>
                <c:pt idx="341">
                  <c:v>255.6</c:v>
                </c:pt>
                <c:pt idx="342">
                  <c:v>251.82</c:v>
                </c:pt>
                <c:pt idx="343">
                  <c:v>293.39999999999998</c:v>
                </c:pt>
                <c:pt idx="344">
                  <c:v>266.39999999999998</c:v>
                </c:pt>
                <c:pt idx="345">
                  <c:v>279.89999999999998</c:v>
                </c:pt>
                <c:pt idx="346">
                  <c:v>423</c:v>
                </c:pt>
                <c:pt idx="347">
                  <c:v>333</c:v>
                </c:pt>
                <c:pt idx="348">
                  <c:v>268.11</c:v>
                </c:pt>
                <c:pt idx="349">
                  <c:v>280.8</c:v>
                </c:pt>
                <c:pt idx="350">
                  <c:v>323.82</c:v>
                </c:pt>
                <c:pt idx="351">
                  <c:v>268.2</c:v>
                </c:pt>
                <c:pt idx="352">
                  <c:v>356.4</c:v>
                </c:pt>
                <c:pt idx="353">
                  <c:v>279</c:v>
                </c:pt>
                <c:pt idx="354">
                  <c:v>346.5</c:v>
                </c:pt>
                <c:pt idx="355">
                  <c:v>385.2</c:v>
                </c:pt>
                <c:pt idx="356">
                  <c:v>341.82</c:v>
                </c:pt>
                <c:pt idx="357">
                  <c:v>331.2</c:v>
                </c:pt>
                <c:pt idx="358">
                  <c:v>394.2</c:v>
                </c:pt>
                <c:pt idx="359">
                  <c:v>495</c:v>
                </c:pt>
                <c:pt idx="360">
                  <c:v>522</c:v>
                </c:pt>
                <c:pt idx="361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9-46A6-BF92-6491B65A3702}"/>
            </c:ext>
          </c:extLst>
        </c:ser>
        <c:ser>
          <c:idx val="1"/>
          <c:order val="1"/>
          <c:tx>
            <c:v>Predicted AssessedValue</c:v>
          </c:tx>
          <c:spPr>
            <a:ln w="19050">
              <a:noFill/>
            </a:ln>
          </c:spPr>
          <c:xVal>
            <c:numRef>
              <c:f>'Scatter Plots'!$C$4:$C$365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2.5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1</c:v>
                </c:pt>
                <c:pt idx="37">
                  <c:v>1.5</c:v>
                </c:pt>
                <c:pt idx="38">
                  <c:v>1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2</c:v>
                </c:pt>
                <c:pt idx="43">
                  <c:v>2.5</c:v>
                </c:pt>
                <c:pt idx="44">
                  <c:v>1.5</c:v>
                </c:pt>
                <c:pt idx="45">
                  <c:v>1</c:v>
                </c:pt>
                <c:pt idx="46">
                  <c:v>2</c:v>
                </c:pt>
                <c:pt idx="47">
                  <c:v>1.5</c:v>
                </c:pt>
                <c:pt idx="48">
                  <c:v>2.5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1.5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2.5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1.5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1.5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1.5</c:v>
                </c:pt>
                <c:pt idx="107">
                  <c:v>2</c:v>
                </c:pt>
                <c:pt idx="108">
                  <c:v>1.5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1.5</c:v>
                </c:pt>
                <c:pt idx="125">
                  <c:v>2</c:v>
                </c:pt>
                <c:pt idx="126">
                  <c:v>2.5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1.5</c:v>
                </c:pt>
                <c:pt idx="142">
                  <c:v>1.5</c:v>
                </c:pt>
                <c:pt idx="143">
                  <c:v>1</c:v>
                </c:pt>
                <c:pt idx="144">
                  <c:v>2</c:v>
                </c:pt>
                <c:pt idx="145">
                  <c:v>3.5</c:v>
                </c:pt>
                <c:pt idx="146">
                  <c:v>2.5</c:v>
                </c:pt>
                <c:pt idx="147">
                  <c:v>2</c:v>
                </c:pt>
                <c:pt idx="148">
                  <c:v>1</c:v>
                </c:pt>
                <c:pt idx="149">
                  <c:v>1.5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1.5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1.5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1.5</c:v>
                </c:pt>
                <c:pt idx="182">
                  <c:v>2</c:v>
                </c:pt>
                <c:pt idx="183">
                  <c:v>2.5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1.5</c:v>
                </c:pt>
                <c:pt idx="193">
                  <c:v>2.5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1.5</c:v>
                </c:pt>
                <c:pt idx="199">
                  <c:v>1.5</c:v>
                </c:pt>
                <c:pt idx="200">
                  <c:v>1</c:v>
                </c:pt>
                <c:pt idx="201">
                  <c:v>1.5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1.5</c:v>
                </c:pt>
                <c:pt idx="209">
                  <c:v>1.5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2.5</c:v>
                </c:pt>
                <c:pt idx="218">
                  <c:v>2</c:v>
                </c:pt>
                <c:pt idx="219">
                  <c:v>1.5</c:v>
                </c:pt>
                <c:pt idx="220">
                  <c:v>1</c:v>
                </c:pt>
                <c:pt idx="221">
                  <c:v>1.5</c:v>
                </c:pt>
                <c:pt idx="222">
                  <c:v>2</c:v>
                </c:pt>
                <c:pt idx="223">
                  <c:v>1.5</c:v>
                </c:pt>
                <c:pt idx="224">
                  <c:v>3</c:v>
                </c:pt>
                <c:pt idx="225">
                  <c:v>1.5</c:v>
                </c:pt>
                <c:pt idx="226">
                  <c:v>2.5</c:v>
                </c:pt>
                <c:pt idx="227">
                  <c:v>2.5</c:v>
                </c:pt>
                <c:pt idx="228">
                  <c:v>2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2.5</c:v>
                </c:pt>
                <c:pt idx="234">
                  <c:v>2.5</c:v>
                </c:pt>
                <c:pt idx="235">
                  <c:v>2</c:v>
                </c:pt>
                <c:pt idx="236">
                  <c:v>2.5</c:v>
                </c:pt>
                <c:pt idx="237">
                  <c:v>1.5</c:v>
                </c:pt>
                <c:pt idx="238">
                  <c:v>2.5</c:v>
                </c:pt>
                <c:pt idx="239">
                  <c:v>2.5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1.5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2.5</c:v>
                </c:pt>
                <c:pt idx="248">
                  <c:v>2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1.5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1.5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1.5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1.5</c:v>
                </c:pt>
                <c:pt idx="276">
                  <c:v>1</c:v>
                </c:pt>
                <c:pt idx="277">
                  <c:v>2</c:v>
                </c:pt>
                <c:pt idx="278">
                  <c:v>1.5</c:v>
                </c:pt>
                <c:pt idx="279">
                  <c:v>1</c:v>
                </c:pt>
                <c:pt idx="280">
                  <c:v>1</c:v>
                </c:pt>
                <c:pt idx="281">
                  <c:v>1.5</c:v>
                </c:pt>
                <c:pt idx="282">
                  <c:v>1</c:v>
                </c:pt>
                <c:pt idx="283">
                  <c:v>2.5</c:v>
                </c:pt>
                <c:pt idx="284">
                  <c:v>2</c:v>
                </c:pt>
                <c:pt idx="285">
                  <c:v>2.5</c:v>
                </c:pt>
                <c:pt idx="286">
                  <c:v>2</c:v>
                </c:pt>
                <c:pt idx="287">
                  <c:v>1.5</c:v>
                </c:pt>
                <c:pt idx="288">
                  <c:v>2</c:v>
                </c:pt>
                <c:pt idx="289">
                  <c:v>1.5</c:v>
                </c:pt>
                <c:pt idx="290">
                  <c:v>1</c:v>
                </c:pt>
                <c:pt idx="291">
                  <c:v>1.5</c:v>
                </c:pt>
                <c:pt idx="292">
                  <c:v>1.5</c:v>
                </c:pt>
                <c:pt idx="293">
                  <c:v>2</c:v>
                </c:pt>
                <c:pt idx="294">
                  <c:v>1.5</c:v>
                </c:pt>
                <c:pt idx="295">
                  <c:v>1.5</c:v>
                </c:pt>
                <c:pt idx="296">
                  <c:v>2.5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1.5</c:v>
                </c:pt>
                <c:pt idx="302">
                  <c:v>1</c:v>
                </c:pt>
                <c:pt idx="303">
                  <c:v>2</c:v>
                </c:pt>
                <c:pt idx="304">
                  <c:v>1.5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1.5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1.5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1.5</c:v>
                </c:pt>
                <c:pt idx="328">
                  <c:v>2</c:v>
                </c:pt>
                <c:pt idx="329">
                  <c:v>1.5</c:v>
                </c:pt>
                <c:pt idx="330">
                  <c:v>1.5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1.5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1.5</c:v>
                </c:pt>
                <c:pt idx="348">
                  <c:v>2</c:v>
                </c:pt>
                <c:pt idx="349">
                  <c:v>1.5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1.5</c:v>
                </c:pt>
                <c:pt idx="354">
                  <c:v>2.5</c:v>
                </c:pt>
                <c:pt idx="355">
                  <c:v>2</c:v>
                </c:pt>
                <c:pt idx="356">
                  <c:v>1.5</c:v>
                </c:pt>
                <c:pt idx="357">
                  <c:v>1.5</c:v>
                </c:pt>
                <c:pt idx="358">
                  <c:v>3</c:v>
                </c:pt>
                <c:pt idx="359">
                  <c:v>2</c:v>
                </c:pt>
                <c:pt idx="360">
                  <c:v>2.5</c:v>
                </c:pt>
                <c:pt idx="361">
                  <c:v>2.5</c:v>
                </c:pt>
              </c:numCache>
            </c:numRef>
          </c:xVal>
          <c:yVal>
            <c:numRef>
              <c:f>'Best escenario'!$B$31:$B$392</c:f>
              <c:numCache>
                <c:formatCode>General</c:formatCode>
                <c:ptCount val="362"/>
                <c:pt idx="0">
                  <c:v>269.21051319442915</c:v>
                </c:pt>
                <c:pt idx="1">
                  <c:v>283.64841680522949</c:v>
                </c:pt>
                <c:pt idx="2">
                  <c:v>427.75582615196612</c:v>
                </c:pt>
                <c:pt idx="3">
                  <c:v>327.1008546099693</c:v>
                </c:pt>
                <c:pt idx="4">
                  <c:v>288.89444975107727</c:v>
                </c:pt>
                <c:pt idx="5">
                  <c:v>283.64841680522949</c:v>
                </c:pt>
                <c:pt idx="6">
                  <c:v>280.89738064681433</c:v>
                </c:pt>
                <c:pt idx="7">
                  <c:v>286.079673909581</c:v>
                </c:pt>
                <c:pt idx="8">
                  <c:v>311.05817990676013</c:v>
                </c:pt>
                <c:pt idx="9">
                  <c:v>354.05208736575776</c:v>
                </c:pt>
                <c:pt idx="10">
                  <c:v>270.35677826043548</c:v>
                </c:pt>
                <c:pt idx="11">
                  <c:v>313.23608353217213</c:v>
                </c:pt>
                <c:pt idx="12">
                  <c:v>365.05119577853912</c:v>
                </c:pt>
                <c:pt idx="13">
                  <c:v>232.53003108222714</c:v>
                </c:pt>
                <c:pt idx="14">
                  <c:v>300.63220402698192</c:v>
                </c:pt>
                <c:pt idx="15">
                  <c:v>295.74911484579502</c:v>
                </c:pt>
                <c:pt idx="16">
                  <c:v>266.91798306241651</c:v>
                </c:pt>
                <c:pt idx="17">
                  <c:v>289.51846910759991</c:v>
                </c:pt>
                <c:pt idx="18">
                  <c:v>326.1838182378246</c:v>
                </c:pt>
                <c:pt idx="19">
                  <c:v>313.80921606517529</c:v>
                </c:pt>
                <c:pt idx="20">
                  <c:v>272.18576614516633</c:v>
                </c:pt>
                <c:pt idx="21">
                  <c:v>283.64841680522949</c:v>
                </c:pt>
                <c:pt idx="22">
                  <c:v>283.64841680522949</c:v>
                </c:pt>
                <c:pt idx="23">
                  <c:v>353.91336039341888</c:v>
                </c:pt>
                <c:pt idx="24">
                  <c:v>354.28134037895899</c:v>
                </c:pt>
                <c:pt idx="25">
                  <c:v>386.22292659215918</c:v>
                </c:pt>
                <c:pt idx="26">
                  <c:v>375.33844468597846</c:v>
                </c:pt>
                <c:pt idx="27">
                  <c:v>329.37825176000456</c:v>
                </c:pt>
                <c:pt idx="28">
                  <c:v>341.96229949685346</c:v>
                </c:pt>
                <c:pt idx="29">
                  <c:v>278.21125933589843</c:v>
                </c:pt>
                <c:pt idx="30">
                  <c:v>344.19924401898271</c:v>
                </c:pt>
                <c:pt idx="31">
                  <c:v>281.49461364555572</c:v>
                </c:pt>
                <c:pt idx="32">
                  <c:v>342.02134039357071</c:v>
                </c:pt>
                <c:pt idx="33">
                  <c:v>333.35751918246336</c:v>
                </c:pt>
                <c:pt idx="34">
                  <c:v>341.19293601306731</c:v>
                </c:pt>
                <c:pt idx="35">
                  <c:v>354.05208736575776</c:v>
                </c:pt>
                <c:pt idx="36">
                  <c:v>309.22415580115</c:v>
                </c:pt>
                <c:pt idx="37">
                  <c:v>333.35751918246336</c:v>
                </c:pt>
                <c:pt idx="38">
                  <c:v>309.91191484075381</c:v>
                </c:pt>
                <c:pt idx="39">
                  <c:v>326.47992878642549</c:v>
                </c:pt>
                <c:pt idx="40">
                  <c:v>360.17004928525262</c:v>
                </c:pt>
                <c:pt idx="41">
                  <c:v>332.66976014285956</c:v>
                </c:pt>
                <c:pt idx="42">
                  <c:v>343.18549454001788</c:v>
                </c:pt>
                <c:pt idx="43">
                  <c:v>363.71841044965328</c:v>
                </c:pt>
                <c:pt idx="44">
                  <c:v>345.50289266125105</c:v>
                </c:pt>
                <c:pt idx="45">
                  <c:v>255.13051712741051</c:v>
                </c:pt>
                <c:pt idx="46">
                  <c:v>298.81218362601192</c:v>
                </c:pt>
                <c:pt idx="47">
                  <c:v>312.3618042296888</c:v>
                </c:pt>
                <c:pt idx="48">
                  <c:v>432.49826999225337</c:v>
                </c:pt>
                <c:pt idx="49">
                  <c:v>367.34372591055177</c:v>
                </c:pt>
                <c:pt idx="50">
                  <c:v>270.35677826043548</c:v>
                </c:pt>
                <c:pt idx="51">
                  <c:v>270.35677826043548</c:v>
                </c:pt>
                <c:pt idx="52">
                  <c:v>257.06513971564146</c:v>
                </c:pt>
                <c:pt idx="53">
                  <c:v>270.35677826043548</c:v>
                </c:pt>
                <c:pt idx="54">
                  <c:v>270.35677826043548</c:v>
                </c:pt>
                <c:pt idx="55">
                  <c:v>292.19761150973619</c:v>
                </c:pt>
                <c:pt idx="56">
                  <c:v>270.35677826043548</c:v>
                </c:pt>
                <c:pt idx="57">
                  <c:v>367.20499893821284</c:v>
                </c:pt>
                <c:pt idx="58">
                  <c:v>308.53637244220658</c:v>
                </c:pt>
                <c:pt idx="59">
                  <c:v>316.78444469657279</c:v>
                </c:pt>
                <c:pt idx="60">
                  <c:v>293.95976617840705</c:v>
                </c:pt>
                <c:pt idx="61">
                  <c:v>310.59964956101794</c:v>
                </c:pt>
                <c:pt idx="62">
                  <c:v>300.51757752038128</c:v>
                </c:pt>
                <c:pt idx="63">
                  <c:v>349.81594284241368</c:v>
                </c:pt>
                <c:pt idx="64">
                  <c:v>377.03918568106479</c:v>
                </c:pt>
                <c:pt idx="65">
                  <c:v>357.49088256377667</c:v>
                </c:pt>
                <c:pt idx="66">
                  <c:v>354.05208736575776</c:v>
                </c:pt>
                <c:pt idx="67">
                  <c:v>326.4130955703655</c:v>
                </c:pt>
                <c:pt idx="68">
                  <c:v>270.35677826043548</c:v>
                </c:pt>
                <c:pt idx="69">
                  <c:v>327.33008330383086</c:v>
                </c:pt>
                <c:pt idx="70">
                  <c:v>261.18665773238496</c:v>
                </c:pt>
                <c:pt idx="71">
                  <c:v>270.35677826043548</c:v>
                </c:pt>
                <c:pt idx="72">
                  <c:v>270.35677826043548</c:v>
                </c:pt>
                <c:pt idx="73">
                  <c:v>270.35677826043548</c:v>
                </c:pt>
                <c:pt idx="74">
                  <c:v>270.35677826043548</c:v>
                </c:pt>
                <c:pt idx="75">
                  <c:v>268.06424812842283</c:v>
                </c:pt>
                <c:pt idx="76">
                  <c:v>314.03844475903691</c:v>
                </c:pt>
                <c:pt idx="77">
                  <c:v>340.62172184862487</c:v>
                </c:pt>
                <c:pt idx="78">
                  <c:v>283.64841680522949</c:v>
                </c:pt>
                <c:pt idx="79">
                  <c:v>327.33008330383086</c:v>
                </c:pt>
                <c:pt idx="80">
                  <c:v>298.31053720835183</c:v>
                </c:pt>
                <c:pt idx="81">
                  <c:v>270.35677826043548</c:v>
                </c:pt>
                <c:pt idx="82">
                  <c:v>340.62172184862487</c:v>
                </c:pt>
                <c:pt idx="83">
                  <c:v>292.95220376539999</c:v>
                </c:pt>
                <c:pt idx="84">
                  <c:v>305.4892500545302</c:v>
                </c:pt>
                <c:pt idx="85">
                  <c:v>261.18665773238496</c:v>
                </c:pt>
                <c:pt idx="86">
                  <c:v>306.81697484319716</c:v>
                </c:pt>
                <c:pt idx="87">
                  <c:v>315.59232902792621</c:v>
                </c:pt>
                <c:pt idx="88">
                  <c:v>300.51757752038128</c:v>
                </c:pt>
                <c:pt idx="89">
                  <c:v>313.80921606517529</c:v>
                </c:pt>
                <c:pt idx="90">
                  <c:v>313.80921606517529</c:v>
                </c:pt>
                <c:pt idx="91">
                  <c:v>346.49177415099535</c:v>
                </c:pt>
                <c:pt idx="92">
                  <c:v>359.78341269578931</c:v>
                </c:pt>
                <c:pt idx="93">
                  <c:v>287.22593897558727</c:v>
                </c:pt>
                <c:pt idx="94">
                  <c:v>342.4110705160129</c:v>
                </c:pt>
                <c:pt idx="95">
                  <c:v>340.39249315476326</c:v>
                </c:pt>
                <c:pt idx="96">
                  <c:v>304.87338477120528</c:v>
                </c:pt>
                <c:pt idx="97">
                  <c:v>344.19924401898271</c:v>
                </c:pt>
                <c:pt idx="98">
                  <c:v>344.19924401898271</c:v>
                </c:pt>
                <c:pt idx="99">
                  <c:v>302.34656540511213</c:v>
                </c:pt>
                <c:pt idx="100">
                  <c:v>335.07691678147285</c:v>
                </c:pt>
                <c:pt idx="101">
                  <c:v>355.19835243176408</c:v>
                </c:pt>
                <c:pt idx="102">
                  <c:v>350.61329216773879</c:v>
                </c:pt>
                <c:pt idx="103">
                  <c:v>348.32076203572615</c:v>
                </c:pt>
                <c:pt idx="104">
                  <c:v>357.49088256377667</c:v>
                </c:pt>
                <c:pt idx="105">
                  <c:v>354.05208736575776</c:v>
                </c:pt>
                <c:pt idx="106">
                  <c:v>337.94257944648865</c:v>
                </c:pt>
                <c:pt idx="107">
                  <c:v>354.09793796839801</c:v>
                </c:pt>
                <c:pt idx="108">
                  <c:v>348.94168785926996</c:v>
                </c:pt>
                <c:pt idx="109">
                  <c:v>344.19924401898271</c:v>
                </c:pt>
                <c:pt idx="110">
                  <c:v>368.03148495015557</c:v>
                </c:pt>
                <c:pt idx="111">
                  <c:v>341.44820786056761</c:v>
                </c:pt>
                <c:pt idx="112">
                  <c:v>300.51757752038128</c:v>
                </c:pt>
                <c:pt idx="113">
                  <c:v>292.76882567417857</c:v>
                </c:pt>
                <c:pt idx="114">
                  <c:v>355.19835243176408</c:v>
                </c:pt>
                <c:pt idx="115">
                  <c:v>355.19835243176408</c:v>
                </c:pt>
                <c:pt idx="116">
                  <c:v>335.18456437929382</c:v>
                </c:pt>
                <c:pt idx="117">
                  <c:v>323.0889025596075</c:v>
                </c:pt>
                <c:pt idx="118">
                  <c:v>330.88350500845047</c:v>
                </c:pt>
                <c:pt idx="119">
                  <c:v>327.33008330383086</c:v>
                </c:pt>
                <c:pt idx="120">
                  <c:v>238.26135641225869</c:v>
                </c:pt>
                <c:pt idx="121">
                  <c:v>327.23334587767113</c:v>
                </c:pt>
                <c:pt idx="122">
                  <c:v>299.94444498737812</c:v>
                </c:pt>
                <c:pt idx="123">
                  <c:v>343.13964393737763</c:v>
                </c:pt>
                <c:pt idx="124">
                  <c:v>307.78178018654285</c:v>
                </c:pt>
                <c:pt idx="125">
                  <c:v>327.33008330383086</c:v>
                </c:pt>
                <c:pt idx="126">
                  <c:v>358.90409717242676</c:v>
                </c:pt>
                <c:pt idx="127">
                  <c:v>338.55844472981352</c:v>
                </c:pt>
                <c:pt idx="128">
                  <c:v>285.60099868032182</c:v>
                </c:pt>
                <c:pt idx="129">
                  <c:v>325.03755317181827</c:v>
                </c:pt>
                <c:pt idx="130">
                  <c:v>260.25957323782143</c:v>
                </c:pt>
                <c:pt idx="131">
                  <c:v>310.37042086715633</c:v>
                </c:pt>
                <c:pt idx="132">
                  <c:v>300.10492209661902</c:v>
                </c:pt>
                <c:pt idx="133">
                  <c:v>357.49088256377667</c:v>
                </c:pt>
                <c:pt idx="134">
                  <c:v>326.47992878642549</c:v>
                </c:pt>
                <c:pt idx="135">
                  <c:v>333.35751918246336</c:v>
                </c:pt>
                <c:pt idx="136">
                  <c:v>340.59687817874402</c:v>
                </c:pt>
                <c:pt idx="137">
                  <c:v>389.18455915985243</c:v>
                </c:pt>
                <c:pt idx="138">
                  <c:v>380.58757116480507</c:v>
                </c:pt>
                <c:pt idx="139">
                  <c:v>390.78933025226132</c:v>
                </c:pt>
                <c:pt idx="140">
                  <c:v>391.74715668682734</c:v>
                </c:pt>
                <c:pt idx="141">
                  <c:v>320.15640667853177</c:v>
                </c:pt>
                <c:pt idx="142">
                  <c:v>327.05306131942865</c:v>
                </c:pt>
                <c:pt idx="143">
                  <c:v>291.34745699233076</c:v>
                </c:pt>
                <c:pt idx="144">
                  <c:v>340.11350416312098</c:v>
                </c:pt>
                <c:pt idx="145">
                  <c:v>438.18489556472315</c:v>
                </c:pt>
                <c:pt idx="146">
                  <c:v>396.74487237461489</c:v>
                </c:pt>
                <c:pt idx="147">
                  <c:v>272.30936013552781</c:v>
                </c:pt>
                <c:pt idx="148">
                  <c:v>293.50126015200453</c:v>
                </c:pt>
                <c:pt idx="149">
                  <c:v>315.34209340130525</c:v>
                </c:pt>
                <c:pt idx="150">
                  <c:v>341.87757720035262</c:v>
                </c:pt>
                <c:pt idx="151">
                  <c:v>337.31040601676818</c:v>
                </c:pt>
                <c:pt idx="152">
                  <c:v>322.40507478288538</c:v>
                </c:pt>
                <c:pt idx="153">
                  <c:v>332.94177022572222</c:v>
                </c:pt>
                <c:pt idx="154">
                  <c:v>295.93251725635599</c:v>
                </c:pt>
                <c:pt idx="155">
                  <c:v>311.03213675312151</c:v>
                </c:pt>
                <c:pt idx="156">
                  <c:v>311.03213675312151</c:v>
                </c:pt>
                <c:pt idx="157">
                  <c:v>286.68546675114737</c:v>
                </c:pt>
                <c:pt idx="158">
                  <c:v>254.31410355722636</c:v>
                </c:pt>
                <c:pt idx="159">
                  <c:v>240.73728895483234</c:v>
                </c:pt>
                <c:pt idx="160">
                  <c:v>255.9647252522754</c:v>
                </c:pt>
                <c:pt idx="161">
                  <c:v>233.27455089613238</c:v>
                </c:pt>
                <c:pt idx="162">
                  <c:v>240.33470597282854</c:v>
                </c:pt>
                <c:pt idx="163">
                  <c:v>228.87205531276541</c:v>
                </c:pt>
                <c:pt idx="164">
                  <c:v>340.62172184862487</c:v>
                </c:pt>
                <c:pt idx="165">
                  <c:v>266.91798306241651</c:v>
                </c:pt>
                <c:pt idx="166">
                  <c:v>259.35766984765411</c:v>
                </c:pt>
                <c:pt idx="167">
                  <c:v>275.46717776692327</c:v>
                </c:pt>
                <c:pt idx="168">
                  <c:v>339.92895090748152</c:v>
                </c:pt>
                <c:pt idx="169">
                  <c:v>262.01314374432764</c:v>
                </c:pt>
                <c:pt idx="170">
                  <c:v>325.39546071559988</c:v>
                </c:pt>
                <c:pt idx="171">
                  <c:v>286.65280644258411</c:v>
                </c:pt>
                <c:pt idx="172">
                  <c:v>245.49685435207826</c:v>
                </c:pt>
                <c:pt idx="173">
                  <c:v>368.48999097655809</c:v>
                </c:pt>
                <c:pt idx="174">
                  <c:v>297.07878232236231</c:v>
                </c:pt>
                <c:pt idx="175">
                  <c:v>297.07878232236231</c:v>
                </c:pt>
                <c:pt idx="176">
                  <c:v>346.49177415099535</c:v>
                </c:pt>
                <c:pt idx="177">
                  <c:v>270.35677826043548</c:v>
                </c:pt>
                <c:pt idx="178">
                  <c:v>270.35677826043548</c:v>
                </c:pt>
                <c:pt idx="179">
                  <c:v>246.06603130286013</c:v>
                </c:pt>
                <c:pt idx="180">
                  <c:v>254.7675733627496</c:v>
                </c:pt>
                <c:pt idx="181">
                  <c:v>284.44885966353354</c:v>
                </c:pt>
                <c:pt idx="182">
                  <c:v>340.62172184862487</c:v>
                </c:pt>
                <c:pt idx="183">
                  <c:v>317.9975429786391</c:v>
                </c:pt>
                <c:pt idx="184">
                  <c:v>308.57718682396757</c:v>
                </c:pt>
                <c:pt idx="185">
                  <c:v>239.54634845060392</c:v>
                </c:pt>
                <c:pt idx="186">
                  <c:v>300.51757752038128</c:v>
                </c:pt>
                <c:pt idx="187">
                  <c:v>386.17825115393708</c:v>
                </c:pt>
                <c:pt idx="188">
                  <c:v>341.90671388697007</c:v>
                </c:pt>
                <c:pt idx="189">
                  <c:v>298.22504738836864</c:v>
                </c:pt>
                <c:pt idx="190">
                  <c:v>300.51757752038128</c:v>
                </c:pt>
                <c:pt idx="191">
                  <c:v>357.49088256377667</c:v>
                </c:pt>
                <c:pt idx="192">
                  <c:v>314.54088301951896</c:v>
                </c:pt>
                <c:pt idx="193">
                  <c:v>388.61142662684932</c:v>
                </c:pt>
                <c:pt idx="194">
                  <c:v>282.52625220496139</c:v>
                </c:pt>
                <c:pt idx="195">
                  <c:v>300.51757752038128</c:v>
                </c:pt>
                <c:pt idx="196">
                  <c:v>264.7641799027428</c:v>
                </c:pt>
                <c:pt idx="197">
                  <c:v>296.39102328275857</c:v>
                </c:pt>
                <c:pt idx="198">
                  <c:v>332.21125411645704</c:v>
                </c:pt>
                <c:pt idx="199">
                  <c:v>358.79453120604506</c:v>
                </c:pt>
                <c:pt idx="200">
                  <c:v>287.79403528771121</c:v>
                </c:pt>
                <c:pt idx="201">
                  <c:v>315.70503716596613</c:v>
                </c:pt>
                <c:pt idx="202">
                  <c:v>280.92148111255256</c:v>
                </c:pt>
                <c:pt idx="203">
                  <c:v>352.33268976674827</c:v>
                </c:pt>
                <c:pt idx="204">
                  <c:v>296.95911959488245</c:v>
                </c:pt>
                <c:pt idx="205">
                  <c:v>300.9302329441436</c:v>
                </c:pt>
                <c:pt idx="206">
                  <c:v>288.98615095635779</c:v>
                </c:pt>
                <c:pt idx="207">
                  <c:v>268.4221556722045</c:v>
                </c:pt>
                <c:pt idx="208">
                  <c:v>318.91961557166309</c:v>
                </c:pt>
                <c:pt idx="209">
                  <c:v>310.32262757661573</c:v>
                </c:pt>
                <c:pt idx="210">
                  <c:v>408.73286227714055</c:v>
                </c:pt>
                <c:pt idx="211">
                  <c:v>254.85037729068978</c:v>
                </c:pt>
                <c:pt idx="212">
                  <c:v>362.8950422900291</c:v>
                </c:pt>
                <c:pt idx="213">
                  <c:v>347.40374998292111</c:v>
                </c:pt>
                <c:pt idx="214">
                  <c:v>361.61240058052016</c:v>
                </c:pt>
                <c:pt idx="215">
                  <c:v>280.11909556634816</c:v>
                </c:pt>
                <c:pt idx="216">
                  <c:v>325.61464128704267</c:v>
                </c:pt>
                <c:pt idx="217">
                  <c:v>418.06036638145309</c:v>
                </c:pt>
                <c:pt idx="218">
                  <c:v>305.18927844946813</c:v>
                </c:pt>
                <c:pt idx="219">
                  <c:v>333.35751918246336</c:v>
                </c:pt>
                <c:pt idx="220">
                  <c:v>300.51757752038128</c:v>
                </c:pt>
                <c:pt idx="221">
                  <c:v>335.65004931447601</c:v>
                </c:pt>
                <c:pt idx="222">
                  <c:v>357.49088256377667</c:v>
                </c:pt>
                <c:pt idx="223">
                  <c:v>331.63812158345388</c:v>
                </c:pt>
                <c:pt idx="224">
                  <c:v>409.87912734314688</c:v>
                </c:pt>
                <c:pt idx="225">
                  <c:v>359.94079627205139</c:v>
                </c:pt>
                <c:pt idx="226">
                  <c:v>376.58067965466228</c:v>
                </c:pt>
                <c:pt idx="227">
                  <c:v>404.08096879705528</c:v>
                </c:pt>
                <c:pt idx="228">
                  <c:v>357.49088256377667</c:v>
                </c:pt>
                <c:pt idx="229">
                  <c:v>346.64915772725737</c:v>
                </c:pt>
                <c:pt idx="230">
                  <c:v>326.70918179962678</c:v>
                </c:pt>
                <c:pt idx="231">
                  <c:v>335.65004931447601</c:v>
                </c:pt>
                <c:pt idx="232">
                  <c:v>326.47992878642549</c:v>
                </c:pt>
                <c:pt idx="233">
                  <c:v>390.33082422585875</c:v>
                </c:pt>
                <c:pt idx="234">
                  <c:v>415.30933022303793</c:v>
                </c:pt>
                <c:pt idx="235">
                  <c:v>384.29837644568676</c:v>
                </c:pt>
                <c:pt idx="236">
                  <c:v>429.47213021799672</c:v>
                </c:pt>
                <c:pt idx="237">
                  <c:v>333.35751918246336</c:v>
                </c:pt>
                <c:pt idx="238">
                  <c:v>379.33171581307738</c:v>
                </c:pt>
                <c:pt idx="239">
                  <c:v>369.42798564278286</c:v>
                </c:pt>
                <c:pt idx="240">
                  <c:v>355.19835243176408</c:v>
                </c:pt>
                <c:pt idx="241">
                  <c:v>346.63210637671926</c:v>
                </c:pt>
                <c:pt idx="242">
                  <c:v>269.21051319442915</c:v>
                </c:pt>
                <c:pt idx="243">
                  <c:v>313.18829024163148</c:v>
                </c:pt>
                <c:pt idx="244">
                  <c:v>369.63625604256441</c:v>
                </c:pt>
                <c:pt idx="245">
                  <c:v>366.19746084454545</c:v>
                </c:pt>
                <c:pt idx="246">
                  <c:v>335.02912349093214</c:v>
                </c:pt>
                <c:pt idx="247">
                  <c:v>389.97687226429838</c:v>
                </c:pt>
                <c:pt idx="248">
                  <c:v>342.66989030479851</c:v>
                </c:pt>
                <c:pt idx="249">
                  <c:v>322.43886436878591</c:v>
                </c:pt>
                <c:pt idx="250">
                  <c:v>331.49939461111501</c:v>
                </c:pt>
                <c:pt idx="251">
                  <c:v>318.78088859932416</c:v>
                </c:pt>
                <c:pt idx="252">
                  <c:v>326.36722064838557</c:v>
                </c:pt>
                <c:pt idx="253">
                  <c:v>385.90314753809554</c:v>
                </c:pt>
                <c:pt idx="254">
                  <c:v>314.03844475903691</c:v>
                </c:pt>
                <c:pt idx="255">
                  <c:v>379.48406316846018</c:v>
                </c:pt>
                <c:pt idx="256">
                  <c:v>357.64826614003874</c:v>
                </c:pt>
                <c:pt idx="257">
                  <c:v>288.48179432731496</c:v>
                </c:pt>
                <c:pt idx="258">
                  <c:v>392.78073793413347</c:v>
                </c:pt>
                <c:pt idx="259">
                  <c:v>354.73984640536156</c:v>
                </c:pt>
                <c:pt idx="260">
                  <c:v>340.62172184862487</c:v>
                </c:pt>
                <c:pt idx="261">
                  <c:v>340.62172184862487</c:v>
                </c:pt>
                <c:pt idx="262">
                  <c:v>340.62172184862487</c:v>
                </c:pt>
                <c:pt idx="263">
                  <c:v>338.92642471535368</c:v>
                </c:pt>
                <c:pt idx="264">
                  <c:v>260.10218966155941</c:v>
                </c:pt>
                <c:pt idx="265">
                  <c:v>368.48999097655809</c:v>
                </c:pt>
                <c:pt idx="266">
                  <c:v>271.27379031324051</c:v>
                </c:pt>
                <c:pt idx="267">
                  <c:v>269.94412283667322</c:v>
                </c:pt>
                <c:pt idx="268">
                  <c:v>270.35677826043548</c:v>
                </c:pt>
                <c:pt idx="269">
                  <c:v>292.19761150973619</c:v>
                </c:pt>
                <c:pt idx="270">
                  <c:v>283.64841680522949</c:v>
                </c:pt>
                <c:pt idx="271">
                  <c:v>259.35263362677483</c:v>
                </c:pt>
                <c:pt idx="272">
                  <c:v>327.33008330383086</c:v>
                </c:pt>
                <c:pt idx="273">
                  <c:v>314.03844475903691</c:v>
                </c:pt>
                <c:pt idx="274">
                  <c:v>291.34745699233076</c:v>
                </c:pt>
                <c:pt idx="275">
                  <c:v>336.33780835407981</c:v>
                </c:pt>
                <c:pt idx="276">
                  <c:v>264.16694690400141</c:v>
                </c:pt>
                <c:pt idx="277">
                  <c:v>327.33008330383086</c:v>
                </c:pt>
                <c:pt idx="278">
                  <c:v>345.36416568891218</c:v>
                </c:pt>
                <c:pt idx="279">
                  <c:v>270.35677826043548</c:v>
                </c:pt>
                <c:pt idx="280">
                  <c:v>279.65941437552749</c:v>
                </c:pt>
                <c:pt idx="281">
                  <c:v>309.6107680712737</c:v>
                </c:pt>
                <c:pt idx="282">
                  <c:v>300.51757752038128</c:v>
                </c:pt>
                <c:pt idx="283">
                  <c:v>327.62113331221292</c:v>
                </c:pt>
                <c:pt idx="284">
                  <c:v>334.26755232648878</c:v>
                </c:pt>
                <c:pt idx="285">
                  <c:v>397.01997599045643</c:v>
                </c:pt>
                <c:pt idx="286">
                  <c:v>324.57904714541576</c:v>
                </c:pt>
                <c:pt idx="287">
                  <c:v>277.29616565165412</c:v>
                </c:pt>
                <c:pt idx="288">
                  <c:v>340.62172184862487</c:v>
                </c:pt>
                <c:pt idx="289">
                  <c:v>308.83130782638938</c:v>
                </c:pt>
                <c:pt idx="290">
                  <c:v>313.23608353217213</c:v>
                </c:pt>
                <c:pt idx="291">
                  <c:v>346.64915772725737</c:v>
                </c:pt>
                <c:pt idx="292">
                  <c:v>320.74860345639394</c:v>
                </c:pt>
                <c:pt idx="293">
                  <c:v>380.63536445534578</c:v>
                </c:pt>
                <c:pt idx="294">
                  <c:v>339.7715673312195</c:v>
                </c:pt>
                <c:pt idx="295">
                  <c:v>344.35662759524473</c:v>
                </c:pt>
                <c:pt idx="296">
                  <c:v>391.52293989450533</c:v>
                </c:pt>
                <c:pt idx="297">
                  <c:v>327.33008330383086</c:v>
                </c:pt>
                <c:pt idx="298">
                  <c:v>276.49572279335007</c:v>
                </c:pt>
                <c:pt idx="299">
                  <c:v>370.08972584808765</c:v>
                </c:pt>
                <c:pt idx="300">
                  <c:v>264.85470594360515</c:v>
                </c:pt>
                <c:pt idx="301">
                  <c:v>318.78088859932416</c:v>
                </c:pt>
                <c:pt idx="302">
                  <c:v>268.06424812842283</c:v>
                </c:pt>
                <c:pt idx="303">
                  <c:v>310.30162064385627</c:v>
                </c:pt>
                <c:pt idx="304">
                  <c:v>311.67404519008505</c:v>
                </c:pt>
                <c:pt idx="305">
                  <c:v>283.64841680522949</c:v>
                </c:pt>
                <c:pt idx="306">
                  <c:v>327.33008330383086</c:v>
                </c:pt>
                <c:pt idx="307">
                  <c:v>337.18292665060596</c:v>
                </c:pt>
                <c:pt idx="308">
                  <c:v>317.69642052849861</c:v>
                </c:pt>
                <c:pt idx="309">
                  <c:v>312.62801056818995</c:v>
                </c:pt>
                <c:pt idx="310">
                  <c:v>336.10543748856003</c:v>
                </c:pt>
                <c:pt idx="311">
                  <c:v>323.42774585853016</c:v>
                </c:pt>
                <c:pt idx="312">
                  <c:v>338.7876977430148</c:v>
                </c:pt>
                <c:pt idx="313">
                  <c:v>400.22757548737371</c:v>
                </c:pt>
                <c:pt idx="314">
                  <c:v>269.78364572743232</c:v>
                </c:pt>
                <c:pt idx="315">
                  <c:v>265.31321197000773</c:v>
                </c:pt>
                <c:pt idx="316">
                  <c:v>287.61255124571096</c:v>
                </c:pt>
                <c:pt idx="317">
                  <c:v>288.30340381829359</c:v>
                </c:pt>
                <c:pt idx="318">
                  <c:v>308.53637244220658</c:v>
                </c:pt>
                <c:pt idx="319">
                  <c:v>296.9400553500235</c:v>
                </c:pt>
                <c:pt idx="320">
                  <c:v>327.33008330383086</c:v>
                </c:pt>
                <c:pt idx="321">
                  <c:v>340.62172184862487</c:v>
                </c:pt>
                <c:pt idx="322">
                  <c:v>342.22766810545187</c:v>
                </c:pt>
                <c:pt idx="323">
                  <c:v>268.4221556722045</c:v>
                </c:pt>
                <c:pt idx="324">
                  <c:v>348.38953793968653</c:v>
                </c:pt>
                <c:pt idx="325">
                  <c:v>277.12873395297322</c:v>
                </c:pt>
                <c:pt idx="326">
                  <c:v>270.35677826043548</c:v>
                </c:pt>
                <c:pt idx="327">
                  <c:v>292.19761150973619</c:v>
                </c:pt>
                <c:pt idx="328">
                  <c:v>312.89217969303058</c:v>
                </c:pt>
                <c:pt idx="329">
                  <c:v>292.19761150973619</c:v>
                </c:pt>
                <c:pt idx="330">
                  <c:v>292.19761150973619</c:v>
                </c:pt>
                <c:pt idx="331">
                  <c:v>314.03844475903691</c:v>
                </c:pt>
                <c:pt idx="332">
                  <c:v>263.4791878643976</c:v>
                </c:pt>
                <c:pt idx="333">
                  <c:v>314.03844475903691</c:v>
                </c:pt>
                <c:pt idx="334">
                  <c:v>282.95562154474646</c:v>
                </c:pt>
                <c:pt idx="335">
                  <c:v>261.48468664954657</c:v>
                </c:pt>
                <c:pt idx="336">
                  <c:v>327.33008330383086</c:v>
                </c:pt>
                <c:pt idx="337">
                  <c:v>314.03844475903691</c:v>
                </c:pt>
                <c:pt idx="338">
                  <c:v>282.96065776562568</c:v>
                </c:pt>
                <c:pt idx="339">
                  <c:v>292.35499508599821</c:v>
                </c:pt>
                <c:pt idx="340">
                  <c:v>327.33008330383086</c:v>
                </c:pt>
                <c:pt idx="341">
                  <c:v>288.25445968267445</c:v>
                </c:pt>
                <c:pt idx="342">
                  <c:v>233.67629614823343</c:v>
                </c:pt>
                <c:pt idx="343">
                  <c:v>293.93801604150502</c:v>
                </c:pt>
                <c:pt idx="344">
                  <c:v>263.83709540817927</c:v>
                </c:pt>
                <c:pt idx="345">
                  <c:v>336.85811137566304</c:v>
                </c:pt>
                <c:pt idx="346">
                  <c:v>355.37671862144583</c:v>
                </c:pt>
                <c:pt idx="347">
                  <c:v>328.749533617118</c:v>
                </c:pt>
                <c:pt idx="348">
                  <c:v>361.61240058052016</c:v>
                </c:pt>
                <c:pt idx="349">
                  <c:v>285.67792865747998</c:v>
                </c:pt>
                <c:pt idx="350">
                  <c:v>289.27410743176091</c:v>
                </c:pt>
                <c:pt idx="351">
                  <c:v>334.34136445132839</c:v>
                </c:pt>
                <c:pt idx="352">
                  <c:v>377.78370549497009</c:v>
                </c:pt>
                <c:pt idx="353">
                  <c:v>298.96956720227394</c:v>
                </c:pt>
                <c:pt idx="354">
                  <c:v>379.33171581307738</c:v>
                </c:pt>
                <c:pt idx="355">
                  <c:v>385.22042471937101</c:v>
                </c:pt>
                <c:pt idx="356">
                  <c:v>359.94079627205139</c:v>
                </c:pt>
                <c:pt idx="357">
                  <c:v>328.54320590523685</c:v>
                </c:pt>
                <c:pt idx="358">
                  <c:v>384.32245259208526</c:v>
                </c:pt>
                <c:pt idx="359">
                  <c:v>384.07415965336469</c:v>
                </c:pt>
                <c:pt idx="360">
                  <c:v>395.59860730860856</c:v>
                </c:pt>
                <c:pt idx="361">
                  <c:v>375.77325788757861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9-46A6-BF92-6491B65A3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70608"/>
        <c:axId val="737369624"/>
      </c:scatterChart>
      <c:valAx>
        <c:axId val="73737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Bathrooms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369624"/>
        <c:crosses val="autoZero"/>
        <c:crossBetween val="midCat"/>
      </c:valAx>
      <c:valAx>
        <c:axId val="737369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AssessedValue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37370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TotalRooms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AssessedValue</c:v>
          </c:tx>
          <c:spPr>
            <a:ln w="19050">
              <a:noFill/>
            </a:ln>
          </c:spPr>
          <c:xVal>
            <c:numRef>
              <c:f>'Scatter Plots'!$D$4:$D$365</c:f>
              <c:numCache>
                <c:formatCode>General</c:formatCode>
                <c:ptCount val="362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9</c:v>
                </c:pt>
                <c:pt idx="24">
                  <c:v>7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9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5</c:v>
                </c:pt>
                <c:pt idx="46">
                  <c:v>5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10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6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9</c:v>
                </c:pt>
                <c:pt idx="81">
                  <c:v>6</c:v>
                </c:pt>
                <c:pt idx="82">
                  <c:v>8</c:v>
                </c:pt>
                <c:pt idx="83">
                  <c:v>5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9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8</c:v>
                </c:pt>
                <c:pt idx="109">
                  <c:v>6</c:v>
                </c:pt>
                <c:pt idx="110">
                  <c:v>8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9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8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9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9</c:v>
                </c:pt>
                <c:pt idx="151">
                  <c:v>10</c:v>
                </c:pt>
                <c:pt idx="152">
                  <c:v>8</c:v>
                </c:pt>
                <c:pt idx="153">
                  <c:v>9</c:v>
                </c:pt>
                <c:pt idx="154">
                  <c:v>6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7</c:v>
                </c:pt>
                <c:pt idx="162">
                  <c:v>4</c:v>
                </c:pt>
                <c:pt idx="163">
                  <c:v>4</c:v>
                </c:pt>
                <c:pt idx="164">
                  <c:v>8</c:v>
                </c:pt>
                <c:pt idx="165">
                  <c:v>6</c:v>
                </c:pt>
                <c:pt idx="166">
                  <c:v>5</c:v>
                </c:pt>
                <c:pt idx="167">
                  <c:v>5</c:v>
                </c:pt>
                <c:pt idx="168">
                  <c:v>10</c:v>
                </c:pt>
                <c:pt idx="169">
                  <c:v>4</c:v>
                </c:pt>
                <c:pt idx="170">
                  <c:v>7</c:v>
                </c:pt>
                <c:pt idx="171">
                  <c:v>5</c:v>
                </c:pt>
                <c:pt idx="172">
                  <c:v>6</c:v>
                </c:pt>
                <c:pt idx="173">
                  <c:v>8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4</c:v>
                </c:pt>
                <c:pt idx="180">
                  <c:v>6</c:v>
                </c:pt>
                <c:pt idx="181">
                  <c:v>6</c:v>
                </c:pt>
                <c:pt idx="182">
                  <c:v>8</c:v>
                </c:pt>
                <c:pt idx="183">
                  <c:v>6</c:v>
                </c:pt>
                <c:pt idx="184">
                  <c:v>7</c:v>
                </c:pt>
                <c:pt idx="185">
                  <c:v>4</c:v>
                </c:pt>
                <c:pt idx="186">
                  <c:v>6</c:v>
                </c:pt>
                <c:pt idx="187">
                  <c:v>10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6</c:v>
                </c:pt>
                <c:pt idx="193">
                  <c:v>8</c:v>
                </c:pt>
                <c:pt idx="194">
                  <c:v>5</c:v>
                </c:pt>
                <c:pt idx="195">
                  <c:v>6</c:v>
                </c:pt>
                <c:pt idx="196">
                  <c:v>4</c:v>
                </c:pt>
                <c:pt idx="197">
                  <c:v>6</c:v>
                </c:pt>
                <c:pt idx="198">
                  <c:v>7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7</c:v>
                </c:pt>
                <c:pt idx="204">
                  <c:v>7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8</c:v>
                </c:pt>
                <c:pt idx="211">
                  <c:v>6</c:v>
                </c:pt>
                <c:pt idx="212">
                  <c:v>10</c:v>
                </c:pt>
                <c:pt idx="213">
                  <c:v>7</c:v>
                </c:pt>
                <c:pt idx="214">
                  <c:v>8</c:v>
                </c:pt>
                <c:pt idx="215">
                  <c:v>5</c:v>
                </c:pt>
                <c:pt idx="216">
                  <c:v>9</c:v>
                </c:pt>
                <c:pt idx="217">
                  <c:v>10</c:v>
                </c:pt>
                <c:pt idx="218">
                  <c:v>6</c:v>
                </c:pt>
                <c:pt idx="219">
                  <c:v>7</c:v>
                </c:pt>
                <c:pt idx="220">
                  <c:v>6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8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8</c:v>
                </c:pt>
                <c:pt idx="234">
                  <c:v>10</c:v>
                </c:pt>
                <c:pt idx="235">
                  <c:v>10</c:v>
                </c:pt>
                <c:pt idx="236">
                  <c:v>11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10</c:v>
                </c:pt>
                <c:pt idx="242">
                  <c:v>6</c:v>
                </c:pt>
                <c:pt idx="243">
                  <c:v>6</c:v>
                </c:pt>
                <c:pt idx="244">
                  <c:v>8</c:v>
                </c:pt>
                <c:pt idx="245">
                  <c:v>8</c:v>
                </c:pt>
                <c:pt idx="246">
                  <c:v>6</c:v>
                </c:pt>
                <c:pt idx="247">
                  <c:v>10</c:v>
                </c:pt>
                <c:pt idx="248">
                  <c:v>11</c:v>
                </c:pt>
                <c:pt idx="249">
                  <c:v>10</c:v>
                </c:pt>
                <c:pt idx="250">
                  <c:v>9</c:v>
                </c:pt>
                <c:pt idx="251">
                  <c:v>8</c:v>
                </c:pt>
                <c:pt idx="252">
                  <c:v>7</c:v>
                </c:pt>
                <c:pt idx="253">
                  <c:v>10</c:v>
                </c:pt>
                <c:pt idx="254">
                  <c:v>6</c:v>
                </c:pt>
                <c:pt idx="255">
                  <c:v>10</c:v>
                </c:pt>
                <c:pt idx="256">
                  <c:v>9</c:v>
                </c:pt>
                <c:pt idx="257">
                  <c:v>6</c:v>
                </c:pt>
                <c:pt idx="258">
                  <c:v>10</c:v>
                </c:pt>
                <c:pt idx="259">
                  <c:v>7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6</c:v>
                </c:pt>
                <c:pt idx="264">
                  <c:v>6</c:v>
                </c:pt>
                <c:pt idx="265">
                  <c:v>8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7</c:v>
                </c:pt>
                <c:pt idx="271">
                  <c:v>6</c:v>
                </c:pt>
                <c:pt idx="272">
                  <c:v>7</c:v>
                </c:pt>
                <c:pt idx="273">
                  <c:v>6</c:v>
                </c:pt>
                <c:pt idx="274">
                  <c:v>6</c:v>
                </c:pt>
                <c:pt idx="275">
                  <c:v>7</c:v>
                </c:pt>
                <c:pt idx="276">
                  <c:v>6</c:v>
                </c:pt>
                <c:pt idx="277">
                  <c:v>7</c:v>
                </c:pt>
                <c:pt idx="278">
                  <c:v>10</c:v>
                </c:pt>
                <c:pt idx="279">
                  <c:v>6</c:v>
                </c:pt>
                <c:pt idx="280">
                  <c:v>7</c:v>
                </c:pt>
                <c:pt idx="281">
                  <c:v>8</c:v>
                </c:pt>
                <c:pt idx="282">
                  <c:v>6</c:v>
                </c:pt>
                <c:pt idx="283">
                  <c:v>7</c:v>
                </c:pt>
                <c:pt idx="284">
                  <c:v>7</c:v>
                </c:pt>
                <c:pt idx="285">
                  <c:v>9</c:v>
                </c:pt>
                <c:pt idx="286">
                  <c:v>7</c:v>
                </c:pt>
                <c:pt idx="287">
                  <c:v>6</c:v>
                </c:pt>
                <c:pt idx="288">
                  <c:v>8</c:v>
                </c:pt>
                <c:pt idx="289">
                  <c:v>8</c:v>
                </c:pt>
                <c:pt idx="290">
                  <c:v>7</c:v>
                </c:pt>
                <c:pt idx="291">
                  <c:v>8</c:v>
                </c:pt>
                <c:pt idx="292">
                  <c:v>7</c:v>
                </c:pt>
                <c:pt idx="293">
                  <c:v>9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7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8</c:v>
                </c:pt>
                <c:pt idx="302">
                  <c:v>6</c:v>
                </c:pt>
                <c:pt idx="303">
                  <c:v>6</c:v>
                </c:pt>
                <c:pt idx="304">
                  <c:v>8</c:v>
                </c:pt>
                <c:pt idx="305">
                  <c:v>7</c:v>
                </c:pt>
                <c:pt idx="306">
                  <c:v>7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4</c:v>
                </c:pt>
                <c:pt idx="318">
                  <c:v>6</c:v>
                </c:pt>
                <c:pt idx="319">
                  <c:v>8</c:v>
                </c:pt>
                <c:pt idx="320">
                  <c:v>7</c:v>
                </c:pt>
                <c:pt idx="321">
                  <c:v>8</c:v>
                </c:pt>
                <c:pt idx="322">
                  <c:v>6</c:v>
                </c:pt>
                <c:pt idx="323">
                  <c:v>6</c:v>
                </c:pt>
                <c:pt idx="324">
                  <c:v>7</c:v>
                </c:pt>
                <c:pt idx="325">
                  <c:v>7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8</c:v>
                </c:pt>
                <c:pt idx="335">
                  <c:v>6</c:v>
                </c:pt>
                <c:pt idx="336">
                  <c:v>7</c:v>
                </c:pt>
                <c:pt idx="337">
                  <c:v>6</c:v>
                </c:pt>
                <c:pt idx="338">
                  <c:v>7</c:v>
                </c:pt>
                <c:pt idx="339">
                  <c:v>8</c:v>
                </c:pt>
                <c:pt idx="340">
                  <c:v>7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7</c:v>
                </c:pt>
                <c:pt idx="346">
                  <c:v>8</c:v>
                </c:pt>
                <c:pt idx="347">
                  <c:v>7</c:v>
                </c:pt>
                <c:pt idx="348">
                  <c:v>8</c:v>
                </c:pt>
                <c:pt idx="349">
                  <c:v>6</c:v>
                </c:pt>
                <c:pt idx="350">
                  <c:v>8</c:v>
                </c:pt>
                <c:pt idx="351">
                  <c:v>6</c:v>
                </c:pt>
                <c:pt idx="352">
                  <c:v>8</c:v>
                </c:pt>
                <c:pt idx="353">
                  <c:v>7</c:v>
                </c:pt>
                <c:pt idx="354">
                  <c:v>7</c:v>
                </c:pt>
                <c:pt idx="355">
                  <c:v>9</c:v>
                </c:pt>
                <c:pt idx="356">
                  <c:v>9</c:v>
                </c:pt>
                <c:pt idx="357">
                  <c:v>7</c:v>
                </c:pt>
                <c:pt idx="358">
                  <c:v>7</c:v>
                </c:pt>
                <c:pt idx="359">
                  <c:v>9</c:v>
                </c:pt>
                <c:pt idx="360">
                  <c:v>9</c:v>
                </c:pt>
                <c:pt idx="361">
                  <c:v>8</c:v>
                </c:pt>
              </c:numCache>
            </c:numRef>
          </c:xVal>
          <c:yVal>
            <c:numRef>
              <c:f>'Scatter Plots'!$A$4:$A$365</c:f>
              <c:numCache>
                <c:formatCode>0.0</c:formatCode>
                <c:ptCount val="362"/>
                <c:pt idx="0">
                  <c:v>271.8</c:v>
                </c:pt>
                <c:pt idx="1">
                  <c:v>324</c:v>
                </c:pt>
                <c:pt idx="2">
                  <c:v>356.4</c:v>
                </c:pt>
                <c:pt idx="3">
                  <c:v>369</c:v>
                </c:pt>
                <c:pt idx="4">
                  <c:v>234</c:v>
                </c:pt>
                <c:pt idx="5">
                  <c:v>252</c:v>
                </c:pt>
                <c:pt idx="6">
                  <c:v>275.39999999999998</c:v>
                </c:pt>
                <c:pt idx="7">
                  <c:v>288</c:v>
                </c:pt>
                <c:pt idx="8">
                  <c:v>324</c:v>
                </c:pt>
                <c:pt idx="9">
                  <c:v>306</c:v>
                </c:pt>
                <c:pt idx="10">
                  <c:v>270</c:v>
                </c:pt>
                <c:pt idx="11">
                  <c:v>210.6</c:v>
                </c:pt>
                <c:pt idx="12">
                  <c:v>261</c:v>
                </c:pt>
                <c:pt idx="13">
                  <c:v>198</c:v>
                </c:pt>
                <c:pt idx="14">
                  <c:v>216</c:v>
                </c:pt>
                <c:pt idx="15">
                  <c:v>252</c:v>
                </c:pt>
                <c:pt idx="16">
                  <c:v>286.2</c:v>
                </c:pt>
                <c:pt idx="17">
                  <c:v>225.9</c:v>
                </c:pt>
                <c:pt idx="18">
                  <c:v>340.2</c:v>
                </c:pt>
                <c:pt idx="19">
                  <c:v>287.82</c:v>
                </c:pt>
                <c:pt idx="20">
                  <c:v>324</c:v>
                </c:pt>
                <c:pt idx="21">
                  <c:v>336.6</c:v>
                </c:pt>
                <c:pt idx="22">
                  <c:v>288</c:v>
                </c:pt>
                <c:pt idx="23">
                  <c:v>270</c:v>
                </c:pt>
                <c:pt idx="24">
                  <c:v>392.4</c:v>
                </c:pt>
                <c:pt idx="25">
                  <c:v>288</c:v>
                </c:pt>
                <c:pt idx="26">
                  <c:v>341.82</c:v>
                </c:pt>
                <c:pt idx="27">
                  <c:v>315</c:v>
                </c:pt>
                <c:pt idx="28">
                  <c:v>288</c:v>
                </c:pt>
                <c:pt idx="29">
                  <c:v>259.02</c:v>
                </c:pt>
                <c:pt idx="30">
                  <c:v>329.4</c:v>
                </c:pt>
                <c:pt idx="31">
                  <c:v>324</c:v>
                </c:pt>
                <c:pt idx="32">
                  <c:v>324</c:v>
                </c:pt>
                <c:pt idx="33">
                  <c:v>325.8</c:v>
                </c:pt>
                <c:pt idx="34">
                  <c:v>286.2</c:v>
                </c:pt>
                <c:pt idx="35">
                  <c:v>261</c:v>
                </c:pt>
                <c:pt idx="36">
                  <c:v>323.82</c:v>
                </c:pt>
                <c:pt idx="37">
                  <c:v>342</c:v>
                </c:pt>
                <c:pt idx="38">
                  <c:v>387</c:v>
                </c:pt>
                <c:pt idx="39">
                  <c:v>307.8</c:v>
                </c:pt>
                <c:pt idx="40">
                  <c:v>378</c:v>
                </c:pt>
                <c:pt idx="41">
                  <c:v>414</c:v>
                </c:pt>
                <c:pt idx="42">
                  <c:v>378</c:v>
                </c:pt>
                <c:pt idx="43">
                  <c:v>306</c:v>
                </c:pt>
                <c:pt idx="44">
                  <c:v>270</c:v>
                </c:pt>
                <c:pt idx="45">
                  <c:v>252</c:v>
                </c:pt>
                <c:pt idx="46">
                  <c:v>286.2</c:v>
                </c:pt>
                <c:pt idx="47">
                  <c:v>305.82</c:v>
                </c:pt>
                <c:pt idx="48">
                  <c:v>515.70000000000005</c:v>
                </c:pt>
                <c:pt idx="49">
                  <c:v>243</c:v>
                </c:pt>
                <c:pt idx="50">
                  <c:v>293.39999999999998</c:v>
                </c:pt>
                <c:pt idx="51">
                  <c:v>284.22000000000003</c:v>
                </c:pt>
                <c:pt idx="52">
                  <c:v>268.2</c:v>
                </c:pt>
                <c:pt idx="53">
                  <c:v>271.8</c:v>
                </c:pt>
                <c:pt idx="54">
                  <c:v>264.60000000000002</c:v>
                </c:pt>
                <c:pt idx="55">
                  <c:v>296.82</c:v>
                </c:pt>
                <c:pt idx="56">
                  <c:v>288</c:v>
                </c:pt>
                <c:pt idx="57">
                  <c:v>325.8</c:v>
                </c:pt>
                <c:pt idx="58">
                  <c:v>277.2</c:v>
                </c:pt>
                <c:pt idx="59">
                  <c:v>311.39999999999998</c:v>
                </c:pt>
                <c:pt idx="60">
                  <c:v>298.8</c:v>
                </c:pt>
                <c:pt idx="61">
                  <c:v>288</c:v>
                </c:pt>
                <c:pt idx="62">
                  <c:v>298.62</c:v>
                </c:pt>
                <c:pt idx="63">
                  <c:v>342</c:v>
                </c:pt>
                <c:pt idx="64">
                  <c:v>324</c:v>
                </c:pt>
                <c:pt idx="65">
                  <c:v>351</c:v>
                </c:pt>
                <c:pt idx="66">
                  <c:v>369</c:v>
                </c:pt>
                <c:pt idx="67">
                  <c:v>355.5</c:v>
                </c:pt>
                <c:pt idx="68">
                  <c:v>288</c:v>
                </c:pt>
                <c:pt idx="69">
                  <c:v>305.10000000000002</c:v>
                </c:pt>
                <c:pt idx="70">
                  <c:v>288</c:v>
                </c:pt>
                <c:pt idx="71">
                  <c:v>270</c:v>
                </c:pt>
                <c:pt idx="72">
                  <c:v>279</c:v>
                </c:pt>
                <c:pt idx="73">
                  <c:v>297</c:v>
                </c:pt>
                <c:pt idx="74">
                  <c:v>287.82</c:v>
                </c:pt>
                <c:pt idx="75">
                  <c:v>293.39999999999998</c:v>
                </c:pt>
                <c:pt idx="76">
                  <c:v>273.60000000000002</c:v>
                </c:pt>
                <c:pt idx="77">
                  <c:v>306</c:v>
                </c:pt>
                <c:pt idx="78">
                  <c:v>287.82</c:v>
                </c:pt>
                <c:pt idx="79">
                  <c:v>315</c:v>
                </c:pt>
                <c:pt idx="80">
                  <c:v>324</c:v>
                </c:pt>
                <c:pt idx="81">
                  <c:v>296.82</c:v>
                </c:pt>
                <c:pt idx="82">
                  <c:v>342</c:v>
                </c:pt>
                <c:pt idx="83">
                  <c:v>255.6</c:v>
                </c:pt>
                <c:pt idx="84">
                  <c:v>316.8</c:v>
                </c:pt>
                <c:pt idx="85">
                  <c:v>243</c:v>
                </c:pt>
                <c:pt idx="86">
                  <c:v>252</c:v>
                </c:pt>
                <c:pt idx="87">
                  <c:v>338.4</c:v>
                </c:pt>
                <c:pt idx="88">
                  <c:v>279</c:v>
                </c:pt>
                <c:pt idx="89">
                  <c:v>333</c:v>
                </c:pt>
                <c:pt idx="90">
                  <c:v>288</c:v>
                </c:pt>
                <c:pt idx="91">
                  <c:v>306</c:v>
                </c:pt>
                <c:pt idx="92">
                  <c:v>341.82</c:v>
                </c:pt>
                <c:pt idx="93">
                  <c:v>302.39999999999998</c:v>
                </c:pt>
                <c:pt idx="94">
                  <c:v>342</c:v>
                </c:pt>
                <c:pt idx="95">
                  <c:v>314.82</c:v>
                </c:pt>
                <c:pt idx="96">
                  <c:v>333</c:v>
                </c:pt>
                <c:pt idx="97">
                  <c:v>359.82</c:v>
                </c:pt>
                <c:pt idx="98">
                  <c:v>324</c:v>
                </c:pt>
                <c:pt idx="99">
                  <c:v>370.8</c:v>
                </c:pt>
                <c:pt idx="100">
                  <c:v>198</c:v>
                </c:pt>
                <c:pt idx="101">
                  <c:v>341.82</c:v>
                </c:pt>
                <c:pt idx="102">
                  <c:v>342</c:v>
                </c:pt>
                <c:pt idx="103">
                  <c:v>314.82</c:v>
                </c:pt>
                <c:pt idx="104">
                  <c:v>315</c:v>
                </c:pt>
                <c:pt idx="105">
                  <c:v>387</c:v>
                </c:pt>
                <c:pt idx="106">
                  <c:v>423</c:v>
                </c:pt>
                <c:pt idx="107">
                  <c:v>387</c:v>
                </c:pt>
                <c:pt idx="108">
                  <c:v>342</c:v>
                </c:pt>
                <c:pt idx="109">
                  <c:v>414</c:v>
                </c:pt>
                <c:pt idx="110">
                  <c:v>378</c:v>
                </c:pt>
                <c:pt idx="111">
                  <c:v>324</c:v>
                </c:pt>
                <c:pt idx="112">
                  <c:v>315</c:v>
                </c:pt>
                <c:pt idx="113">
                  <c:v>207</c:v>
                </c:pt>
                <c:pt idx="114">
                  <c:v>342</c:v>
                </c:pt>
                <c:pt idx="115">
                  <c:v>387</c:v>
                </c:pt>
                <c:pt idx="116">
                  <c:v>287.10000000000002</c:v>
                </c:pt>
                <c:pt idx="117">
                  <c:v>288</c:v>
                </c:pt>
                <c:pt idx="118">
                  <c:v>252</c:v>
                </c:pt>
                <c:pt idx="119">
                  <c:v>346.5</c:v>
                </c:pt>
                <c:pt idx="120">
                  <c:v>252</c:v>
                </c:pt>
                <c:pt idx="121">
                  <c:v>306</c:v>
                </c:pt>
                <c:pt idx="122">
                  <c:v>333</c:v>
                </c:pt>
                <c:pt idx="123">
                  <c:v>224.82</c:v>
                </c:pt>
                <c:pt idx="124">
                  <c:v>342</c:v>
                </c:pt>
                <c:pt idx="125">
                  <c:v>334.62</c:v>
                </c:pt>
                <c:pt idx="126">
                  <c:v>328.5</c:v>
                </c:pt>
                <c:pt idx="127">
                  <c:v>342</c:v>
                </c:pt>
                <c:pt idx="128">
                  <c:v>279</c:v>
                </c:pt>
                <c:pt idx="129">
                  <c:v>412.2</c:v>
                </c:pt>
                <c:pt idx="130">
                  <c:v>342</c:v>
                </c:pt>
                <c:pt idx="131">
                  <c:v>318.42</c:v>
                </c:pt>
                <c:pt idx="132">
                  <c:v>239.4</c:v>
                </c:pt>
                <c:pt idx="133">
                  <c:v>342</c:v>
                </c:pt>
                <c:pt idx="134">
                  <c:v>300.60000000000002</c:v>
                </c:pt>
                <c:pt idx="135">
                  <c:v>325.8</c:v>
                </c:pt>
                <c:pt idx="136">
                  <c:v>257.22000000000003</c:v>
                </c:pt>
                <c:pt idx="137">
                  <c:v>539.82000000000005</c:v>
                </c:pt>
                <c:pt idx="138">
                  <c:v>448.2</c:v>
                </c:pt>
                <c:pt idx="139">
                  <c:v>417.6</c:v>
                </c:pt>
                <c:pt idx="140">
                  <c:v>535.5</c:v>
                </c:pt>
                <c:pt idx="141">
                  <c:v>315</c:v>
                </c:pt>
                <c:pt idx="142">
                  <c:v>396</c:v>
                </c:pt>
                <c:pt idx="143">
                  <c:v>261</c:v>
                </c:pt>
                <c:pt idx="144">
                  <c:v>216</c:v>
                </c:pt>
                <c:pt idx="145">
                  <c:v>539.82000000000005</c:v>
                </c:pt>
                <c:pt idx="146">
                  <c:v>297</c:v>
                </c:pt>
                <c:pt idx="147">
                  <c:v>279</c:v>
                </c:pt>
                <c:pt idx="148">
                  <c:v>257.39999999999998</c:v>
                </c:pt>
                <c:pt idx="149">
                  <c:v>297</c:v>
                </c:pt>
                <c:pt idx="150">
                  <c:v>304.2</c:v>
                </c:pt>
                <c:pt idx="151">
                  <c:v>351</c:v>
                </c:pt>
                <c:pt idx="152">
                  <c:v>287.73</c:v>
                </c:pt>
                <c:pt idx="153">
                  <c:v>255.6</c:v>
                </c:pt>
                <c:pt idx="154">
                  <c:v>288</c:v>
                </c:pt>
                <c:pt idx="155">
                  <c:v>278.82</c:v>
                </c:pt>
                <c:pt idx="156">
                  <c:v>281.7</c:v>
                </c:pt>
                <c:pt idx="157">
                  <c:v>286.2</c:v>
                </c:pt>
                <c:pt idx="158">
                  <c:v>324</c:v>
                </c:pt>
                <c:pt idx="159">
                  <c:v>207</c:v>
                </c:pt>
                <c:pt idx="160">
                  <c:v>279</c:v>
                </c:pt>
                <c:pt idx="161">
                  <c:v>264.60000000000002</c:v>
                </c:pt>
                <c:pt idx="162">
                  <c:v>207</c:v>
                </c:pt>
                <c:pt idx="163">
                  <c:v>270</c:v>
                </c:pt>
                <c:pt idx="164">
                  <c:v>318.60000000000002</c:v>
                </c:pt>
                <c:pt idx="165">
                  <c:v>253.8</c:v>
                </c:pt>
                <c:pt idx="166">
                  <c:v>243</c:v>
                </c:pt>
                <c:pt idx="167">
                  <c:v>243</c:v>
                </c:pt>
                <c:pt idx="168">
                  <c:v>180</c:v>
                </c:pt>
                <c:pt idx="169">
                  <c:v>198</c:v>
                </c:pt>
                <c:pt idx="170">
                  <c:v>270</c:v>
                </c:pt>
                <c:pt idx="171">
                  <c:v>243</c:v>
                </c:pt>
                <c:pt idx="172">
                  <c:v>270</c:v>
                </c:pt>
                <c:pt idx="173">
                  <c:v>383.4</c:v>
                </c:pt>
                <c:pt idx="174">
                  <c:v>243</c:v>
                </c:pt>
                <c:pt idx="175">
                  <c:v>270</c:v>
                </c:pt>
                <c:pt idx="176">
                  <c:v>270</c:v>
                </c:pt>
                <c:pt idx="177">
                  <c:v>304.2</c:v>
                </c:pt>
                <c:pt idx="178">
                  <c:v>309.60000000000002</c:v>
                </c:pt>
                <c:pt idx="179">
                  <c:v>216</c:v>
                </c:pt>
                <c:pt idx="180">
                  <c:v>323.73</c:v>
                </c:pt>
                <c:pt idx="181">
                  <c:v>250.2</c:v>
                </c:pt>
                <c:pt idx="182">
                  <c:v>351</c:v>
                </c:pt>
                <c:pt idx="183">
                  <c:v>279</c:v>
                </c:pt>
                <c:pt idx="184">
                  <c:v>261</c:v>
                </c:pt>
                <c:pt idx="185">
                  <c:v>233.82</c:v>
                </c:pt>
                <c:pt idx="186">
                  <c:v>333</c:v>
                </c:pt>
                <c:pt idx="187">
                  <c:v>359.82</c:v>
                </c:pt>
                <c:pt idx="188">
                  <c:v>342</c:v>
                </c:pt>
                <c:pt idx="189">
                  <c:v>333</c:v>
                </c:pt>
                <c:pt idx="190">
                  <c:v>323.82</c:v>
                </c:pt>
                <c:pt idx="191">
                  <c:v>387</c:v>
                </c:pt>
                <c:pt idx="192">
                  <c:v>340.2</c:v>
                </c:pt>
                <c:pt idx="193">
                  <c:v>351</c:v>
                </c:pt>
                <c:pt idx="194">
                  <c:v>198</c:v>
                </c:pt>
                <c:pt idx="195">
                  <c:v>322.2</c:v>
                </c:pt>
                <c:pt idx="196">
                  <c:v>214.2</c:v>
                </c:pt>
                <c:pt idx="197">
                  <c:v>287.82</c:v>
                </c:pt>
                <c:pt idx="198">
                  <c:v>270</c:v>
                </c:pt>
                <c:pt idx="199">
                  <c:v>270</c:v>
                </c:pt>
                <c:pt idx="200">
                  <c:v>288</c:v>
                </c:pt>
                <c:pt idx="201">
                  <c:v>286.2</c:v>
                </c:pt>
                <c:pt idx="202">
                  <c:v>234</c:v>
                </c:pt>
                <c:pt idx="203">
                  <c:v>341.82</c:v>
                </c:pt>
                <c:pt idx="204">
                  <c:v>277.2</c:v>
                </c:pt>
                <c:pt idx="205">
                  <c:v>333</c:v>
                </c:pt>
                <c:pt idx="206">
                  <c:v>246.6</c:v>
                </c:pt>
                <c:pt idx="207">
                  <c:v>265.5</c:v>
                </c:pt>
                <c:pt idx="208">
                  <c:v>257.04000000000002</c:v>
                </c:pt>
                <c:pt idx="209">
                  <c:v>260.82</c:v>
                </c:pt>
                <c:pt idx="210">
                  <c:v>270</c:v>
                </c:pt>
                <c:pt idx="211">
                  <c:v>323.82</c:v>
                </c:pt>
                <c:pt idx="212">
                  <c:v>261</c:v>
                </c:pt>
                <c:pt idx="213">
                  <c:v>404.1</c:v>
                </c:pt>
                <c:pt idx="214">
                  <c:v>485.82</c:v>
                </c:pt>
                <c:pt idx="215">
                  <c:v>225.9</c:v>
                </c:pt>
                <c:pt idx="216">
                  <c:v>341.82</c:v>
                </c:pt>
                <c:pt idx="217">
                  <c:v>468</c:v>
                </c:pt>
                <c:pt idx="218">
                  <c:v>272.7</c:v>
                </c:pt>
                <c:pt idx="219">
                  <c:v>314.82</c:v>
                </c:pt>
                <c:pt idx="220">
                  <c:v>477</c:v>
                </c:pt>
                <c:pt idx="221">
                  <c:v>396</c:v>
                </c:pt>
                <c:pt idx="222">
                  <c:v>392.4</c:v>
                </c:pt>
                <c:pt idx="223">
                  <c:v>351</c:v>
                </c:pt>
                <c:pt idx="224">
                  <c:v>504</c:v>
                </c:pt>
                <c:pt idx="225">
                  <c:v>395.82</c:v>
                </c:pt>
                <c:pt idx="226">
                  <c:v>414</c:v>
                </c:pt>
                <c:pt idx="227">
                  <c:v>405</c:v>
                </c:pt>
                <c:pt idx="228">
                  <c:v>405</c:v>
                </c:pt>
                <c:pt idx="229">
                  <c:v>337.5</c:v>
                </c:pt>
                <c:pt idx="230">
                  <c:v>360</c:v>
                </c:pt>
                <c:pt idx="231">
                  <c:v>441</c:v>
                </c:pt>
                <c:pt idx="232">
                  <c:v>378</c:v>
                </c:pt>
                <c:pt idx="233">
                  <c:v>432</c:v>
                </c:pt>
                <c:pt idx="234">
                  <c:v>405</c:v>
                </c:pt>
                <c:pt idx="235">
                  <c:v>372.06</c:v>
                </c:pt>
                <c:pt idx="236">
                  <c:v>558</c:v>
                </c:pt>
                <c:pt idx="237">
                  <c:v>413.1</c:v>
                </c:pt>
                <c:pt idx="238">
                  <c:v>504</c:v>
                </c:pt>
                <c:pt idx="239">
                  <c:v>486</c:v>
                </c:pt>
                <c:pt idx="240">
                  <c:v>319.5</c:v>
                </c:pt>
                <c:pt idx="241">
                  <c:v>333</c:v>
                </c:pt>
                <c:pt idx="242">
                  <c:v>288</c:v>
                </c:pt>
                <c:pt idx="243">
                  <c:v>239.4</c:v>
                </c:pt>
                <c:pt idx="244">
                  <c:v>351</c:v>
                </c:pt>
                <c:pt idx="245">
                  <c:v>444.6</c:v>
                </c:pt>
                <c:pt idx="246">
                  <c:v>358.2</c:v>
                </c:pt>
                <c:pt idx="247">
                  <c:v>378</c:v>
                </c:pt>
                <c:pt idx="248">
                  <c:v>297</c:v>
                </c:pt>
                <c:pt idx="249">
                  <c:v>333</c:v>
                </c:pt>
                <c:pt idx="250">
                  <c:v>291.60000000000002</c:v>
                </c:pt>
                <c:pt idx="251">
                  <c:v>297</c:v>
                </c:pt>
                <c:pt idx="252">
                  <c:v>317.7</c:v>
                </c:pt>
                <c:pt idx="253">
                  <c:v>359.82</c:v>
                </c:pt>
                <c:pt idx="254">
                  <c:v>306</c:v>
                </c:pt>
                <c:pt idx="255">
                  <c:v>449.82</c:v>
                </c:pt>
                <c:pt idx="256">
                  <c:v>340.2</c:v>
                </c:pt>
                <c:pt idx="257">
                  <c:v>342</c:v>
                </c:pt>
                <c:pt idx="258">
                  <c:v>369</c:v>
                </c:pt>
                <c:pt idx="259">
                  <c:v>341.82</c:v>
                </c:pt>
                <c:pt idx="260">
                  <c:v>402.3</c:v>
                </c:pt>
                <c:pt idx="261">
                  <c:v>392.22</c:v>
                </c:pt>
                <c:pt idx="262">
                  <c:v>320.39999999999998</c:v>
                </c:pt>
                <c:pt idx="263">
                  <c:v>349.2</c:v>
                </c:pt>
                <c:pt idx="264">
                  <c:v>387</c:v>
                </c:pt>
                <c:pt idx="265">
                  <c:v>359.82</c:v>
                </c:pt>
                <c:pt idx="266">
                  <c:v>288</c:v>
                </c:pt>
                <c:pt idx="267">
                  <c:v>275.39999999999998</c:v>
                </c:pt>
                <c:pt idx="268">
                  <c:v>293.22000000000003</c:v>
                </c:pt>
                <c:pt idx="269">
                  <c:v>275.39999999999998</c:v>
                </c:pt>
                <c:pt idx="270">
                  <c:v>302.04000000000002</c:v>
                </c:pt>
                <c:pt idx="271">
                  <c:v>412.2</c:v>
                </c:pt>
                <c:pt idx="272">
                  <c:v>316.8</c:v>
                </c:pt>
                <c:pt idx="273">
                  <c:v>288</c:v>
                </c:pt>
                <c:pt idx="274">
                  <c:v>250.2</c:v>
                </c:pt>
                <c:pt idx="275">
                  <c:v>252</c:v>
                </c:pt>
                <c:pt idx="276">
                  <c:v>323.82</c:v>
                </c:pt>
                <c:pt idx="277">
                  <c:v>316.8</c:v>
                </c:pt>
                <c:pt idx="278">
                  <c:v>318.42</c:v>
                </c:pt>
                <c:pt idx="279">
                  <c:v>312.3</c:v>
                </c:pt>
                <c:pt idx="280">
                  <c:v>243</c:v>
                </c:pt>
                <c:pt idx="281">
                  <c:v>265.5</c:v>
                </c:pt>
                <c:pt idx="282">
                  <c:v>324</c:v>
                </c:pt>
                <c:pt idx="283">
                  <c:v>449.82</c:v>
                </c:pt>
                <c:pt idx="284">
                  <c:v>333</c:v>
                </c:pt>
                <c:pt idx="285">
                  <c:v>480.6</c:v>
                </c:pt>
                <c:pt idx="286">
                  <c:v>265.5</c:v>
                </c:pt>
                <c:pt idx="287">
                  <c:v>324</c:v>
                </c:pt>
                <c:pt idx="288">
                  <c:v>266.39999999999998</c:v>
                </c:pt>
                <c:pt idx="289">
                  <c:v>359.82</c:v>
                </c:pt>
                <c:pt idx="290">
                  <c:v>324</c:v>
                </c:pt>
                <c:pt idx="291">
                  <c:v>342</c:v>
                </c:pt>
                <c:pt idx="292">
                  <c:v>323.82</c:v>
                </c:pt>
                <c:pt idx="293">
                  <c:v>387</c:v>
                </c:pt>
                <c:pt idx="294">
                  <c:v>414</c:v>
                </c:pt>
                <c:pt idx="295">
                  <c:v>315</c:v>
                </c:pt>
                <c:pt idx="296">
                  <c:v>431.82</c:v>
                </c:pt>
                <c:pt idx="297">
                  <c:v>306</c:v>
                </c:pt>
                <c:pt idx="298">
                  <c:v>313.2</c:v>
                </c:pt>
                <c:pt idx="299">
                  <c:v>549</c:v>
                </c:pt>
                <c:pt idx="300">
                  <c:v>293.39999999999998</c:v>
                </c:pt>
                <c:pt idx="301">
                  <c:v>333</c:v>
                </c:pt>
                <c:pt idx="302">
                  <c:v>322.2</c:v>
                </c:pt>
                <c:pt idx="303">
                  <c:v>315</c:v>
                </c:pt>
                <c:pt idx="304">
                  <c:v>324</c:v>
                </c:pt>
                <c:pt idx="305">
                  <c:v>322.2</c:v>
                </c:pt>
                <c:pt idx="306">
                  <c:v>315</c:v>
                </c:pt>
                <c:pt idx="307">
                  <c:v>360</c:v>
                </c:pt>
                <c:pt idx="308">
                  <c:v>282.60000000000002</c:v>
                </c:pt>
                <c:pt idx="309">
                  <c:v>288</c:v>
                </c:pt>
                <c:pt idx="310">
                  <c:v>289.8</c:v>
                </c:pt>
                <c:pt idx="311">
                  <c:v>315</c:v>
                </c:pt>
                <c:pt idx="312">
                  <c:v>315</c:v>
                </c:pt>
                <c:pt idx="313">
                  <c:v>531</c:v>
                </c:pt>
                <c:pt idx="314">
                  <c:v>297</c:v>
                </c:pt>
                <c:pt idx="315">
                  <c:v>300.60000000000002</c:v>
                </c:pt>
                <c:pt idx="316">
                  <c:v>311.39999999999998</c:v>
                </c:pt>
                <c:pt idx="317">
                  <c:v>215.82</c:v>
                </c:pt>
                <c:pt idx="318">
                  <c:v>323.82</c:v>
                </c:pt>
                <c:pt idx="319">
                  <c:v>324</c:v>
                </c:pt>
                <c:pt idx="320">
                  <c:v>304.2</c:v>
                </c:pt>
                <c:pt idx="321">
                  <c:v>324</c:v>
                </c:pt>
                <c:pt idx="322">
                  <c:v>405</c:v>
                </c:pt>
                <c:pt idx="323">
                  <c:v>250.2</c:v>
                </c:pt>
                <c:pt idx="324">
                  <c:v>327.60000000000002</c:v>
                </c:pt>
                <c:pt idx="325">
                  <c:v>279</c:v>
                </c:pt>
                <c:pt idx="326">
                  <c:v>314.10000000000002</c:v>
                </c:pt>
                <c:pt idx="327">
                  <c:v>324</c:v>
                </c:pt>
                <c:pt idx="328">
                  <c:v>305.10000000000002</c:v>
                </c:pt>
                <c:pt idx="329">
                  <c:v>289.44</c:v>
                </c:pt>
                <c:pt idx="330">
                  <c:v>301.32</c:v>
                </c:pt>
                <c:pt idx="331">
                  <c:v>286.2</c:v>
                </c:pt>
                <c:pt idx="332">
                  <c:v>297</c:v>
                </c:pt>
                <c:pt idx="333">
                  <c:v>288</c:v>
                </c:pt>
                <c:pt idx="334">
                  <c:v>288</c:v>
                </c:pt>
                <c:pt idx="335">
                  <c:v>208.53</c:v>
                </c:pt>
                <c:pt idx="336">
                  <c:v>351</c:v>
                </c:pt>
                <c:pt idx="337">
                  <c:v>306</c:v>
                </c:pt>
                <c:pt idx="338">
                  <c:v>315</c:v>
                </c:pt>
                <c:pt idx="339">
                  <c:v>306</c:v>
                </c:pt>
                <c:pt idx="340">
                  <c:v>324</c:v>
                </c:pt>
                <c:pt idx="341">
                  <c:v>255.6</c:v>
                </c:pt>
                <c:pt idx="342">
                  <c:v>251.82</c:v>
                </c:pt>
                <c:pt idx="343">
                  <c:v>293.39999999999998</c:v>
                </c:pt>
                <c:pt idx="344">
                  <c:v>266.39999999999998</c:v>
                </c:pt>
                <c:pt idx="345">
                  <c:v>279.89999999999998</c:v>
                </c:pt>
                <c:pt idx="346">
                  <c:v>423</c:v>
                </c:pt>
                <c:pt idx="347">
                  <c:v>333</c:v>
                </c:pt>
                <c:pt idx="348">
                  <c:v>268.11</c:v>
                </c:pt>
                <c:pt idx="349">
                  <c:v>280.8</c:v>
                </c:pt>
                <c:pt idx="350">
                  <c:v>323.82</c:v>
                </c:pt>
                <c:pt idx="351">
                  <c:v>268.2</c:v>
                </c:pt>
                <c:pt idx="352">
                  <c:v>356.4</c:v>
                </c:pt>
                <c:pt idx="353">
                  <c:v>279</c:v>
                </c:pt>
                <c:pt idx="354">
                  <c:v>346.5</c:v>
                </c:pt>
                <c:pt idx="355">
                  <c:v>385.2</c:v>
                </c:pt>
                <c:pt idx="356">
                  <c:v>341.82</c:v>
                </c:pt>
                <c:pt idx="357">
                  <c:v>331.2</c:v>
                </c:pt>
                <c:pt idx="358">
                  <c:v>394.2</c:v>
                </c:pt>
                <c:pt idx="359">
                  <c:v>495</c:v>
                </c:pt>
                <c:pt idx="360">
                  <c:v>522</c:v>
                </c:pt>
                <c:pt idx="361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9-436E-B7AD-18AA6754E60B}"/>
            </c:ext>
          </c:extLst>
        </c:ser>
        <c:ser>
          <c:idx val="1"/>
          <c:order val="1"/>
          <c:tx>
            <c:v>Predicted AssessedValue</c:v>
          </c:tx>
          <c:spPr>
            <a:ln w="19050">
              <a:noFill/>
            </a:ln>
          </c:spPr>
          <c:xVal>
            <c:numRef>
              <c:f>'Scatter Plots'!$D$4:$D$365</c:f>
              <c:numCache>
                <c:formatCode>General</c:formatCode>
                <c:ptCount val="362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9</c:v>
                </c:pt>
                <c:pt idx="24">
                  <c:v>7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9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5</c:v>
                </c:pt>
                <c:pt idx="46">
                  <c:v>5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10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6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9</c:v>
                </c:pt>
                <c:pt idx="81">
                  <c:v>6</c:v>
                </c:pt>
                <c:pt idx="82">
                  <c:v>8</c:v>
                </c:pt>
                <c:pt idx="83">
                  <c:v>5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9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8</c:v>
                </c:pt>
                <c:pt idx="109">
                  <c:v>6</c:v>
                </c:pt>
                <c:pt idx="110">
                  <c:v>8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9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8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9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9</c:v>
                </c:pt>
                <c:pt idx="151">
                  <c:v>10</c:v>
                </c:pt>
                <c:pt idx="152">
                  <c:v>8</c:v>
                </c:pt>
                <c:pt idx="153">
                  <c:v>9</c:v>
                </c:pt>
                <c:pt idx="154">
                  <c:v>6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7</c:v>
                </c:pt>
                <c:pt idx="162">
                  <c:v>4</c:v>
                </c:pt>
                <c:pt idx="163">
                  <c:v>4</c:v>
                </c:pt>
                <c:pt idx="164">
                  <c:v>8</c:v>
                </c:pt>
                <c:pt idx="165">
                  <c:v>6</c:v>
                </c:pt>
                <c:pt idx="166">
                  <c:v>5</c:v>
                </c:pt>
                <c:pt idx="167">
                  <c:v>5</c:v>
                </c:pt>
                <c:pt idx="168">
                  <c:v>10</c:v>
                </c:pt>
                <c:pt idx="169">
                  <c:v>4</c:v>
                </c:pt>
                <c:pt idx="170">
                  <c:v>7</c:v>
                </c:pt>
                <c:pt idx="171">
                  <c:v>5</c:v>
                </c:pt>
                <c:pt idx="172">
                  <c:v>6</c:v>
                </c:pt>
                <c:pt idx="173">
                  <c:v>8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4</c:v>
                </c:pt>
                <c:pt idx="180">
                  <c:v>6</c:v>
                </c:pt>
                <c:pt idx="181">
                  <c:v>6</c:v>
                </c:pt>
                <c:pt idx="182">
                  <c:v>8</c:v>
                </c:pt>
                <c:pt idx="183">
                  <c:v>6</c:v>
                </c:pt>
                <c:pt idx="184">
                  <c:v>7</c:v>
                </c:pt>
                <c:pt idx="185">
                  <c:v>4</c:v>
                </c:pt>
                <c:pt idx="186">
                  <c:v>6</c:v>
                </c:pt>
                <c:pt idx="187">
                  <c:v>10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6</c:v>
                </c:pt>
                <c:pt idx="193">
                  <c:v>8</c:v>
                </c:pt>
                <c:pt idx="194">
                  <c:v>5</c:v>
                </c:pt>
                <c:pt idx="195">
                  <c:v>6</c:v>
                </c:pt>
                <c:pt idx="196">
                  <c:v>4</c:v>
                </c:pt>
                <c:pt idx="197">
                  <c:v>6</c:v>
                </c:pt>
                <c:pt idx="198">
                  <c:v>7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7</c:v>
                </c:pt>
                <c:pt idx="204">
                  <c:v>7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8</c:v>
                </c:pt>
                <c:pt idx="211">
                  <c:v>6</c:v>
                </c:pt>
                <c:pt idx="212">
                  <c:v>10</c:v>
                </c:pt>
                <c:pt idx="213">
                  <c:v>7</c:v>
                </c:pt>
                <c:pt idx="214">
                  <c:v>8</c:v>
                </c:pt>
                <c:pt idx="215">
                  <c:v>5</c:v>
                </c:pt>
                <c:pt idx="216">
                  <c:v>9</c:v>
                </c:pt>
                <c:pt idx="217">
                  <c:v>10</c:v>
                </c:pt>
                <c:pt idx="218">
                  <c:v>6</c:v>
                </c:pt>
                <c:pt idx="219">
                  <c:v>7</c:v>
                </c:pt>
                <c:pt idx="220">
                  <c:v>6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8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8</c:v>
                </c:pt>
                <c:pt idx="234">
                  <c:v>10</c:v>
                </c:pt>
                <c:pt idx="235">
                  <c:v>10</c:v>
                </c:pt>
                <c:pt idx="236">
                  <c:v>11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10</c:v>
                </c:pt>
                <c:pt idx="242">
                  <c:v>6</c:v>
                </c:pt>
                <c:pt idx="243">
                  <c:v>6</c:v>
                </c:pt>
                <c:pt idx="244">
                  <c:v>8</c:v>
                </c:pt>
                <c:pt idx="245">
                  <c:v>8</c:v>
                </c:pt>
                <c:pt idx="246">
                  <c:v>6</c:v>
                </c:pt>
                <c:pt idx="247">
                  <c:v>10</c:v>
                </c:pt>
                <c:pt idx="248">
                  <c:v>11</c:v>
                </c:pt>
                <c:pt idx="249">
                  <c:v>10</c:v>
                </c:pt>
                <c:pt idx="250">
                  <c:v>9</c:v>
                </c:pt>
                <c:pt idx="251">
                  <c:v>8</c:v>
                </c:pt>
                <c:pt idx="252">
                  <c:v>7</c:v>
                </c:pt>
                <c:pt idx="253">
                  <c:v>10</c:v>
                </c:pt>
                <c:pt idx="254">
                  <c:v>6</c:v>
                </c:pt>
                <c:pt idx="255">
                  <c:v>10</c:v>
                </c:pt>
                <c:pt idx="256">
                  <c:v>9</c:v>
                </c:pt>
                <c:pt idx="257">
                  <c:v>6</c:v>
                </c:pt>
                <c:pt idx="258">
                  <c:v>10</c:v>
                </c:pt>
                <c:pt idx="259">
                  <c:v>7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6</c:v>
                </c:pt>
                <c:pt idx="264">
                  <c:v>6</c:v>
                </c:pt>
                <c:pt idx="265">
                  <c:v>8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7</c:v>
                </c:pt>
                <c:pt idx="271">
                  <c:v>6</c:v>
                </c:pt>
                <c:pt idx="272">
                  <c:v>7</c:v>
                </c:pt>
                <c:pt idx="273">
                  <c:v>6</c:v>
                </c:pt>
                <c:pt idx="274">
                  <c:v>6</c:v>
                </c:pt>
                <c:pt idx="275">
                  <c:v>7</c:v>
                </c:pt>
                <c:pt idx="276">
                  <c:v>6</c:v>
                </c:pt>
                <c:pt idx="277">
                  <c:v>7</c:v>
                </c:pt>
                <c:pt idx="278">
                  <c:v>10</c:v>
                </c:pt>
                <c:pt idx="279">
                  <c:v>6</c:v>
                </c:pt>
                <c:pt idx="280">
                  <c:v>7</c:v>
                </c:pt>
                <c:pt idx="281">
                  <c:v>8</c:v>
                </c:pt>
                <c:pt idx="282">
                  <c:v>6</c:v>
                </c:pt>
                <c:pt idx="283">
                  <c:v>7</c:v>
                </c:pt>
                <c:pt idx="284">
                  <c:v>7</c:v>
                </c:pt>
                <c:pt idx="285">
                  <c:v>9</c:v>
                </c:pt>
                <c:pt idx="286">
                  <c:v>7</c:v>
                </c:pt>
                <c:pt idx="287">
                  <c:v>6</c:v>
                </c:pt>
                <c:pt idx="288">
                  <c:v>8</c:v>
                </c:pt>
                <c:pt idx="289">
                  <c:v>8</c:v>
                </c:pt>
                <c:pt idx="290">
                  <c:v>7</c:v>
                </c:pt>
                <c:pt idx="291">
                  <c:v>8</c:v>
                </c:pt>
                <c:pt idx="292">
                  <c:v>7</c:v>
                </c:pt>
                <c:pt idx="293">
                  <c:v>9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7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8</c:v>
                </c:pt>
                <c:pt idx="302">
                  <c:v>6</c:v>
                </c:pt>
                <c:pt idx="303">
                  <c:v>6</c:v>
                </c:pt>
                <c:pt idx="304">
                  <c:v>8</c:v>
                </c:pt>
                <c:pt idx="305">
                  <c:v>7</c:v>
                </c:pt>
                <c:pt idx="306">
                  <c:v>7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4</c:v>
                </c:pt>
                <c:pt idx="318">
                  <c:v>6</c:v>
                </c:pt>
                <c:pt idx="319">
                  <c:v>8</c:v>
                </c:pt>
                <c:pt idx="320">
                  <c:v>7</c:v>
                </c:pt>
                <c:pt idx="321">
                  <c:v>8</c:v>
                </c:pt>
                <c:pt idx="322">
                  <c:v>6</c:v>
                </c:pt>
                <c:pt idx="323">
                  <c:v>6</c:v>
                </c:pt>
                <c:pt idx="324">
                  <c:v>7</c:v>
                </c:pt>
                <c:pt idx="325">
                  <c:v>7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8</c:v>
                </c:pt>
                <c:pt idx="335">
                  <c:v>6</c:v>
                </c:pt>
                <c:pt idx="336">
                  <c:v>7</c:v>
                </c:pt>
                <c:pt idx="337">
                  <c:v>6</c:v>
                </c:pt>
                <c:pt idx="338">
                  <c:v>7</c:v>
                </c:pt>
                <c:pt idx="339">
                  <c:v>8</c:v>
                </c:pt>
                <c:pt idx="340">
                  <c:v>7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7</c:v>
                </c:pt>
                <c:pt idx="346">
                  <c:v>8</c:v>
                </c:pt>
                <c:pt idx="347">
                  <c:v>7</c:v>
                </c:pt>
                <c:pt idx="348">
                  <c:v>8</c:v>
                </c:pt>
                <c:pt idx="349">
                  <c:v>6</c:v>
                </c:pt>
                <c:pt idx="350">
                  <c:v>8</c:v>
                </c:pt>
                <c:pt idx="351">
                  <c:v>6</c:v>
                </c:pt>
                <c:pt idx="352">
                  <c:v>8</c:v>
                </c:pt>
                <c:pt idx="353">
                  <c:v>7</c:v>
                </c:pt>
                <c:pt idx="354">
                  <c:v>7</c:v>
                </c:pt>
                <c:pt idx="355">
                  <c:v>9</c:v>
                </c:pt>
                <c:pt idx="356">
                  <c:v>9</c:v>
                </c:pt>
                <c:pt idx="357">
                  <c:v>7</c:v>
                </c:pt>
                <c:pt idx="358">
                  <c:v>7</c:v>
                </c:pt>
                <c:pt idx="359">
                  <c:v>9</c:v>
                </c:pt>
                <c:pt idx="360">
                  <c:v>9</c:v>
                </c:pt>
                <c:pt idx="361">
                  <c:v>8</c:v>
                </c:pt>
              </c:numCache>
            </c:numRef>
          </c:xVal>
          <c:yVal>
            <c:numRef>
              <c:f>'Best escenario'!$B$31:$B$392</c:f>
              <c:numCache>
                <c:formatCode>General</c:formatCode>
                <c:ptCount val="362"/>
                <c:pt idx="0">
                  <c:v>269.21051319442915</c:v>
                </c:pt>
                <c:pt idx="1">
                  <c:v>283.64841680522949</c:v>
                </c:pt>
                <c:pt idx="2">
                  <c:v>427.75582615196612</c:v>
                </c:pt>
                <c:pt idx="3">
                  <c:v>327.1008546099693</c:v>
                </c:pt>
                <c:pt idx="4">
                  <c:v>288.89444975107727</c:v>
                </c:pt>
                <c:pt idx="5">
                  <c:v>283.64841680522949</c:v>
                </c:pt>
                <c:pt idx="6">
                  <c:v>280.89738064681433</c:v>
                </c:pt>
                <c:pt idx="7">
                  <c:v>286.079673909581</c:v>
                </c:pt>
                <c:pt idx="8">
                  <c:v>311.05817990676013</c:v>
                </c:pt>
                <c:pt idx="9">
                  <c:v>354.05208736575776</c:v>
                </c:pt>
                <c:pt idx="10">
                  <c:v>270.35677826043548</c:v>
                </c:pt>
                <c:pt idx="11">
                  <c:v>313.23608353217213</c:v>
                </c:pt>
                <c:pt idx="12">
                  <c:v>365.05119577853912</c:v>
                </c:pt>
                <c:pt idx="13">
                  <c:v>232.53003108222714</c:v>
                </c:pt>
                <c:pt idx="14">
                  <c:v>300.63220402698192</c:v>
                </c:pt>
                <c:pt idx="15">
                  <c:v>295.74911484579502</c:v>
                </c:pt>
                <c:pt idx="16">
                  <c:v>266.91798306241651</c:v>
                </c:pt>
                <c:pt idx="17">
                  <c:v>289.51846910759991</c:v>
                </c:pt>
                <c:pt idx="18">
                  <c:v>326.1838182378246</c:v>
                </c:pt>
                <c:pt idx="19">
                  <c:v>313.80921606517529</c:v>
                </c:pt>
                <c:pt idx="20">
                  <c:v>272.18576614516633</c:v>
                </c:pt>
                <c:pt idx="21">
                  <c:v>283.64841680522949</c:v>
                </c:pt>
                <c:pt idx="22">
                  <c:v>283.64841680522949</c:v>
                </c:pt>
                <c:pt idx="23">
                  <c:v>353.91336039341888</c:v>
                </c:pt>
                <c:pt idx="24">
                  <c:v>354.28134037895899</c:v>
                </c:pt>
                <c:pt idx="25">
                  <c:v>386.22292659215918</c:v>
                </c:pt>
                <c:pt idx="26">
                  <c:v>375.33844468597846</c:v>
                </c:pt>
                <c:pt idx="27">
                  <c:v>329.37825176000456</c:v>
                </c:pt>
                <c:pt idx="28">
                  <c:v>341.96229949685346</c:v>
                </c:pt>
                <c:pt idx="29">
                  <c:v>278.21125933589843</c:v>
                </c:pt>
                <c:pt idx="30">
                  <c:v>344.19924401898271</c:v>
                </c:pt>
                <c:pt idx="31">
                  <c:v>281.49461364555572</c:v>
                </c:pt>
                <c:pt idx="32">
                  <c:v>342.02134039357071</c:v>
                </c:pt>
                <c:pt idx="33">
                  <c:v>333.35751918246336</c:v>
                </c:pt>
                <c:pt idx="34">
                  <c:v>341.19293601306731</c:v>
                </c:pt>
                <c:pt idx="35">
                  <c:v>354.05208736575776</c:v>
                </c:pt>
                <c:pt idx="36">
                  <c:v>309.22415580115</c:v>
                </c:pt>
                <c:pt idx="37">
                  <c:v>333.35751918246336</c:v>
                </c:pt>
                <c:pt idx="38">
                  <c:v>309.91191484075381</c:v>
                </c:pt>
                <c:pt idx="39">
                  <c:v>326.47992878642549</c:v>
                </c:pt>
                <c:pt idx="40">
                  <c:v>360.17004928525262</c:v>
                </c:pt>
                <c:pt idx="41">
                  <c:v>332.66976014285956</c:v>
                </c:pt>
                <c:pt idx="42">
                  <c:v>343.18549454001788</c:v>
                </c:pt>
                <c:pt idx="43">
                  <c:v>363.71841044965328</c:v>
                </c:pt>
                <c:pt idx="44">
                  <c:v>345.50289266125105</c:v>
                </c:pt>
                <c:pt idx="45">
                  <c:v>255.13051712741051</c:v>
                </c:pt>
                <c:pt idx="46">
                  <c:v>298.81218362601192</c:v>
                </c:pt>
                <c:pt idx="47">
                  <c:v>312.3618042296888</c:v>
                </c:pt>
                <c:pt idx="48">
                  <c:v>432.49826999225337</c:v>
                </c:pt>
                <c:pt idx="49">
                  <c:v>367.34372591055177</c:v>
                </c:pt>
                <c:pt idx="50">
                  <c:v>270.35677826043548</c:v>
                </c:pt>
                <c:pt idx="51">
                  <c:v>270.35677826043548</c:v>
                </c:pt>
                <c:pt idx="52">
                  <c:v>257.06513971564146</c:v>
                </c:pt>
                <c:pt idx="53">
                  <c:v>270.35677826043548</c:v>
                </c:pt>
                <c:pt idx="54">
                  <c:v>270.35677826043548</c:v>
                </c:pt>
                <c:pt idx="55">
                  <c:v>292.19761150973619</c:v>
                </c:pt>
                <c:pt idx="56">
                  <c:v>270.35677826043548</c:v>
                </c:pt>
                <c:pt idx="57">
                  <c:v>367.20499893821284</c:v>
                </c:pt>
                <c:pt idx="58">
                  <c:v>308.53637244220658</c:v>
                </c:pt>
                <c:pt idx="59">
                  <c:v>316.78444469657279</c:v>
                </c:pt>
                <c:pt idx="60">
                  <c:v>293.95976617840705</c:v>
                </c:pt>
                <c:pt idx="61">
                  <c:v>310.59964956101794</c:v>
                </c:pt>
                <c:pt idx="62">
                  <c:v>300.51757752038128</c:v>
                </c:pt>
                <c:pt idx="63">
                  <c:v>349.81594284241368</c:v>
                </c:pt>
                <c:pt idx="64">
                  <c:v>377.03918568106479</c:v>
                </c:pt>
                <c:pt idx="65">
                  <c:v>357.49088256377667</c:v>
                </c:pt>
                <c:pt idx="66">
                  <c:v>354.05208736575776</c:v>
                </c:pt>
                <c:pt idx="67">
                  <c:v>326.4130955703655</c:v>
                </c:pt>
                <c:pt idx="68">
                  <c:v>270.35677826043548</c:v>
                </c:pt>
                <c:pt idx="69">
                  <c:v>327.33008330383086</c:v>
                </c:pt>
                <c:pt idx="70">
                  <c:v>261.18665773238496</c:v>
                </c:pt>
                <c:pt idx="71">
                  <c:v>270.35677826043548</c:v>
                </c:pt>
                <c:pt idx="72">
                  <c:v>270.35677826043548</c:v>
                </c:pt>
                <c:pt idx="73">
                  <c:v>270.35677826043548</c:v>
                </c:pt>
                <c:pt idx="74">
                  <c:v>270.35677826043548</c:v>
                </c:pt>
                <c:pt idx="75">
                  <c:v>268.06424812842283</c:v>
                </c:pt>
                <c:pt idx="76">
                  <c:v>314.03844475903691</c:v>
                </c:pt>
                <c:pt idx="77">
                  <c:v>340.62172184862487</c:v>
                </c:pt>
                <c:pt idx="78">
                  <c:v>283.64841680522949</c:v>
                </c:pt>
                <c:pt idx="79">
                  <c:v>327.33008330383086</c:v>
                </c:pt>
                <c:pt idx="80">
                  <c:v>298.31053720835183</c:v>
                </c:pt>
                <c:pt idx="81">
                  <c:v>270.35677826043548</c:v>
                </c:pt>
                <c:pt idx="82">
                  <c:v>340.62172184862487</c:v>
                </c:pt>
                <c:pt idx="83">
                  <c:v>292.95220376539999</c:v>
                </c:pt>
                <c:pt idx="84">
                  <c:v>305.4892500545302</c:v>
                </c:pt>
                <c:pt idx="85">
                  <c:v>261.18665773238496</c:v>
                </c:pt>
                <c:pt idx="86">
                  <c:v>306.81697484319716</c:v>
                </c:pt>
                <c:pt idx="87">
                  <c:v>315.59232902792621</c:v>
                </c:pt>
                <c:pt idx="88">
                  <c:v>300.51757752038128</c:v>
                </c:pt>
                <c:pt idx="89">
                  <c:v>313.80921606517529</c:v>
                </c:pt>
                <c:pt idx="90">
                  <c:v>313.80921606517529</c:v>
                </c:pt>
                <c:pt idx="91">
                  <c:v>346.49177415099535</c:v>
                </c:pt>
                <c:pt idx="92">
                  <c:v>359.78341269578931</c:v>
                </c:pt>
                <c:pt idx="93">
                  <c:v>287.22593897558727</c:v>
                </c:pt>
                <c:pt idx="94">
                  <c:v>342.4110705160129</c:v>
                </c:pt>
                <c:pt idx="95">
                  <c:v>340.39249315476326</c:v>
                </c:pt>
                <c:pt idx="96">
                  <c:v>304.87338477120528</c:v>
                </c:pt>
                <c:pt idx="97">
                  <c:v>344.19924401898271</c:v>
                </c:pt>
                <c:pt idx="98">
                  <c:v>344.19924401898271</c:v>
                </c:pt>
                <c:pt idx="99">
                  <c:v>302.34656540511213</c:v>
                </c:pt>
                <c:pt idx="100">
                  <c:v>335.07691678147285</c:v>
                </c:pt>
                <c:pt idx="101">
                  <c:v>355.19835243176408</c:v>
                </c:pt>
                <c:pt idx="102">
                  <c:v>350.61329216773879</c:v>
                </c:pt>
                <c:pt idx="103">
                  <c:v>348.32076203572615</c:v>
                </c:pt>
                <c:pt idx="104">
                  <c:v>357.49088256377667</c:v>
                </c:pt>
                <c:pt idx="105">
                  <c:v>354.05208736575776</c:v>
                </c:pt>
                <c:pt idx="106">
                  <c:v>337.94257944648865</c:v>
                </c:pt>
                <c:pt idx="107">
                  <c:v>354.09793796839801</c:v>
                </c:pt>
                <c:pt idx="108">
                  <c:v>348.94168785926996</c:v>
                </c:pt>
                <c:pt idx="109">
                  <c:v>344.19924401898271</c:v>
                </c:pt>
                <c:pt idx="110">
                  <c:v>368.03148495015557</c:v>
                </c:pt>
                <c:pt idx="111">
                  <c:v>341.44820786056761</c:v>
                </c:pt>
                <c:pt idx="112">
                  <c:v>300.51757752038128</c:v>
                </c:pt>
                <c:pt idx="113">
                  <c:v>292.76882567417857</c:v>
                </c:pt>
                <c:pt idx="114">
                  <c:v>355.19835243176408</c:v>
                </c:pt>
                <c:pt idx="115">
                  <c:v>355.19835243176408</c:v>
                </c:pt>
                <c:pt idx="116">
                  <c:v>335.18456437929382</c:v>
                </c:pt>
                <c:pt idx="117">
                  <c:v>323.0889025596075</c:v>
                </c:pt>
                <c:pt idx="118">
                  <c:v>330.88350500845047</c:v>
                </c:pt>
                <c:pt idx="119">
                  <c:v>327.33008330383086</c:v>
                </c:pt>
                <c:pt idx="120">
                  <c:v>238.26135641225869</c:v>
                </c:pt>
                <c:pt idx="121">
                  <c:v>327.23334587767113</c:v>
                </c:pt>
                <c:pt idx="122">
                  <c:v>299.94444498737812</c:v>
                </c:pt>
                <c:pt idx="123">
                  <c:v>343.13964393737763</c:v>
                </c:pt>
                <c:pt idx="124">
                  <c:v>307.78178018654285</c:v>
                </c:pt>
                <c:pt idx="125">
                  <c:v>327.33008330383086</c:v>
                </c:pt>
                <c:pt idx="126">
                  <c:v>358.90409717242676</c:v>
                </c:pt>
                <c:pt idx="127">
                  <c:v>338.55844472981352</c:v>
                </c:pt>
                <c:pt idx="128">
                  <c:v>285.60099868032182</c:v>
                </c:pt>
                <c:pt idx="129">
                  <c:v>325.03755317181827</c:v>
                </c:pt>
                <c:pt idx="130">
                  <c:v>260.25957323782143</c:v>
                </c:pt>
                <c:pt idx="131">
                  <c:v>310.37042086715633</c:v>
                </c:pt>
                <c:pt idx="132">
                  <c:v>300.10492209661902</c:v>
                </c:pt>
                <c:pt idx="133">
                  <c:v>357.49088256377667</c:v>
                </c:pt>
                <c:pt idx="134">
                  <c:v>326.47992878642549</c:v>
                </c:pt>
                <c:pt idx="135">
                  <c:v>333.35751918246336</c:v>
                </c:pt>
                <c:pt idx="136">
                  <c:v>340.59687817874402</c:v>
                </c:pt>
                <c:pt idx="137">
                  <c:v>389.18455915985243</c:v>
                </c:pt>
                <c:pt idx="138">
                  <c:v>380.58757116480507</c:v>
                </c:pt>
                <c:pt idx="139">
                  <c:v>390.78933025226132</c:v>
                </c:pt>
                <c:pt idx="140">
                  <c:v>391.74715668682734</c:v>
                </c:pt>
                <c:pt idx="141">
                  <c:v>320.15640667853177</c:v>
                </c:pt>
                <c:pt idx="142">
                  <c:v>327.05306131942865</c:v>
                </c:pt>
                <c:pt idx="143">
                  <c:v>291.34745699233076</c:v>
                </c:pt>
                <c:pt idx="144">
                  <c:v>340.11350416312098</c:v>
                </c:pt>
                <c:pt idx="145">
                  <c:v>438.18489556472315</c:v>
                </c:pt>
                <c:pt idx="146">
                  <c:v>396.74487237461489</c:v>
                </c:pt>
                <c:pt idx="147">
                  <c:v>272.30936013552781</c:v>
                </c:pt>
                <c:pt idx="148">
                  <c:v>293.50126015200453</c:v>
                </c:pt>
                <c:pt idx="149">
                  <c:v>315.34209340130525</c:v>
                </c:pt>
                <c:pt idx="150">
                  <c:v>341.87757720035262</c:v>
                </c:pt>
                <c:pt idx="151">
                  <c:v>337.31040601676818</c:v>
                </c:pt>
                <c:pt idx="152">
                  <c:v>322.40507478288538</c:v>
                </c:pt>
                <c:pt idx="153">
                  <c:v>332.94177022572222</c:v>
                </c:pt>
                <c:pt idx="154">
                  <c:v>295.93251725635599</c:v>
                </c:pt>
                <c:pt idx="155">
                  <c:v>311.03213675312151</c:v>
                </c:pt>
                <c:pt idx="156">
                  <c:v>311.03213675312151</c:v>
                </c:pt>
                <c:pt idx="157">
                  <c:v>286.68546675114737</c:v>
                </c:pt>
                <c:pt idx="158">
                  <c:v>254.31410355722636</c:v>
                </c:pt>
                <c:pt idx="159">
                  <c:v>240.73728895483234</c:v>
                </c:pt>
                <c:pt idx="160">
                  <c:v>255.9647252522754</c:v>
                </c:pt>
                <c:pt idx="161">
                  <c:v>233.27455089613238</c:v>
                </c:pt>
                <c:pt idx="162">
                  <c:v>240.33470597282854</c:v>
                </c:pt>
                <c:pt idx="163">
                  <c:v>228.87205531276541</c:v>
                </c:pt>
                <c:pt idx="164">
                  <c:v>340.62172184862487</c:v>
                </c:pt>
                <c:pt idx="165">
                  <c:v>266.91798306241651</c:v>
                </c:pt>
                <c:pt idx="166">
                  <c:v>259.35766984765411</c:v>
                </c:pt>
                <c:pt idx="167">
                  <c:v>275.46717776692327</c:v>
                </c:pt>
                <c:pt idx="168">
                  <c:v>339.92895090748152</c:v>
                </c:pt>
                <c:pt idx="169">
                  <c:v>262.01314374432764</c:v>
                </c:pt>
                <c:pt idx="170">
                  <c:v>325.39546071559988</c:v>
                </c:pt>
                <c:pt idx="171">
                  <c:v>286.65280644258411</c:v>
                </c:pt>
                <c:pt idx="172">
                  <c:v>245.49685435207826</c:v>
                </c:pt>
                <c:pt idx="173">
                  <c:v>368.48999097655809</c:v>
                </c:pt>
                <c:pt idx="174">
                  <c:v>297.07878232236231</c:v>
                </c:pt>
                <c:pt idx="175">
                  <c:v>297.07878232236231</c:v>
                </c:pt>
                <c:pt idx="176">
                  <c:v>346.49177415099535</c:v>
                </c:pt>
                <c:pt idx="177">
                  <c:v>270.35677826043548</c:v>
                </c:pt>
                <c:pt idx="178">
                  <c:v>270.35677826043548</c:v>
                </c:pt>
                <c:pt idx="179">
                  <c:v>246.06603130286013</c:v>
                </c:pt>
                <c:pt idx="180">
                  <c:v>254.7675733627496</c:v>
                </c:pt>
                <c:pt idx="181">
                  <c:v>284.44885966353354</c:v>
                </c:pt>
                <c:pt idx="182">
                  <c:v>340.62172184862487</c:v>
                </c:pt>
                <c:pt idx="183">
                  <c:v>317.9975429786391</c:v>
                </c:pt>
                <c:pt idx="184">
                  <c:v>308.57718682396757</c:v>
                </c:pt>
                <c:pt idx="185">
                  <c:v>239.54634845060392</c:v>
                </c:pt>
                <c:pt idx="186">
                  <c:v>300.51757752038128</c:v>
                </c:pt>
                <c:pt idx="187">
                  <c:v>386.17825115393708</c:v>
                </c:pt>
                <c:pt idx="188">
                  <c:v>341.90671388697007</c:v>
                </c:pt>
                <c:pt idx="189">
                  <c:v>298.22504738836864</c:v>
                </c:pt>
                <c:pt idx="190">
                  <c:v>300.51757752038128</c:v>
                </c:pt>
                <c:pt idx="191">
                  <c:v>357.49088256377667</c:v>
                </c:pt>
                <c:pt idx="192">
                  <c:v>314.54088301951896</c:v>
                </c:pt>
                <c:pt idx="193">
                  <c:v>388.61142662684932</c:v>
                </c:pt>
                <c:pt idx="194">
                  <c:v>282.52625220496139</c:v>
                </c:pt>
                <c:pt idx="195">
                  <c:v>300.51757752038128</c:v>
                </c:pt>
                <c:pt idx="196">
                  <c:v>264.7641799027428</c:v>
                </c:pt>
                <c:pt idx="197">
                  <c:v>296.39102328275857</c:v>
                </c:pt>
                <c:pt idx="198">
                  <c:v>332.21125411645704</c:v>
                </c:pt>
                <c:pt idx="199">
                  <c:v>358.79453120604506</c:v>
                </c:pt>
                <c:pt idx="200">
                  <c:v>287.79403528771121</c:v>
                </c:pt>
                <c:pt idx="201">
                  <c:v>315.70503716596613</c:v>
                </c:pt>
                <c:pt idx="202">
                  <c:v>280.92148111255256</c:v>
                </c:pt>
                <c:pt idx="203">
                  <c:v>352.33268976674827</c:v>
                </c:pt>
                <c:pt idx="204">
                  <c:v>296.95911959488245</c:v>
                </c:pt>
                <c:pt idx="205">
                  <c:v>300.9302329441436</c:v>
                </c:pt>
                <c:pt idx="206">
                  <c:v>288.98615095635779</c:v>
                </c:pt>
                <c:pt idx="207">
                  <c:v>268.4221556722045</c:v>
                </c:pt>
                <c:pt idx="208">
                  <c:v>318.91961557166309</c:v>
                </c:pt>
                <c:pt idx="209">
                  <c:v>310.32262757661573</c:v>
                </c:pt>
                <c:pt idx="210">
                  <c:v>408.73286227714055</c:v>
                </c:pt>
                <c:pt idx="211">
                  <c:v>254.85037729068978</c:v>
                </c:pt>
                <c:pt idx="212">
                  <c:v>362.8950422900291</c:v>
                </c:pt>
                <c:pt idx="213">
                  <c:v>347.40374998292111</c:v>
                </c:pt>
                <c:pt idx="214">
                  <c:v>361.61240058052016</c:v>
                </c:pt>
                <c:pt idx="215">
                  <c:v>280.11909556634816</c:v>
                </c:pt>
                <c:pt idx="216">
                  <c:v>325.61464128704267</c:v>
                </c:pt>
                <c:pt idx="217">
                  <c:v>418.06036638145309</c:v>
                </c:pt>
                <c:pt idx="218">
                  <c:v>305.18927844946813</c:v>
                </c:pt>
                <c:pt idx="219">
                  <c:v>333.35751918246336</c:v>
                </c:pt>
                <c:pt idx="220">
                  <c:v>300.51757752038128</c:v>
                </c:pt>
                <c:pt idx="221">
                  <c:v>335.65004931447601</c:v>
                </c:pt>
                <c:pt idx="222">
                  <c:v>357.49088256377667</c:v>
                </c:pt>
                <c:pt idx="223">
                  <c:v>331.63812158345388</c:v>
                </c:pt>
                <c:pt idx="224">
                  <c:v>409.87912734314688</c:v>
                </c:pt>
                <c:pt idx="225">
                  <c:v>359.94079627205139</c:v>
                </c:pt>
                <c:pt idx="226">
                  <c:v>376.58067965466228</c:v>
                </c:pt>
                <c:pt idx="227">
                  <c:v>404.08096879705528</c:v>
                </c:pt>
                <c:pt idx="228">
                  <c:v>357.49088256377667</c:v>
                </c:pt>
                <c:pt idx="229">
                  <c:v>346.64915772725737</c:v>
                </c:pt>
                <c:pt idx="230">
                  <c:v>326.70918179962678</c:v>
                </c:pt>
                <c:pt idx="231">
                  <c:v>335.65004931447601</c:v>
                </c:pt>
                <c:pt idx="232">
                  <c:v>326.47992878642549</c:v>
                </c:pt>
                <c:pt idx="233">
                  <c:v>390.33082422585875</c:v>
                </c:pt>
                <c:pt idx="234">
                  <c:v>415.30933022303793</c:v>
                </c:pt>
                <c:pt idx="235">
                  <c:v>384.29837644568676</c:v>
                </c:pt>
                <c:pt idx="236">
                  <c:v>429.47213021799672</c:v>
                </c:pt>
                <c:pt idx="237">
                  <c:v>333.35751918246336</c:v>
                </c:pt>
                <c:pt idx="238">
                  <c:v>379.33171581307738</c:v>
                </c:pt>
                <c:pt idx="239">
                  <c:v>369.42798564278286</c:v>
                </c:pt>
                <c:pt idx="240">
                  <c:v>355.19835243176408</c:v>
                </c:pt>
                <c:pt idx="241">
                  <c:v>346.63210637671926</c:v>
                </c:pt>
                <c:pt idx="242">
                  <c:v>269.21051319442915</c:v>
                </c:pt>
                <c:pt idx="243">
                  <c:v>313.18829024163148</c:v>
                </c:pt>
                <c:pt idx="244">
                  <c:v>369.63625604256441</c:v>
                </c:pt>
                <c:pt idx="245">
                  <c:v>366.19746084454545</c:v>
                </c:pt>
                <c:pt idx="246">
                  <c:v>335.02912349093214</c:v>
                </c:pt>
                <c:pt idx="247">
                  <c:v>389.97687226429838</c:v>
                </c:pt>
                <c:pt idx="248">
                  <c:v>342.66989030479851</c:v>
                </c:pt>
                <c:pt idx="249">
                  <c:v>322.43886436878591</c:v>
                </c:pt>
                <c:pt idx="250">
                  <c:v>331.49939461111501</c:v>
                </c:pt>
                <c:pt idx="251">
                  <c:v>318.78088859932416</c:v>
                </c:pt>
                <c:pt idx="252">
                  <c:v>326.36722064838557</c:v>
                </c:pt>
                <c:pt idx="253">
                  <c:v>385.90314753809554</c:v>
                </c:pt>
                <c:pt idx="254">
                  <c:v>314.03844475903691</c:v>
                </c:pt>
                <c:pt idx="255">
                  <c:v>379.48406316846018</c:v>
                </c:pt>
                <c:pt idx="256">
                  <c:v>357.64826614003874</c:v>
                </c:pt>
                <c:pt idx="257">
                  <c:v>288.48179432731496</c:v>
                </c:pt>
                <c:pt idx="258">
                  <c:v>392.78073793413347</c:v>
                </c:pt>
                <c:pt idx="259">
                  <c:v>354.73984640536156</c:v>
                </c:pt>
                <c:pt idx="260">
                  <c:v>340.62172184862487</c:v>
                </c:pt>
                <c:pt idx="261">
                  <c:v>340.62172184862487</c:v>
                </c:pt>
                <c:pt idx="262">
                  <c:v>340.62172184862487</c:v>
                </c:pt>
                <c:pt idx="263">
                  <c:v>338.92642471535368</c:v>
                </c:pt>
                <c:pt idx="264">
                  <c:v>260.10218966155941</c:v>
                </c:pt>
                <c:pt idx="265">
                  <c:v>368.48999097655809</c:v>
                </c:pt>
                <c:pt idx="266">
                  <c:v>271.27379031324051</c:v>
                </c:pt>
                <c:pt idx="267">
                  <c:v>269.94412283667322</c:v>
                </c:pt>
                <c:pt idx="268">
                  <c:v>270.35677826043548</c:v>
                </c:pt>
                <c:pt idx="269">
                  <c:v>292.19761150973619</c:v>
                </c:pt>
                <c:pt idx="270">
                  <c:v>283.64841680522949</c:v>
                </c:pt>
                <c:pt idx="271">
                  <c:v>259.35263362677483</c:v>
                </c:pt>
                <c:pt idx="272">
                  <c:v>327.33008330383086</c:v>
                </c:pt>
                <c:pt idx="273">
                  <c:v>314.03844475903691</c:v>
                </c:pt>
                <c:pt idx="274">
                  <c:v>291.34745699233076</c:v>
                </c:pt>
                <c:pt idx="275">
                  <c:v>336.33780835407981</c:v>
                </c:pt>
                <c:pt idx="276">
                  <c:v>264.16694690400141</c:v>
                </c:pt>
                <c:pt idx="277">
                  <c:v>327.33008330383086</c:v>
                </c:pt>
                <c:pt idx="278">
                  <c:v>345.36416568891218</c:v>
                </c:pt>
                <c:pt idx="279">
                  <c:v>270.35677826043548</c:v>
                </c:pt>
                <c:pt idx="280">
                  <c:v>279.65941437552749</c:v>
                </c:pt>
                <c:pt idx="281">
                  <c:v>309.6107680712737</c:v>
                </c:pt>
                <c:pt idx="282">
                  <c:v>300.51757752038128</c:v>
                </c:pt>
                <c:pt idx="283">
                  <c:v>327.62113331221292</c:v>
                </c:pt>
                <c:pt idx="284">
                  <c:v>334.26755232648878</c:v>
                </c:pt>
                <c:pt idx="285">
                  <c:v>397.01997599045643</c:v>
                </c:pt>
                <c:pt idx="286">
                  <c:v>324.57904714541576</c:v>
                </c:pt>
                <c:pt idx="287">
                  <c:v>277.29616565165412</c:v>
                </c:pt>
                <c:pt idx="288">
                  <c:v>340.62172184862487</c:v>
                </c:pt>
                <c:pt idx="289">
                  <c:v>308.83130782638938</c:v>
                </c:pt>
                <c:pt idx="290">
                  <c:v>313.23608353217213</c:v>
                </c:pt>
                <c:pt idx="291">
                  <c:v>346.64915772725737</c:v>
                </c:pt>
                <c:pt idx="292">
                  <c:v>320.74860345639394</c:v>
                </c:pt>
                <c:pt idx="293">
                  <c:v>380.63536445534578</c:v>
                </c:pt>
                <c:pt idx="294">
                  <c:v>339.7715673312195</c:v>
                </c:pt>
                <c:pt idx="295">
                  <c:v>344.35662759524473</c:v>
                </c:pt>
                <c:pt idx="296">
                  <c:v>391.52293989450533</c:v>
                </c:pt>
                <c:pt idx="297">
                  <c:v>327.33008330383086</c:v>
                </c:pt>
                <c:pt idx="298">
                  <c:v>276.49572279335007</c:v>
                </c:pt>
                <c:pt idx="299">
                  <c:v>370.08972584808765</c:v>
                </c:pt>
                <c:pt idx="300">
                  <c:v>264.85470594360515</c:v>
                </c:pt>
                <c:pt idx="301">
                  <c:v>318.78088859932416</c:v>
                </c:pt>
                <c:pt idx="302">
                  <c:v>268.06424812842283</c:v>
                </c:pt>
                <c:pt idx="303">
                  <c:v>310.30162064385627</c:v>
                </c:pt>
                <c:pt idx="304">
                  <c:v>311.67404519008505</c:v>
                </c:pt>
                <c:pt idx="305">
                  <c:v>283.64841680522949</c:v>
                </c:pt>
                <c:pt idx="306">
                  <c:v>327.33008330383086</c:v>
                </c:pt>
                <c:pt idx="307">
                  <c:v>337.18292665060596</c:v>
                </c:pt>
                <c:pt idx="308">
                  <c:v>317.69642052849861</c:v>
                </c:pt>
                <c:pt idx="309">
                  <c:v>312.62801056818995</c:v>
                </c:pt>
                <c:pt idx="310">
                  <c:v>336.10543748856003</c:v>
                </c:pt>
                <c:pt idx="311">
                  <c:v>323.42774585853016</c:v>
                </c:pt>
                <c:pt idx="312">
                  <c:v>338.7876977430148</c:v>
                </c:pt>
                <c:pt idx="313">
                  <c:v>400.22757548737371</c:v>
                </c:pt>
                <c:pt idx="314">
                  <c:v>269.78364572743232</c:v>
                </c:pt>
                <c:pt idx="315">
                  <c:v>265.31321197000773</c:v>
                </c:pt>
                <c:pt idx="316">
                  <c:v>287.61255124571096</c:v>
                </c:pt>
                <c:pt idx="317">
                  <c:v>288.30340381829359</c:v>
                </c:pt>
                <c:pt idx="318">
                  <c:v>308.53637244220658</c:v>
                </c:pt>
                <c:pt idx="319">
                  <c:v>296.9400553500235</c:v>
                </c:pt>
                <c:pt idx="320">
                  <c:v>327.33008330383086</c:v>
                </c:pt>
                <c:pt idx="321">
                  <c:v>340.62172184862487</c:v>
                </c:pt>
                <c:pt idx="322">
                  <c:v>342.22766810545187</c:v>
                </c:pt>
                <c:pt idx="323">
                  <c:v>268.4221556722045</c:v>
                </c:pt>
                <c:pt idx="324">
                  <c:v>348.38953793968653</c:v>
                </c:pt>
                <c:pt idx="325">
                  <c:v>277.12873395297322</c:v>
                </c:pt>
                <c:pt idx="326">
                  <c:v>270.35677826043548</c:v>
                </c:pt>
                <c:pt idx="327">
                  <c:v>292.19761150973619</c:v>
                </c:pt>
                <c:pt idx="328">
                  <c:v>312.89217969303058</c:v>
                </c:pt>
                <c:pt idx="329">
                  <c:v>292.19761150973619</c:v>
                </c:pt>
                <c:pt idx="330">
                  <c:v>292.19761150973619</c:v>
                </c:pt>
                <c:pt idx="331">
                  <c:v>314.03844475903691</c:v>
                </c:pt>
                <c:pt idx="332">
                  <c:v>263.4791878643976</c:v>
                </c:pt>
                <c:pt idx="333">
                  <c:v>314.03844475903691</c:v>
                </c:pt>
                <c:pt idx="334">
                  <c:v>282.95562154474646</c:v>
                </c:pt>
                <c:pt idx="335">
                  <c:v>261.48468664954657</c:v>
                </c:pt>
                <c:pt idx="336">
                  <c:v>327.33008330383086</c:v>
                </c:pt>
                <c:pt idx="337">
                  <c:v>314.03844475903691</c:v>
                </c:pt>
                <c:pt idx="338">
                  <c:v>282.96065776562568</c:v>
                </c:pt>
                <c:pt idx="339">
                  <c:v>292.35499508599821</c:v>
                </c:pt>
                <c:pt idx="340">
                  <c:v>327.33008330383086</c:v>
                </c:pt>
                <c:pt idx="341">
                  <c:v>288.25445968267445</c:v>
                </c:pt>
                <c:pt idx="342">
                  <c:v>233.67629614823343</c:v>
                </c:pt>
                <c:pt idx="343">
                  <c:v>293.93801604150502</c:v>
                </c:pt>
                <c:pt idx="344">
                  <c:v>263.83709540817927</c:v>
                </c:pt>
                <c:pt idx="345">
                  <c:v>336.85811137566304</c:v>
                </c:pt>
                <c:pt idx="346">
                  <c:v>355.37671862144583</c:v>
                </c:pt>
                <c:pt idx="347">
                  <c:v>328.749533617118</c:v>
                </c:pt>
                <c:pt idx="348">
                  <c:v>361.61240058052016</c:v>
                </c:pt>
                <c:pt idx="349">
                  <c:v>285.67792865747998</c:v>
                </c:pt>
                <c:pt idx="350">
                  <c:v>289.27410743176091</c:v>
                </c:pt>
                <c:pt idx="351">
                  <c:v>334.34136445132839</c:v>
                </c:pt>
                <c:pt idx="352">
                  <c:v>377.78370549497009</c:v>
                </c:pt>
                <c:pt idx="353">
                  <c:v>298.96956720227394</c:v>
                </c:pt>
                <c:pt idx="354">
                  <c:v>379.33171581307738</c:v>
                </c:pt>
                <c:pt idx="355">
                  <c:v>385.22042471937101</c:v>
                </c:pt>
                <c:pt idx="356">
                  <c:v>359.94079627205139</c:v>
                </c:pt>
                <c:pt idx="357">
                  <c:v>328.54320590523685</c:v>
                </c:pt>
                <c:pt idx="358">
                  <c:v>384.32245259208526</c:v>
                </c:pt>
                <c:pt idx="359">
                  <c:v>384.07415965336469</c:v>
                </c:pt>
                <c:pt idx="360">
                  <c:v>395.59860730860856</c:v>
                </c:pt>
                <c:pt idx="361">
                  <c:v>375.77325788757861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59-436E-B7AD-18AA6754E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81760"/>
        <c:axId val="737386352"/>
      </c:scatterChart>
      <c:valAx>
        <c:axId val="73738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TotalRooms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386352"/>
        <c:crosses val="autoZero"/>
        <c:crossBetween val="midCat"/>
      </c:valAx>
      <c:valAx>
        <c:axId val="73738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AssessedValue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37381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Basement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AssessedValue</c:v>
          </c:tx>
          <c:spPr>
            <a:ln w="19050">
              <a:noFill/>
            </a:ln>
          </c:spPr>
          <c:xVal>
            <c:numRef>
              <c:f>'Scatter Plots'!$E$4:$E$365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xVal>
          <c:yVal>
            <c:numRef>
              <c:f>'Scatter Plots'!$A$4:$A$365</c:f>
              <c:numCache>
                <c:formatCode>0.0</c:formatCode>
                <c:ptCount val="362"/>
                <c:pt idx="0">
                  <c:v>271.8</c:v>
                </c:pt>
                <c:pt idx="1">
                  <c:v>324</c:v>
                </c:pt>
                <c:pt idx="2">
                  <c:v>356.4</c:v>
                </c:pt>
                <c:pt idx="3">
                  <c:v>369</c:v>
                </c:pt>
                <c:pt idx="4">
                  <c:v>234</c:v>
                </c:pt>
                <c:pt idx="5">
                  <c:v>252</c:v>
                </c:pt>
                <c:pt idx="6">
                  <c:v>275.39999999999998</c:v>
                </c:pt>
                <c:pt idx="7">
                  <c:v>288</c:v>
                </c:pt>
                <c:pt idx="8">
                  <c:v>324</c:v>
                </c:pt>
                <c:pt idx="9">
                  <c:v>306</c:v>
                </c:pt>
                <c:pt idx="10">
                  <c:v>270</c:v>
                </c:pt>
                <c:pt idx="11">
                  <c:v>210.6</c:v>
                </c:pt>
                <c:pt idx="12">
                  <c:v>261</c:v>
                </c:pt>
                <c:pt idx="13">
                  <c:v>198</c:v>
                </c:pt>
                <c:pt idx="14">
                  <c:v>216</c:v>
                </c:pt>
                <c:pt idx="15">
                  <c:v>252</c:v>
                </c:pt>
                <c:pt idx="16">
                  <c:v>286.2</c:v>
                </c:pt>
                <c:pt idx="17">
                  <c:v>225.9</c:v>
                </c:pt>
                <c:pt idx="18">
                  <c:v>340.2</c:v>
                </c:pt>
                <c:pt idx="19">
                  <c:v>287.82</c:v>
                </c:pt>
                <c:pt idx="20">
                  <c:v>324</c:v>
                </c:pt>
                <c:pt idx="21">
                  <c:v>336.6</c:v>
                </c:pt>
                <c:pt idx="22">
                  <c:v>288</c:v>
                </c:pt>
                <c:pt idx="23">
                  <c:v>270</c:v>
                </c:pt>
                <c:pt idx="24">
                  <c:v>392.4</c:v>
                </c:pt>
                <c:pt idx="25">
                  <c:v>288</c:v>
                </c:pt>
                <c:pt idx="26">
                  <c:v>341.82</c:v>
                </c:pt>
                <c:pt idx="27">
                  <c:v>315</c:v>
                </c:pt>
                <c:pt idx="28">
                  <c:v>288</c:v>
                </c:pt>
                <c:pt idx="29">
                  <c:v>259.02</c:v>
                </c:pt>
                <c:pt idx="30">
                  <c:v>329.4</c:v>
                </c:pt>
                <c:pt idx="31">
                  <c:v>324</c:v>
                </c:pt>
                <c:pt idx="32">
                  <c:v>324</c:v>
                </c:pt>
                <c:pt idx="33">
                  <c:v>325.8</c:v>
                </c:pt>
                <c:pt idx="34">
                  <c:v>286.2</c:v>
                </c:pt>
                <c:pt idx="35">
                  <c:v>261</c:v>
                </c:pt>
                <c:pt idx="36">
                  <c:v>323.82</c:v>
                </c:pt>
                <c:pt idx="37">
                  <c:v>342</c:v>
                </c:pt>
                <c:pt idx="38">
                  <c:v>387</c:v>
                </c:pt>
                <c:pt idx="39">
                  <c:v>307.8</c:v>
                </c:pt>
                <c:pt idx="40">
                  <c:v>378</c:v>
                </c:pt>
                <c:pt idx="41">
                  <c:v>414</c:v>
                </c:pt>
                <c:pt idx="42">
                  <c:v>378</c:v>
                </c:pt>
                <c:pt idx="43">
                  <c:v>306</c:v>
                </c:pt>
                <c:pt idx="44">
                  <c:v>270</c:v>
                </c:pt>
                <c:pt idx="45">
                  <c:v>252</c:v>
                </c:pt>
                <c:pt idx="46">
                  <c:v>286.2</c:v>
                </c:pt>
                <c:pt idx="47">
                  <c:v>305.82</c:v>
                </c:pt>
                <c:pt idx="48">
                  <c:v>515.70000000000005</c:v>
                </c:pt>
                <c:pt idx="49">
                  <c:v>243</c:v>
                </c:pt>
                <c:pt idx="50">
                  <c:v>293.39999999999998</c:v>
                </c:pt>
                <c:pt idx="51">
                  <c:v>284.22000000000003</c:v>
                </c:pt>
                <c:pt idx="52">
                  <c:v>268.2</c:v>
                </c:pt>
                <c:pt idx="53">
                  <c:v>271.8</c:v>
                </c:pt>
                <c:pt idx="54">
                  <c:v>264.60000000000002</c:v>
                </c:pt>
                <c:pt idx="55">
                  <c:v>296.82</c:v>
                </c:pt>
                <c:pt idx="56">
                  <c:v>288</c:v>
                </c:pt>
                <c:pt idx="57">
                  <c:v>325.8</c:v>
                </c:pt>
                <c:pt idx="58">
                  <c:v>277.2</c:v>
                </c:pt>
                <c:pt idx="59">
                  <c:v>311.39999999999998</c:v>
                </c:pt>
                <c:pt idx="60">
                  <c:v>298.8</c:v>
                </c:pt>
                <c:pt idx="61">
                  <c:v>288</c:v>
                </c:pt>
                <c:pt idx="62">
                  <c:v>298.62</c:v>
                </c:pt>
                <c:pt idx="63">
                  <c:v>342</c:v>
                </c:pt>
                <c:pt idx="64">
                  <c:v>324</c:v>
                </c:pt>
                <c:pt idx="65">
                  <c:v>351</c:v>
                </c:pt>
                <c:pt idx="66">
                  <c:v>369</c:v>
                </c:pt>
                <c:pt idx="67">
                  <c:v>355.5</c:v>
                </c:pt>
                <c:pt idx="68">
                  <c:v>288</c:v>
                </c:pt>
                <c:pt idx="69">
                  <c:v>305.10000000000002</c:v>
                </c:pt>
                <c:pt idx="70">
                  <c:v>288</c:v>
                </c:pt>
                <c:pt idx="71">
                  <c:v>270</c:v>
                </c:pt>
                <c:pt idx="72">
                  <c:v>279</c:v>
                </c:pt>
                <c:pt idx="73">
                  <c:v>297</c:v>
                </c:pt>
                <c:pt idx="74">
                  <c:v>287.82</c:v>
                </c:pt>
                <c:pt idx="75">
                  <c:v>293.39999999999998</c:v>
                </c:pt>
                <c:pt idx="76">
                  <c:v>273.60000000000002</c:v>
                </c:pt>
                <c:pt idx="77">
                  <c:v>306</c:v>
                </c:pt>
                <c:pt idx="78">
                  <c:v>287.82</c:v>
                </c:pt>
                <c:pt idx="79">
                  <c:v>315</c:v>
                </c:pt>
                <c:pt idx="80">
                  <c:v>324</c:v>
                </c:pt>
                <c:pt idx="81">
                  <c:v>296.82</c:v>
                </c:pt>
                <c:pt idx="82">
                  <c:v>342</c:v>
                </c:pt>
                <c:pt idx="83">
                  <c:v>255.6</c:v>
                </c:pt>
                <c:pt idx="84">
                  <c:v>316.8</c:v>
                </c:pt>
                <c:pt idx="85">
                  <c:v>243</c:v>
                </c:pt>
                <c:pt idx="86">
                  <c:v>252</c:v>
                </c:pt>
                <c:pt idx="87">
                  <c:v>338.4</c:v>
                </c:pt>
                <c:pt idx="88">
                  <c:v>279</c:v>
                </c:pt>
                <c:pt idx="89">
                  <c:v>333</c:v>
                </c:pt>
                <c:pt idx="90">
                  <c:v>288</c:v>
                </c:pt>
                <c:pt idx="91">
                  <c:v>306</c:v>
                </c:pt>
                <c:pt idx="92">
                  <c:v>341.82</c:v>
                </c:pt>
                <c:pt idx="93">
                  <c:v>302.39999999999998</c:v>
                </c:pt>
                <c:pt idx="94">
                  <c:v>342</c:v>
                </c:pt>
                <c:pt idx="95">
                  <c:v>314.82</c:v>
                </c:pt>
                <c:pt idx="96">
                  <c:v>333</c:v>
                </c:pt>
                <c:pt idx="97">
                  <c:v>359.82</c:v>
                </c:pt>
                <c:pt idx="98">
                  <c:v>324</c:v>
                </c:pt>
                <c:pt idx="99">
                  <c:v>370.8</c:v>
                </c:pt>
                <c:pt idx="100">
                  <c:v>198</c:v>
                </c:pt>
                <c:pt idx="101">
                  <c:v>341.82</c:v>
                </c:pt>
                <c:pt idx="102">
                  <c:v>342</c:v>
                </c:pt>
                <c:pt idx="103">
                  <c:v>314.82</c:v>
                </c:pt>
                <c:pt idx="104">
                  <c:v>315</c:v>
                </c:pt>
                <c:pt idx="105">
                  <c:v>387</c:v>
                </c:pt>
                <c:pt idx="106">
                  <c:v>423</c:v>
                </c:pt>
                <c:pt idx="107">
                  <c:v>387</c:v>
                </c:pt>
                <c:pt idx="108">
                  <c:v>342</c:v>
                </c:pt>
                <c:pt idx="109">
                  <c:v>414</c:v>
                </c:pt>
                <c:pt idx="110">
                  <c:v>378</c:v>
                </c:pt>
                <c:pt idx="111">
                  <c:v>324</c:v>
                </c:pt>
                <c:pt idx="112">
                  <c:v>315</c:v>
                </c:pt>
                <c:pt idx="113">
                  <c:v>207</c:v>
                </c:pt>
                <c:pt idx="114">
                  <c:v>342</c:v>
                </c:pt>
                <c:pt idx="115">
                  <c:v>387</c:v>
                </c:pt>
                <c:pt idx="116">
                  <c:v>287.10000000000002</c:v>
                </c:pt>
                <c:pt idx="117">
                  <c:v>288</c:v>
                </c:pt>
                <c:pt idx="118">
                  <c:v>252</c:v>
                </c:pt>
                <c:pt idx="119">
                  <c:v>346.5</c:v>
                </c:pt>
                <c:pt idx="120">
                  <c:v>252</c:v>
                </c:pt>
                <c:pt idx="121">
                  <c:v>306</c:v>
                </c:pt>
                <c:pt idx="122">
                  <c:v>333</c:v>
                </c:pt>
                <c:pt idx="123">
                  <c:v>224.82</c:v>
                </c:pt>
                <c:pt idx="124">
                  <c:v>342</c:v>
                </c:pt>
                <c:pt idx="125">
                  <c:v>334.62</c:v>
                </c:pt>
                <c:pt idx="126">
                  <c:v>328.5</c:v>
                </c:pt>
                <c:pt idx="127">
                  <c:v>342</c:v>
                </c:pt>
                <c:pt idx="128">
                  <c:v>279</c:v>
                </c:pt>
                <c:pt idx="129">
                  <c:v>412.2</c:v>
                </c:pt>
                <c:pt idx="130">
                  <c:v>342</c:v>
                </c:pt>
                <c:pt idx="131">
                  <c:v>318.42</c:v>
                </c:pt>
                <c:pt idx="132">
                  <c:v>239.4</c:v>
                </c:pt>
                <c:pt idx="133">
                  <c:v>342</c:v>
                </c:pt>
                <c:pt idx="134">
                  <c:v>300.60000000000002</c:v>
                </c:pt>
                <c:pt idx="135">
                  <c:v>325.8</c:v>
                </c:pt>
                <c:pt idx="136">
                  <c:v>257.22000000000003</c:v>
                </c:pt>
                <c:pt idx="137">
                  <c:v>539.82000000000005</c:v>
                </c:pt>
                <c:pt idx="138">
                  <c:v>448.2</c:v>
                </c:pt>
                <c:pt idx="139">
                  <c:v>417.6</c:v>
                </c:pt>
                <c:pt idx="140">
                  <c:v>535.5</c:v>
                </c:pt>
                <c:pt idx="141">
                  <c:v>315</c:v>
                </c:pt>
                <c:pt idx="142">
                  <c:v>396</c:v>
                </c:pt>
                <c:pt idx="143">
                  <c:v>261</c:v>
                </c:pt>
                <c:pt idx="144">
                  <c:v>216</c:v>
                </c:pt>
                <c:pt idx="145">
                  <c:v>539.82000000000005</c:v>
                </c:pt>
                <c:pt idx="146">
                  <c:v>297</c:v>
                </c:pt>
                <c:pt idx="147">
                  <c:v>279</c:v>
                </c:pt>
                <c:pt idx="148">
                  <c:v>257.39999999999998</c:v>
                </c:pt>
                <c:pt idx="149">
                  <c:v>297</c:v>
                </c:pt>
                <c:pt idx="150">
                  <c:v>304.2</c:v>
                </c:pt>
                <c:pt idx="151">
                  <c:v>351</c:v>
                </c:pt>
                <c:pt idx="152">
                  <c:v>287.73</c:v>
                </c:pt>
                <c:pt idx="153">
                  <c:v>255.6</c:v>
                </c:pt>
                <c:pt idx="154">
                  <c:v>288</c:v>
                </c:pt>
                <c:pt idx="155">
                  <c:v>278.82</c:v>
                </c:pt>
                <c:pt idx="156">
                  <c:v>281.7</c:v>
                </c:pt>
                <c:pt idx="157">
                  <c:v>286.2</c:v>
                </c:pt>
                <c:pt idx="158">
                  <c:v>324</c:v>
                </c:pt>
                <c:pt idx="159">
                  <c:v>207</c:v>
                </c:pt>
                <c:pt idx="160">
                  <c:v>279</c:v>
                </c:pt>
                <c:pt idx="161">
                  <c:v>264.60000000000002</c:v>
                </c:pt>
                <c:pt idx="162">
                  <c:v>207</c:v>
                </c:pt>
                <c:pt idx="163">
                  <c:v>270</c:v>
                </c:pt>
                <c:pt idx="164">
                  <c:v>318.60000000000002</c:v>
                </c:pt>
                <c:pt idx="165">
                  <c:v>253.8</c:v>
                </c:pt>
                <c:pt idx="166">
                  <c:v>243</c:v>
                </c:pt>
                <c:pt idx="167">
                  <c:v>243</c:v>
                </c:pt>
                <c:pt idx="168">
                  <c:v>180</c:v>
                </c:pt>
                <c:pt idx="169">
                  <c:v>198</c:v>
                </c:pt>
                <c:pt idx="170">
                  <c:v>270</c:v>
                </c:pt>
                <c:pt idx="171">
                  <c:v>243</c:v>
                </c:pt>
                <c:pt idx="172">
                  <c:v>270</c:v>
                </c:pt>
                <c:pt idx="173">
                  <c:v>383.4</c:v>
                </c:pt>
                <c:pt idx="174">
                  <c:v>243</c:v>
                </c:pt>
                <c:pt idx="175">
                  <c:v>270</c:v>
                </c:pt>
                <c:pt idx="176">
                  <c:v>270</c:v>
                </c:pt>
                <c:pt idx="177">
                  <c:v>304.2</c:v>
                </c:pt>
                <c:pt idx="178">
                  <c:v>309.60000000000002</c:v>
                </c:pt>
                <c:pt idx="179">
                  <c:v>216</c:v>
                </c:pt>
                <c:pt idx="180">
                  <c:v>323.73</c:v>
                </c:pt>
                <c:pt idx="181">
                  <c:v>250.2</c:v>
                </c:pt>
                <c:pt idx="182">
                  <c:v>351</c:v>
                </c:pt>
                <c:pt idx="183">
                  <c:v>279</c:v>
                </c:pt>
                <c:pt idx="184">
                  <c:v>261</c:v>
                </c:pt>
                <c:pt idx="185">
                  <c:v>233.82</c:v>
                </c:pt>
                <c:pt idx="186">
                  <c:v>333</c:v>
                </c:pt>
                <c:pt idx="187">
                  <c:v>359.82</c:v>
                </c:pt>
                <c:pt idx="188">
                  <c:v>342</c:v>
                </c:pt>
                <c:pt idx="189">
                  <c:v>333</c:v>
                </c:pt>
                <c:pt idx="190">
                  <c:v>323.82</c:v>
                </c:pt>
                <c:pt idx="191">
                  <c:v>387</c:v>
                </c:pt>
                <c:pt idx="192">
                  <c:v>340.2</c:v>
                </c:pt>
                <c:pt idx="193">
                  <c:v>351</c:v>
                </c:pt>
                <c:pt idx="194">
                  <c:v>198</c:v>
                </c:pt>
                <c:pt idx="195">
                  <c:v>322.2</c:v>
                </c:pt>
                <c:pt idx="196">
                  <c:v>214.2</c:v>
                </c:pt>
                <c:pt idx="197">
                  <c:v>287.82</c:v>
                </c:pt>
                <c:pt idx="198">
                  <c:v>270</c:v>
                </c:pt>
                <c:pt idx="199">
                  <c:v>270</c:v>
                </c:pt>
                <c:pt idx="200">
                  <c:v>288</c:v>
                </c:pt>
                <c:pt idx="201">
                  <c:v>286.2</c:v>
                </c:pt>
                <c:pt idx="202">
                  <c:v>234</c:v>
                </c:pt>
                <c:pt idx="203">
                  <c:v>341.82</c:v>
                </c:pt>
                <c:pt idx="204">
                  <c:v>277.2</c:v>
                </c:pt>
                <c:pt idx="205">
                  <c:v>333</c:v>
                </c:pt>
                <c:pt idx="206">
                  <c:v>246.6</c:v>
                </c:pt>
                <c:pt idx="207">
                  <c:v>265.5</c:v>
                </c:pt>
                <c:pt idx="208">
                  <c:v>257.04000000000002</c:v>
                </c:pt>
                <c:pt idx="209">
                  <c:v>260.82</c:v>
                </c:pt>
                <c:pt idx="210">
                  <c:v>270</c:v>
                </c:pt>
                <c:pt idx="211">
                  <c:v>323.82</c:v>
                </c:pt>
                <c:pt idx="212">
                  <c:v>261</c:v>
                </c:pt>
                <c:pt idx="213">
                  <c:v>404.1</c:v>
                </c:pt>
                <c:pt idx="214">
                  <c:v>485.82</c:v>
                </c:pt>
                <c:pt idx="215">
                  <c:v>225.9</c:v>
                </c:pt>
                <c:pt idx="216">
                  <c:v>341.82</c:v>
                </c:pt>
                <c:pt idx="217">
                  <c:v>468</c:v>
                </c:pt>
                <c:pt idx="218">
                  <c:v>272.7</c:v>
                </c:pt>
                <c:pt idx="219">
                  <c:v>314.82</c:v>
                </c:pt>
                <c:pt idx="220">
                  <c:v>477</c:v>
                </c:pt>
                <c:pt idx="221">
                  <c:v>396</c:v>
                </c:pt>
                <c:pt idx="222">
                  <c:v>392.4</c:v>
                </c:pt>
                <c:pt idx="223">
                  <c:v>351</c:v>
                </c:pt>
                <c:pt idx="224">
                  <c:v>504</c:v>
                </c:pt>
                <c:pt idx="225">
                  <c:v>395.82</c:v>
                </c:pt>
                <c:pt idx="226">
                  <c:v>414</c:v>
                </c:pt>
                <c:pt idx="227">
                  <c:v>405</c:v>
                </c:pt>
                <c:pt idx="228">
                  <c:v>405</c:v>
                </c:pt>
                <c:pt idx="229">
                  <c:v>337.5</c:v>
                </c:pt>
                <c:pt idx="230">
                  <c:v>360</c:v>
                </c:pt>
                <c:pt idx="231">
                  <c:v>441</c:v>
                </c:pt>
                <c:pt idx="232">
                  <c:v>378</c:v>
                </c:pt>
                <c:pt idx="233">
                  <c:v>432</c:v>
                </c:pt>
                <c:pt idx="234">
                  <c:v>405</c:v>
                </c:pt>
                <c:pt idx="235">
                  <c:v>372.06</c:v>
                </c:pt>
                <c:pt idx="236">
                  <c:v>558</c:v>
                </c:pt>
                <c:pt idx="237">
                  <c:v>413.1</c:v>
                </c:pt>
                <c:pt idx="238">
                  <c:v>504</c:v>
                </c:pt>
                <c:pt idx="239">
                  <c:v>486</c:v>
                </c:pt>
                <c:pt idx="240">
                  <c:v>319.5</c:v>
                </c:pt>
                <c:pt idx="241">
                  <c:v>333</c:v>
                </c:pt>
                <c:pt idx="242">
                  <c:v>288</c:v>
                </c:pt>
                <c:pt idx="243">
                  <c:v>239.4</c:v>
                </c:pt>
                <c:pt idx="244">
                  <c:v>351</c:v>
                </c:pt>
                <c:pt idx="245">
                  <c:v>444.6</c:v>
                </c:pt>
                <c:pt idx="246">
                  <c:v>358.2</c:v>
                </c:pt>
                <c:pt idx="247">
                  <c:v>378</c:v>
                </c:pt>
                <c:pt idx="248">
                  <c:v>297</c:v>
                </c:pt>
                <c:pt idx="249">
                  <c:v>333</c:v>
                </c:pt>
                <c:pt idx="250">
                  <c:v>291.60000000000002</c:v>
                </c:pt>
                <c:pt idx="251">
                  <c:v>297</c:v>
                </c:pt>
                <c:pt idx="252">
                  <c:v>317.7</c:v>
                </c:pt>
                <c:pt idx="253">
                  <c:v>359.82</c:v>
                </c:pt>
                <c:pt idx="254">
                  <c:v>306</c:v>
                </c:pt>
                <c:pt idx="255">
                  <c:v>449.82</c:v>
                </c:pt>
                <c:pt idx="256">
                  <c:v>340.2</c:v>
                </c:pt>
                <c:pt idx="257">
                  <c:v>342</c:v>
                </c:pt>
                <c:pt idx="258">
                  <c:v>369</c:v>
                </c:pt>
                <c:pt idx="259">
                  <c:v>341.82</c:v>
                </c:pt>
                <c:pt idx="260">
                  <c:v>402.3</c:v>
                </c:pt>
                <c:pt idx="261">
                  <c:v>392.22</c:v>
                </c:pt>
                <c:pt idx="262">
                  <c:v>320.39999999999998</c:v>
                </c:pt>
                <c:pt idx="263">
                  <c:v>349.2</c:v>
                </c:pt>
                <c:pt idx="264">
                  <c:v>387</c:v>
                </c:pt>
                <c:pt idx="265">
                  <c:v>359.82</c:v>
                </c:pt>
                <c:pt idx="266">
                  <c:v>288</c:v>
                </c:pt>
                <c:pt idx="267">
                  <c:v>275.39999999999998</c:v>
                </c:pt>
                <c:pt idx="268">
                  <c:v>293.22000000000003</c:v>
                </c:pt>
                <c:pt idx="269">
                  <c:v>275.39999999999998</c:v>
                </c:pt>
                <c:pt idx="270">
                  <c:v>302.04000000000002</c:v>
                </c:pt>
                <c:pt idx="271">
                  <c:v>412.2</c:v>
                </c:pt>
                <c:pt idx="272">
                  <c:v>316.8</c:v>
                </c:pt>
                <c:pt idx="273">
                  <c:v>288</c:v>
                </c:pt>
                <c:pt idx="274">
                  <c:v>250.2</c:v>
                </c:pt>
                <c:pt idx="275">
                  <c:v>252</c:v>
                </c:pt>
                <c:pt idx="276">
                  <c:v>323.82</c:v>
                </c:pt>
                <c:pt idx="277">
                  <c:v>316.8</c:v>
                </c:pt>
                <c:pt idx="278">
                  <c:v>318.42</c:v>
                </c:pt>
                <c:pt idx="279">
                  <c:v>312.3</c:v>
                </c:pt>
                <c:pt idx="280">
                  <c:v>243</c:v>
                </c:pt>
                <c:pt idx="281">
                  <c:v>265.5</c:v>
                </c:pt>
                <c:pt idx="282">
                  <c:v>324</c:v>
                </c:pt>
                <c:pt idx="283">
                  <c:v>449.82</c:v>
                </c:pt>
                <c:pt idx="284">
                  <c:v>333</c:v>
                </c:pt>
                <c:pt idx="285">
                  <c:v>480.6</c:v>
                </c:pt>
                <c:pt idx="286">
                  <c:v>265.5</c:v>
                </c:pt>
                <c:pt idx="287">
                  <c:v>324</c:v>
                </c:pt>
                <c:pt idx="288">
                  <c:v>266.39999999999998</c:v>
                </c:pt>
                <c:pt idx="289">
                  <c:v>359.82</c:v>
                </c:pt>
                <c:pt idx="290">
                  <c:v>324</c:v>
                </c:pt>
                <c:pt idx="291">
                  <c:v>342</c:v>
                </c:pt>
                <c:pt idx="292">
                  <c:v>323.82</c:v>
                </c:pt>
                <c:pt idx="293">
                  <c:v>387</c:v>
                </c:pt>
                <c:pt idx="294">
                  <c:v>414</c:v>
                </c:pt>
                <c:pt idx="295">
                  <c:v>315</c:v>
                </c:pt>
                <c:pt idx="296">
                  <c:v>431.82</c:v>
                </c:pt>
                <c:pt idx="297">
                  <c:v>306</c:v>
                </c:pt>
                <c:pt idx="298">
                  <c:v>313.2</c:v>
                </c:pt>
                <c:pt idx="299">
                  <c:v>549</c:v>
                </c:pt>
                <c:pt idx="300">
                  <c:v>293.39999999999998</c:v>
                </c:pt>
                <c:pt idx="301">
                  <c:v>333</c:v>
                </c:pt>
                <c:pt idx="302">
                  <c:v>322.2</c:v>
                </c:pt>
                <c:pt idx="303">
                  <c:v>315</c:v>
                </c:pt>
                <c:pt idx="304">
                  <c:v>324</c:v>
                </c:pt>
                <c:pt idx="305">
                  <c:v>322.2</c:v>
                </c:pt>
                <c:pt idx="306">
                  <c:v>315</c:v>
                </c:pt>
                <c:pt idx="307">
                  <c:v>360</c:v>
                </c:pt>
                <c:pt idx="308">
                  <c:v>282.60000000000002</c:v>
                </c:pt>
                <c:pt idx="309">
                  <c:v>288</c:v>
                </c:pt>
                <c:pt idx="310">
                  <c:v>289.8</c:v>
                </c:pt>
                <c:pt idx="311">
                  <c:v>315</c:v>
                </c:pt>
                <c:pt idx="312">
                  <c:v>315</c:v>
                </c:pt>
                <c:pt idx="313">
                  <c:v>531</c:v>
                </c:pt>
                <c:pt idx="314">
                  <c:v>297</c:v>
                </c:pt>
                <c:pt idx="315">
                  <c:v>300.60000000000002</c:v>
                </c:pt>
                <c:pt idx="316">
                  <c:v>311.39999999999998</c:v>
                </c:pt>
                <c:pt idx="317">
                  <c:v>215.82</c:v>
                </c:pt>
                <c:pt idx="318">
                  <c:v>323.82</c:v>
                </c:pt>
                <c:pt idx="319">
                  <c:v>324</c:v>
                </c:pt>
                <c:pt idx="320">
                  <c:v>304.2</c:v>
                </c:pt>
                <c:pt idx="321">
                  <c:v>324</c:v>
                </c:pt>
                <c:pt idx="322">
                  <c:v>405</c:v>
                </c:pt>
                <c:pt idx="323">
                  <c:v>250.2</c:v>
                </c:pt>
                <c:pt idx="324">
                  <c:v>327.60000000000002</c:v>
                </c:pt>
                <c:pt idx="325">
                  <c:v>279</c:v>
                </c:pt>
                <c:pt idx="326">
                  <c:v>314.10000000000002</c:v>
                </c:pt>
                <c:pt idx="327">
                  <c:v>324</c:v>
                </c:pt>
                <c:pt idx="328">
                  <c:v>305.10000000000002</c:v>
                </c:pt>
                <c:pt idx="329">
                  <c:v>289.44</c:v>
                </c:pt>
                <c:pt idx="330">
                  <c:v>301.32</c:v>
                </c:pt>
                <c:pt idx="331">
                  <c:v>286.2</c:v>
                </c:pt>
                <c:pt idx="332">
                  <c:v>297</c:v>
                </c:pt>
                <c:pt idx="333">
                  <c:v>288</c:v>
                </c:pt>
                <c:pt idx="334">
                  <c:v>288</c:v>
                </c:pt>
                <c:pt idx="335">
                  <c:v>208.53</c:v>
                </c:pt>
                <c:pt idx="336">
                  <c:v>351</c:v>
                </c:pt>
                <c:pt idx="337">
                  <c:v>306</c:v>
                </c:pt>
                <c:pt idx="338">
                  <c:v>315</c:v>
                </c:pt>
                <c:pt idx="339">
                  <c:v>306</c:v>
                </c:pt>
                <c:pt idx="340">
                  <c:v>324</c:v>
                </c:pt>
                <c:pt idx="341">
                  <c:v>255.6</c:v>
                </c:pt>
                <c:pt idx="342">
                  <c:v>251.82</c:v>
                </c:pt>
                <c:pt idx="343">
                  <c:v>293.39999999999998</c:v>
                </c:pt>
                <c:pt idx="344">
                  <c:v>266.39999999999998</c:v>
                </c:pt>
                <c:pt idx="345">
                  <c:v>279.89999999999998</c:v>
                </c:pt>
                <c:pt idx="346">
                  <c:v>423</c:v>
                </c:pt>
                <c:pt idx="347">
                  <c:v>333</c:v>
                </c:pt>
                <c:pt idx="348">
                  <c:v>268.11</c:v>
                </c:pt>
                <c:pt idx="349">
                  <c:v>280.8</c:v>
                </c:pt>
                <c:pt idx="350">
                  <c:v>323.82</c:v>
                </c:pt>
                <c:pt idx="351">
                  <c:v>268.2</c:v>
                </c:pt>
                <c:pt idx="352">
                  <c:v>356.4</c:v>
                </c:pt>
                <c:pt idx="353">
                  <c:v>279</c:v>
                </c:pt>
                <c:pt idx="354">
                  <c:v>346.5</c:v>
                </c:pt>
                <c:pt idx="355">
                  <c:v>385.2</c:v>
                </c:pt>
                <c:pt idx="356">
                  <c:v>341.82</c:v>
                </c:pt>
                <c:pt idx="357">
                  <c:v>331.2</c:v>
                </c:pt>
                <c:pt idx="358">
                  <c:v>394.2</c:v>
                </c:pt>
                <c:pt idx="359">
                  <c:v>495</c:v>
                </c:pt>
                <c:pt idx="360">
                  <c:v>522</c:v>
                </c:pt>
                <c:pt idx="361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0-4D39-A1B2-F34BC9610D1C}"/>
            </c:ext>
          </c:extLst>
        </c:ser>
        <c:ser>
          <c:idx val="1"/>
          <c:order val="1"/>
          <c:tx>
            <c:v>Predicted AssessedValue</c:v>
          </c:tx>
          <c:spPr>
            <a:ln w="19050">
              <a:noFill/>
            </a:ln>
          </c:spPr>
          <c:xVal>
            <c:numRef>
              <c:f>'Scatter Plots'!$E$4:$E$365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xVal>
          <c:yVal>
            <c:numRef>
              <c:f>'Best escenario'!$B$31:$B$392</c:f>
              <c:numCache>
                <c:formatCode>General</c:formatCode>
                <c:ptCount val="362"/>
                <c:pt idx="0">
                  <c:v>269.21051319442915</c:v>
                </c:pt>
                <c:pt idx="1">
                  <c:v>283.64841680522949</c:v>
                </c:pt>
                <c:pt idx="2">
                  <c:v>427.75582615196612</c:v>
                </c:pt>
                <c:pt idx="3">
                  <c:v>327.1008546099693</c:v>
                </c:pt>
                <c:pt idx="4">
                  <c:v>288.89444975107727</c:v>
                </c:pt>
                <c:pt idx="5">
                  <c:v>283.64841680522949</c:v>
                </c:pt>
                <c:pt idx="6">
                  <c:v>280.89738064681433</c:v>
                </c:pt>
                <c:pt idx="7">
                  <c:v>286.079673909581</c:v>
                </c:pt>
                <c:pt idx="8">
                  <c:v>311.05817990676013</c:v>
                </c:pt>
                <c:pt idx="9">
                  <c:v>354.05208736575776</c:v>
                </c:pt>
                <c:pt idx="10">
                  <c:v>270.35677826043548</c:v>
                </c:pt>
                <c:pt idx="11">
                  <c:v>313.23608353217213</c:v>
                </c:pt>
                <c:pt idx="12">
                  <c:v>365.05119577853912</c:v>
                </c:pt>
                <c:pt idx="13">
                  <c:v>232.53003108222714</c:v>
                </c:pt>
                <c:pt idx="14">
                  <c:v>300.63220402698192</c:v>
                </c:pt>
                <c:pt idx="15">
                  <c:v>295.74911484579502</c:v>
                </c:pt>
                <c:pt idx="16">
                  <c:v>266.91798306241651</c:v>
                </c:pt>
                <c:pt idx="17">
                  <c:v>289.51846910759991</c:v>
                </c:pt>
                <c:pt idx="18">
                  <c:v>326.1838182378246</c:v>
                </c:pt>
                <c:pt idx="19">
                  <c:v>313.80921606517529</c:v>
                </c:pt>
                <c:pt idx="20">
                  <c:v>272.18576614516633</c:v>
                </c:pt>
                <c:pt idx="21">
                  <c:v>283.64841680522949</c:v>
                </c:pt>
                <c:pt idx="22">
                  <c:v>283.64841680522949</c:v>
                </c:pt>
                <c:pt idx="23">
                  <c:v>353.91336039341888</c:v>
                </c:pt>
                <c:pt idx="24">
                  <c:v>354.28134037895899</c:v>
                </c:pt>
                <c:pt idx="25">
                  <c:v>386.22292659215918</c:v>
                </c:pt>
                <c:pt idx="26">
                  <c:v>375.33844468597846</c:v>
                </c:pt>
                <c:pt idx="27">
                  <c:v>329.37825176000456</c:v>
                </c:pt>
                <c:pt idx="28">
                  <c:v>341.96229949685346</c:v>
                </c:pt>
                <c:pt idx="29">
                  <c:v>278.21125933589843</c:v>
                </c:pt>
                <c:pt idx="30">
                  <c:v>344.19924401898271</c:v>
                </c:pt>
                <c:pt idx="31">
                  <c:v>281.49461364555572</c:v>
                </c:pt>
                <c:pt idx="32">
                  <c:v>342.02134039357071</c:v>
                </c:pt>
                <c:pt idx="33">
                  <c:v>333.35751918246336</c:v>
                </c:pt>
                <c:pt idx="34">
                  <c:v>341.19293601306731</c:v>
                </c:pt>
                <c:pt idx="35">
                  <c:v>354.05208736575776</c:v>
                </c:pt>
                <c:pt idx="36">
                  <c:v>309.22415580115</c:v>
                </c:pt>
                <c:pt idx="37">
                  <c:v>333.35751918246336</c:v>
                </c:pt>
                <c:pt idx="38">
                  <c:v>309.91191484075381</c:v>
                </c:pt>
                <c:pt idx="39">
                  <c:v>326.47992878642549</c:v>
                </c:pt>
                <c:pt idx="40">
                  <c:v>360.17004928525262</c:v>
                </c:pt>
                <c:pt idx="41">
                  <c:v>332.66976014285956</c:v>
                </c:pt>
                <c:pt idx="42">
                  <c:v>343.18549454001788</c:v>
                </c:pt>
                <c:pt idx="43">
                  <c:v>363.71841044965328</c:v>
                </c:pt>
                <c:pt idx="44">
                  <c:v>345.50289266125105</c:v>
                </c:pt>
                <c:pt idx="45">
                  <c:v>255.13051712741051</c:v>
                </c:pt>
                <c:pt idx="46">
                  <c:v>298.81218362601192</c:v>
                </c:pt>
                <c:pt idx="47">
                  <c:v>312.3618042296888</c:v>
                </c:pt>
                <c:pt idx="48">
                  <c:v>432.49826999225337</c:v>
                </c:pt>
                <c:pt idx="49">
                  <c:v>367.34372591055177</c:v>
                </c:pt>
                <c:pt idx="50">
                  <c:v>270.35677826043548</c:v>
                </c:pt>
                <c:pt idx="51">
                  <c:v>270.35677826043548</c:v>
                </c:pt>
                <c:pt idx="52">
                  <c:v>257.06513971564146</c:v>
                </c:pt>
                <c:pt idx="53">
                  <c:v>270.35677826043548</c:v>
                </c:pt>
                <c:pt idx="54">
                  <c:v>270.35677826043548</c:v>
                </c:pt>
                <c:pt idx="55">
                  <c:v>292.19761150973619</c:v>
                </c:pt>
                <c:pt idx="56">
                  <c:v>270.35677826043548</c:v>
                </c:pt>
                <c:pt idx="57">
                  <c:v>367.20499893821284</c:v>
                </c:pt>
                <c:pt idx="58">
                  <c:v>308.53637244220658</c:v>
                </c:pt>
                <c:pt idx="59">
                  <c:v>316.78444469657279</c:v>
                </c:pt>
                <c:pt idx="60">
                  <c:v>293.95976617840705</c:v>
                </c:pt>
                <c:pt idx="61">
                  <c:v>310.59964956101794</c:v>
                </c:pt>
                <c:pt idx="62">
                  <c:v>300.51757752038128</c:v>
                </c:pt>
                <c:pt idx="63">
                  <c:v>349.81594284241368</c:v>
                </c:pt>
                <c:pt idx="64">
                  <c:v>377.03918568106479</c:v>
                </c:pt>
                <c:pt idx="65">
                  <c:v>357.49088256377667</c:v>
                </c:pt>
                <c:pt idx="66">
                  <c:v>354.05208736575776</c:v>
                </c:pt>
                <c:pt idx="67">
                  <c:v>326.4130955703655</c:v>
                </c:pt>
                <c:pt idx="68">
                  <c:v>270.35677826043548</c:v>
                </c:pt>
                <c:pt idx="69">
                  <c:v>327.33008330383086</c:v>
                </c:pt>
                <c:pt idx="70">
                  <c:v>261.18665773238496</c:v>
                </c:pt>
                <c:pt idx="71">
                  <c:v>270.35677826043548</c:v>
                </c:pt>
                <c:pt idx="72">
                  <c:v>270.35677826043548</c:v>
                </c:pt>
                <c:pt idx="73">
                  <c:v>270.35677826043548</c:v>
                </c:pt>
                <c:pt idx="74">
                  <c:v>270.35677826043548</c:v>
                </c:pt>
                <c:pt idx="75">
                  <c:v>268.06424812842283</c:v>
                </c:pt>
                <c:pt idx="76">
                  <c:v>314.03844475903691</c:v>
                </c:pt>
                <c:pt idx="77">
                  <c:v>340.62172184862487</c:v>
                </c:pt>
                <c:pt idx="78">
                  <c:v>283.64841680522949</c:v>
                </c:pt>
                <c:pt idx="79">
                  <c:v>327.33008330383086</c:v>
                </c:pt>
                <c:pt idx="80">
                  <c:v>298.31053720835183</c:v>
                </c:pt>
                <c:pt idx="81">
                  <c:v>270.35677826043548</c:v>
                </c:pt>
                <c:pt idx="82">
                  <c:v>340.62172184862487</c:v>
                </c:pt>
                <c:pt idx="83">
                  <c:v>292.95220376539999</c:v>
                </c:pt>
                <c:pt idx="84">
                  <c:v>305.4892500545302</c:v>
                </c:pt>
                <c:pt idx="85">
                  <c:v>261.18665773238496</c:v>
                </c:pt>
                <c:pt idx="86">
                  <c:v>306.81697484319716</c:v>
                </c:pt>
                <c:pt idx="87">
                  <c:v>315.59232902792621</c:v>
                </c:pt>
                <c:pt idx="88">
                  <c:v>300.51757752038128</c:v>
                </c:pt>
                <c:pt idx="89">
                  <c:v>313.80921606517529</c:v>
                </c:pt>
                <c:pt idx="90">
                  <c:v>313.80921606517529</c:v>
                </c:pt>
                <c:pt idx="91">
                  <c:v>346.49177415099535</c:v>
                </c:pt>
                <c:pt idx="92">
                  <c:v>359.78341269578931</c:v>
                </c:pt>
                <c:pt idx="93">
                  <c:v>287.22593897558727</c:v>
                </c:pt>
                <c:pt idx="94">
                  <c:v>342.4110705160129</c:v>
                </c:pt>
                <c:pt idx="95">
                  <c:v>340.39249315476326</c:v>
                </c:pt>
                <c:pt idx="96">
                  <c:v>304.87338477120528</c:v>
                </c:pt>
                <c:pt idx="97">
                  <c:v>344.19924401898271</c:v>
                </c:pt>
                <c:pt idx="98">
                  <c:v>344.19924401898271</c:v>
                </c:pt>
                <c:pt idx="99">
                  <c:v>302.34656540511213</c:v>
                </c:pt>
                <c:pt idx="100">
                  <c:v>335.07691678147285</c:v>
                </c:pt>
                <c:pt idx="101">
                  <c:v>355.19835243176408</c:v>
                </c:pt>
                <c:pt idx="102">
                  <c:v>350.61329216773879</c:v>
                </c:pt>
                <c:pt idx="103">
                  <c:v>348.32076203572615</c:v>
                </c:pt>
                <c:pt idx="104">
                  <c:v>357.49088256377667</c:v>
                </c:pt>
                <c:pt idx="105">
                  <c:v>354.05208736575776</c:v>
                </c:pt>
                <c:pt idx="106">
                  <c:v>337.94257944648865</c:v>
                </c:pt>
                <c:pt idx="107">
                  <c:v>354.09793796839801</c:v>
                </c:pt>
                <c:pt idx="108">
                  <c:v>348.94168785926996</c:v>
                </c:pt>
                <c:pt idx="109">
                  <c:v>344.19924401898271</c:v>
                </c:pt>
                <c:pt idx="110">
                  <c:v>368.03148495015557</c:v>
                </c:pt>
                <c:pt idx="111">
                  <c:v>341.44820786056761</c:v>
                </c:pt>
                <c:pt idx="112">
                  <c:v>300.51757752038128</c:v>
                </c:pt>
                <c:pt idx="113">
                  <c:v>292.76882567417857</c:v>
                </c:pt>
                <c:pt idx="114">
                  <c:v>355.19835243176408</c:v>
                </c:pt>
                <c:pt idx="115">
                  <c:v>355.19835243176408</c:v>
                </c:pt>
                <c:pt idx="116">
                  <c:v>335.18456437929382</c:v>
                </c:pt>
                <c:pt idx="117">
                  <c:v>323.0889025596075</c:v>
                </c:pt>
                <c:pt idx="118">
                  <c:v>330.88350500845047</c:v>
                </c:pt>
                <c:pt idx="119">
                  <c:v>327.33008330383086</c:v>
                </c:pt>
                <c:pt idx="120">
                  <c:v>238.26135641225869</c:v>
                </c:pt>
                <c:pt idx="121">
                  <c:v>327.23334587767113</c:v>
                </c:pt>
                <c:pt idx="122">
                  <c:v>299.94444498737812</c:v>
                </c:pt>
                <c:pt idx="123">
                  <c:v>343.13964393737763</c:v>
                </c:pt>
                <c:pt idx="124">
                  <c:v>307.78178018654285</c:v>
                </c:pt>
                <c:pt idx="125">
                  <c:v>327.33008330383086</c:v>
                </c:pt>
                <c:pt idx="126">
                  <c:v>358.90409717242676</c:v>
                </c:pt>
                <c:pt idx="127">
                  <c:v>338.55844472981352</c:v>
                </c:pt>
                <c:pt idx="128">
                  <c:v>285.60099868032182</c:v>
                </c:pt>
                <c:pt idx="129">
                  <c:v>325.03755317181827</c:v>
                </c:pt>
                <c:pt idx="130">
                  <c:v>260.25957323782143</c:v>
                </c:pt>
                <c:pt idx="131">
                  <c:v>310.37042086715633</c:v>
                </c:pt>
                <c:pt idx="132">
                  <c:v>300.10492209661902</c:v>
                </c:pt>
                <c:pt idx="133">
                  <c:v>357.49088256377667</c:v>
                </c:pt>
                <c:pt idx="134">
                  <c:v>326.47992878642549</c:v>
                </c:pt>
                <c:pt idx="135">
                  <c:v>333.35751918246336</c:v>
                </c:pt>
                <c:pt idx="136">
                  <c:v>340.59687817874402</c:v>
                </c:pt>
                <c:pt idx="137">
                  <c:v>389.18455915985243</c:v>
                </c:pt>
                <c:pt idx="138">
                  <c:v>380.58757116480507</c:v>
                </c:pt>
                <c:pt idx="139">
                  <c:v>390.78933025226132</c:v>
                </c:pt>
                <c:pt idx="140">
                  <c:v>391.74715668682734</c:v>
                </c:pt>
                <c:pt idx="141">
                  <c:v>320.15640667853177</c:v>
                </c:pt>
                <c:pt idx="142">
                  <c:v>327.05306131942865</c:v>
                </c:pt>
                <c:pt idx="143">
                  <c:v>291.34745699233076</c:v>
                </c:pt>
                <c:pt idx="144">
                  <c:v>340.11350416312098</c:v>
                </c:pt>
                <c:pt idx="145">
                  <c:v>438.18489556472315</c:v>
                </c:pt>
                <c:pt idx="146">
                  <c:v>396.74487237461489</c:v>
                </c:pt>
                <c:pt idx="147">
                  <c:v>272.30936013552781</c:v>
                </c:pt>
                <c:pt idx="148">
                  <c:v>293.50126015200453</c:v>
                </c:pt>
                <c:pt idx="149">
                  <c:v>315.34209340130525</c:v>
                </c:pt>
                <c:pt idx="150">
                  <c:v>341.87757720035262</c:v>
                </c:pt>
                <c:pt idx="151">
                  <c:v>337.31040601676818</c:v>
                </c:pt>
                <c:pt idx="152">
                  <c:v>322.40507478288538</c:v>
                </c:pt>
                <c:pt idx="153">
                  <c:v>332.94177022572222</c:v>
                </c:pt>
                <c:pt idx="154">
                  <c:v>295.93251725635599</c:v>
                </c:pt>
                <c:pt idx="155">
                  <c:v>311.03213675312151</c:v>
                </c:pt>
                <c:pt idx="156">
                  <c:v>311.03213675312151</c:v>
                </c:pt>
                <c:pt idx="157">
                  <c:v>286.68546675114737</c:v>
                </c:pt>
                <c:pt idx="158">
                  <c:v>254.31410355722636</c:v>
                </c:pt>
                <c:pt idx="159">
                  <c:v>240.73728895483234</c:v>
                </c:pt>
                <c:pt idx="160">
                  <c:v>255.9647252522754</c:v>
                </c:pt>
                <c:pt idx="161">
                  <c:v>233.27455089613238</c:v>
                </c:pt>
                <c:pt idx="162">
                  <c:v>240.33470597282854</c:v>
                </c:pt>
                <c:pt idx="163">
                  <c:v>228.87205531276541</c:v>
                </c:pt>
                <c:pt idx="164">
                  <c:v>340.62172184862487</c:v>
                </c:pt>
                <c:pt idx="165">
                  <c:v>266.91798306241651</c:v>
                </c:pt>
                <c:pt idx="166">
                  <c:v>259.35766984765411</c:v>
                </c:pt>
                <c:pt idx="167">
                  <c:v>275.46717776692327</c:v>
                </c:pt>
                <c:pt idx="168">
                  <c:v>339.92895090748152</c:v>
                </c:pt>
                <c:pt idx="169">
                  <c:v>262.01314374432764</c:v>
                </c:pt>
                <c:pt idx="170">
                  <c:v>325.39546071559988</c:v>
                </c:pt>
                <c:pt idx="171">
                  <c:v>286.65280644258411</c:v>
                </c:pt>
                <c:pt idx="172">
                  <c:v>245.49685435207826</c:v>
                </c:pt>
                <c:pt idx="173">
                  <c:v>368.48999097655809</c:v>
                </c:pt>
                <c:pt idx="174">
                  <c:v>297.07878232236231</c:v>
                </c:pt>
                <c:pt idx="175">
                  <c:v>297.07878232236231</c:v>
                </c:pt>
                <c:pt idx="176">
                  <c:v>346.49177415099535</c:v>
                </c:pt>
                <c:pt idx="177">
                  <c:v>270.35677826043548</c:v>
                </c:pt>
                <c:pt idx="178">
                  <c:v>270.35677826043548</c:v>
                </c:pt>
                <c:pt idx="179">
                  <c:v>246.06603130286013</c:v>
                </c:pt>
                <c:pt idx="180">
                  <c:v>254.7675733627496</c:v>
                </c:pt>
                <c:pt idx="181">
                  <c:v>284.44885966353354</c:v>
                </c:pt>
                <c:pt idx="182">
                  <c:v>340.62172184862487</c:v>
                </c:pt>
                <c:pt idx="183">
                  <c:v>317.9975429786391</c:v>
                </c:pt>
                <c:pt idx="184">
                  <c:v>308.57718682396757</c:v>
                </c:pt>
                <c:pt idx="185">
                  <c:v>239.54634845060392</c:v>
                </c:pt>
                <c:pt idx="186">
                  <c:v>300.51757752038128</c:v>
                </c:pt>
                <c:pt idx="187">
                  <c:v>386.17825115393708</c:v>
                </c:pt>
                <c:pt idx="188">
                  <c:v>341.90671388697007</c:v>
                </c:pt>
                <c:pt idx="189">
                  <c:v>298.22504738836864</c:v>
                </c:pt>
                <c:pt idx="190">
                  <c:v>300.51757752038128</c:v>
                </c:pt>
                <c:pt idx="191">
                  <c:v>357.49088256377667</c:v>
                </c:pt>
                <c:pt idx="192">
                  <c:v>314.54088301951896</c:v>
                </c:pt>
                <c:pt idx="193">
                  <c:v>388.61142662684932</c:v>
                </c:pt>
                <c:pt idx="194">
                  <c:v>282.52625220496139</c:v>
                </c:pt>
                <c:pt idx="195">
                  <c:v>300.51757752038128</c:v>
                </c:pt>
                <c:pt idx="196">
                  <c:v>264.7641799027428</c:v>
                </c:pt>
                <c:pt idx="197">
                  <c:v>296.39102328275857</c:v>
                </c:pt>
                <c:pt idx="198">
                  <c:v>332.21125411645704</c:v>
                </c:pt>
                <c:pt idx="199">
                  <c:v>358.79453120604506</c:v>
                </c:pt>
                <c:pt idx="200">
                  <c:v>287.79403528771121</c:v>
                </c:pt>
                <c:pt idx="201">
                  <c:v>315.70503716596613</c:v>
                </c:pt>
                <c:pt idx="202">
                  <c:v>280.92148111255256</c:v>
                </c:pt>
                <c:pt idx="203">
                  <c:v>352.33268976674827</c:v>
                </c:pt>
                <c:pt idx="204">
                  <c:v>296.95911959488245</c:v>
                </c:pt>
                <c:pt idx="205">
                  <c:v>300.9302329441436</c:v>
                </c:pt>
                <c:pt idx="206">
                  <c:v>288.98615095635779</c:v>
                </c:pt>
                <c:pt idx="207">
                  <c:v>268.4221556722045</c:v>
                </c:pt>
                <c:pt idx="208">
                  <c:v>318.91961557166309</c:v>
                </c:pt>
                <c:pt idx="209">
                  <c:v>310.32262757661573</c:v>
                </c:pt>
                <c:pt idx="210">
                  <c:v>408.73286227714055</c:v>
                </c:pt>
                <c:pt idx="211">
                  <c:v>254.85037729068978</c:v>
                </c:pt>
                <c:pt idx="212">
                  <c:v>362.8950422900291</c:v>
                </c:pt>
                <c:pt idx="213">
                  <c:v>347.40374998292111</c:v>
                </c:pt>
                <c:pt idx="214">
                  <c:v>361.61240058052016</c:v>
                </c:pt>
                <c:pt idx="215">
                  <c:v>280.11909556634816</c:v>
                </c:pt>
                <c:pt idx="216">
                  <c:v>325.61464128704267</c:v>
                </c:pt>
                <c:pt idx="217">
                  <c:v>418.06036638145309</c:v>
                </c:pt>
                <c:pt idx="218">
                  <c:v>305.18927844946813</c:v>
                </c:pt>
                <c:pt idx="219">
                  <c:v>333.35751918246336</c:v>
                </c:pt>
                <c:pt idx="220">
                  <c:v>300.51757752038128</c:v>
                </c:pt>
                <c:pt idx="221">
                  <c:v>335.65004931447601</c:v>
                </c:pt>
                <c:pt idx="222">
                  <c:v>357.49088256377667</c:v>
                </c:pt>
                <c:pt idx="223">
                  <c:v>331.63812158345388</c:v>
                </c:pt>
                <c:pt idx="224">
                  <c:v>409.87912734314688</c:v>
                </c:pt>
                <c:pt idx="225">
                  <c:v>359.94079627205139</c:v>
                </c:pt>
                <c:pt idx="226">
                  <c:v>376.58067965466228</c:v>
                </c:pt>
                <c:pt idx="227">
                  <c:v>404.08096879705528</c:v>
                </c:pt>
                <c:pt idx="228">
                  <c:v>357.49088256377667</c:v>
                </c:pt>
                <c:pt idx="229">
                  <c:v>346.64915772725737</c:v>
                </c:pt>
                <c:pt idx="230">
                  <c:v>326.70918179962678</c:v>
                </c:pt>
                <c:pt idx="231">
                  <c:v>335.65004931447601</c:v>
                </c:pt>
                <c:pt idx="232">
                  <c:v>326.47992878642549</c:v>
                </c:pt>
                <c:pt idx="233">
                  <c:v>390.33082422585875</c:v>
                </c:pt>
                <c:pt idx="234">
                  <c:v>415.30933022303793</c:v>
                </c:pt>
                <c:pt idx="235">
                  <c:v>384.29837644568676</c:v>
                </c:pt>
                <c:pt idx="236">
                  <c:v>429.47213021799672</c:v>
                </c:pt>
                <c:pt idx="237">
                  <c:v>333.35751918246336</c:v>
                </c:pt>
                <c:pt idx="238">
                  <c:v>379.33171581307738</c:v>
                </c:pt>
                <c:pt idx="239">
                  <c:v>369.42798564278286</c:v>
                </c:pt>
                <c:pt idx="240">
                  <c:v>355.19835243176408</c:v>
                </c:pt>
                <c:pt idx="241">
                  <c:v>346.63210637671926</c:v>
                </c:pt>
                <c:pt idx="242">
                  <c:v>269.21051319442915</c:v>
                </c:pt>
                <c:pt idx="243">
                  <c:v>313.18829024163148</c:v>
                </c:pt>
                <c:pt idx="244">
                  <c:v>369.63625604256441</c:v>
                </c:pt>
                <c:pt idx="245">
                  <c:v>366.19746084454545</c:v>
                </c:pt>
                <c:pt idx="246">
                  <c:v>335.02912349093214</c:v>
                </c:pt>
                <c:pt idx="247">
                  <c:v>389.97687226429838</c:v>
                </c:pt>
                <c:pt idx="248">
                  <c:v>342.66989030479851</c:v>
                </c:pt>
                <c:pt idx="249">
                  <c:v>322.43886436878591</c:v>
                </c:pt>
                <c:pt idx="250">
                  <c:v>331.49939461111501</c:v>
                </c:pt>
                <c:pt idx="251">
                  <c:v>318.78088859932416</c:v>
                </c:pt>
                <c:pt idx="252">
                  <c:v>326.36722064838557</c:v>
                </c:pt>
                <c:pt idx="253">
                  <c:v>385.90314753809554</c:v>
                </c:pt>
                <c:pt idx="254">
                  <c:v>314.03844475903691</c:v>
                </c:pt>
                <c:pt idx="255">
                  <c:v>379.48406316846018</c:v>
                </c:pt>
                <c:pt idx="256">
                  <c:v>357.64826614003874</c:v>
                </c:pt>
                <c:pt idx="257">
                  <c:v>288.48179432731496</c:v>
                </c:pt>
                <c:pt idx="258">
                  <c:v>392.78073793413347</c:v>
                </c:pt>
                <c:pt idx="259">
                  <c:v>354.73984640536156</c:v>
                </c:pt>
                <c:pt idx="260">
                  <c:v>340.62172184862487</c:v>
                </c:pt>
                <c:pt idx="261">
                  <c:v>340.62172184862487</c:v>
                </c:pt>
                <c:pt idx="262">
                  <c:v>340.62172184862487</c:v>
                </c:pt>
                <c:pt idx="263">
                  <c:v>338.92642471535368</c:v>
                </c:pt>
                <c:pt idx="264">
                  <c:v>260.10218966155941</c:v>
                </c:pt>
                <c:pt idx="265">
                  <c:v>368.48999097655809</c:v>
                </c:pt>
                <c:pt idx="266">
                  <c:v>271.27379031324051</c:v>
                </c:pt>
                <c:pt idx="267">
                  <c:v>269.94412283667322</c:v>
                </c:pt>
                <c:pt idx="268">
                  <c:v>270.35677826043548</c:v>
                </c:pt>
                <c:pt idx="269">
                  <c:v>292.19761150973619</c:v>
                </c:pt>
                <c:pt idx="270">
                  <c:v>283.64841680522949</c:v>
                </c:pt>
                <c:pt idx="271">
                  <c:v>259.35263362677483</c:v>
                </c:pt>
                <c:pt idx="272">
                  <c:v>327.33008330383086</c:v>
                </c:pt>
                <c:pt idx="273">
                  <c:v>314.03844475903691</c:v>
                </c:pt>
                <c:pt idx="274">
                  <c:v>291.34745699233076</c:v>
                </c:pt>
                <c:pt idx="275">
                  <c:v>336.33780835407981</c:v>
                </c:pt>
                <c:pt idx="276">
                  <c:v>264.16694690400141</c:v>
                </c:pt>
                <c:pt idx="277">
                  <c:v>327.33008330383086</c:v>
                </c:pt>
                <c:pt idx="278">
                  <c:v>345.36416568891218</c:v>
                </c:pt>
                <c:pt idx="279">
                  <c:v>270.35677826043548</c:v>
                </c:pt>
                <c:pt idx="280">
                  <c:v>279.65941437552749</c:v>
                </c:pt>
                <c:pt idx="281">
                  <c:v>309.6107680712737</c:v>
                </c:pt>
                <c:pt idx="282">
                  <c:v>300.51757752038128</c:v>
                </c:pt>
                <c:pt idx="283">
                  <c:v>327.62113331221292</c:v>
                </c:pt>
                <c:pt idx="284">
                  <c:v>334.26755232648878</c:v>
                </c:pt>
                <c:pt idx="285">
                  <c:v>397.01997599045643</c:v>
                </c:pt>
                <c:pt idx="286">
                  <c:v>324.57904714541576</c:v>
                </c:pt>
                <c:pt idx="287">
                  <c:v>277.29616565165412</c:v>
                </c:pt>
                <c:pt idx="288">
                  <c:v>340.62172184862487</c:v>
                </c:pt>
                <c:pt idx="289">
                  <c:v>308.83130782638938</c:v>
                </c:pt>
                <c:pt idx="290">
                  <c:v>313.23608353217213</c:v>
                </c:pt>
                <c:pt idx="291">
                  <c:v>346.64915772725737</c:v>
                </c:pt>
                <c:pt idx="292">
                  <c:v>320.74860345639394</c:v>
                </c:pt>
                <c:pt idx="293">
                  <c:v>380.63536445534578</c:v>
                </c:pt>
                <c:pt idx="294">
                  <c:v>339.7715673312195</c:v>
                </c:pt>
                <c:pt idx="295">
                  <c:v>344.35662759524473</c:v>
                </c:pt>
                <c:pt idx="296">
                  <c:v>391.52293989450533</c:v>
                </c:pt>
                <c:pt idx="297">
                  <c:v>327.33008330383086</c:v>
                </c:pt>
                <c:pt idx="298">
                  <c:v>276.49572279335007</c:v>
                </c:pt>
                <c:pt idx="299">
                  <c:v>370.08972584808765</c:v>
                </c:pt>
                <c:pt idx="300">
                  <c:v>264.85470594360515</c:v>
                </c:pt>
                <c:pt idx="301">
                  <c:v>318.78088859932416</c:v>
                </c:pt>
                <c:pt idx="302">
                  <c:v>268.06424812842283</c:v>
                </c:pt>
                <c:pt idx="303">
                  <c:v>310.30162064385627</c:v>
                </c:pt>
                <c:pt idx="304">
                  <c:v>311.67404519008505</c:v>
                </c:pt>
                <c:pt idx="305">
                  <c:v>283.64841680522949</c:v>
                </c:pt>
                <c:pt idx="306">
                  <c:v>327.33008330383086</c:v>
                </c:pt>
                <c:pt idx="307">
                  <c:v>337.18292665060596</c:v>
                </c:pt>
                <c:pt idx="308">
                  <c:v>317.69642052849861</c:v>
                </c:pt>
                <c:pt idx="309">
                  <c:v>312.62801056818995</c:v>
                </c:pt>
                <c:pt idx="310">
                  <c:v>336.10543748856003</c:v>
                </c:pt>
                <c:pt idx="311">
                  <c:v>323.42774585853016</c:v>
                </c:pt>
                <c:pt idx="312">
                  <c:v>338.7876977430148</c:v>
                </c:pt>
                <c:pt idx="313">
                  <c:v>400.22757548737371</c:v>
                </c:pt>
                <c:pt idx="314">
                  <c:v>269.78364572743232</c:v>
                </c:pt>
                <c:pt idx="315">
                  <c:v>265.31321197000773</c:v>
                </c:pt>
                <c:pt idx="316">
                  <c:v>287.61255124571096</c:v>
                </c:pt>
                <c:pt idx="317">
                  <c:v>288.30340381829359</c:v>
                </c:pt>
                <c:pt idx="318">
                  <c:v>308.53637244220658</c:v>
                </c:pt>
                <c:pt idx="319">
                  <c:v>296.9400553500235</c:v>
                </c:pt>
                <c:pt idx="320">
                  <c:v>327.33008330383086</c:v>
                </c:pt>
                <c:pt idx="321">
                  <c:v>340.62172184862487</c:v>
                </c:pt>
                <c:pt idx="322">
                  <c:v>342.22766810545187</c:v>
                </c:pt>
                <c:pt idx="323">
                  <c:v>268.4221556722045</c:v>
                </c:pt>
                <c:pt idx="324">
                  <c:v>348.38953793968653</c:v>
                </c:pt>
                <c:pt idx="325">
                  <c:v>277.12873395297322</c:v>
                </c:pt>
                <c:pt idx="326">
                  <c:v>270.35677826043548</c:v>
                </c:pt>
                <c:pt idx="327">
                  <c:v>292.19761150973619</c:v>
                </c:pt>
                <c:pt idx="328">
                  <c:v>312.89217969303058</c:v>
                </c:pt>
                <c:pt idx="329">
                  <c:v>292.19761150973619</c:v>
                </c:pt>
                <c:pt idx="330">
                  <c:v>292.19761150973619</c:v>
                </c:pt>
                <c:pt idx="331">
                  <c:v>314.03844475903691</c:v>
                </c:pt>
                <c:pt idx="332">
                  <c:v>263.4791878643976</c:v>
                </c:pt>
                <c:pt idx="333">
                  <c:v>314.03844475903691</c:v>
                </c:pt>
                <c:pt idx="334">
                  <c:v>282.95562154474646</c:v>
                </c:pt>
                <c:pt idx="335">
                  <c:v>261.48468664954657</c:v>
                </c:pt>
                <c:pt idx="336">
                  <c:v>327.33008330383086</c:v>
                </c:pt>
                <c:pt idx="337">
                  <c:v>314.03844475903691</c:v>
                </c:pt>
                <c:pt idx="338">
                  <c:v>282.96065776562568</c:v>
                </c:pt>
                <c:pt idx="339">
                  <c:v>292.35499508599821</c:v>
                </c:pt>
                <c:pt idx="340">
                  <c:v>327.33008330383086</c:v>
                </c:pt>
                <c:pt idx="341">
                  <c:v>288.25445968267445</c:v>
                </c:pt>
                <c:pt idx="342">
                  <c:v>233.67629614823343</c:v>
                </c:pt>
                <c:pt idx="343">
                  <c:v>293.93801604150502</c:v>
                </c:pt>
                <c:pt idx="344">
                  <c:v>263.83709540817927</c:v>
                </c:pt>
                <c:pt idx="345">
                  <c:v>336.85811137566304</c:v>
                </c:pt>
                <c:pt idx="346">
                  <c:v>355.37671862144583</c:v>
                </c:pt>
                <c:pt idx="347">
                  <c:v>328.749533617118</c:v>
                </c:pt>
                <c:pt idx="348">
                  <c:v>361.61240058052016</c:v>
                </c:pt>
                <c:pt idx="349">
                  <c:v>285.67792865747998</c:v>
                </c:pt>
                <c:pt idx="350">
                  <c:v>289.27410743176091</c:v>
                </c:pt>
                <c:pt idx="351">
                  <c:v>334.34136445132839</c:v>
                </c:pt>
                <c:pt idx="352">
                  <c:v>377.78370549497009</c:v>
                </c:pt>
                <c:pt idx="353">
                  <c:v>298.96956720227394</c:v>
                </c:pt>
                <c:pt idx="354">
                  <c:v>379.33171581307738</c:v>
                </c:pt>
                <c:pt idx="355">
                  <c:v>385.22042471937101</c:v>
                </c:pt>
                <c:pt idx="356">
                  <c:v>359.94079627205139</c:v>
                </c:pt>
                <c:pt idx="357">
                  <c:v>328.54320590523685</c:v>
                </c:pt>
                <c:pt idx="358">
                  <c:v>384.32245259208526</c:v>
                </c:pt>
                <c:pt idx="359">
                  <c:v>384.07415965336469</c:v>
                </c:pt>
                <c:pt idx="360">
                  <c:v>395.59860730860856</c:v>
                </c:pt>
                <c:pt idx="361">
                  <c:v>375.77325788757861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0-4D39-A1B2-F34BC9610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82744"/>
        <c:axId val="737387008"/>
      </c:scatterChart>
      <c:valAx>
        <c:axId val="73738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387008"/>
        <c:crosses val="autoZero"/>
        <c:crossBetween val="midCat"/>
      </c:valAx>
      <c:valAx>
        <c:axId val="73738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AssessedValue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373827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'Best escenario'!$F$31:$F$392</c:f>
              <c:numCache>
                <c:formatCode>General</c:formatCode>
                <c:ptCount val="362"/>
                <c:pt idx="0">
                  <c:v>0.13812154696132597</c:v>
                </c:pt>
                <c:pt idx="1">
                  <c:v>0.41436464088397795</c:v>
                </c:pt>
                <c:pt idx="2">
                  <c:v>0.69060773480662985</c:v>
                </c:pt>
                <c:pt idx="3">
                  <c:v>0.96685082872928185</c:v>
                </c:pt>
                <c:pt idx="4">
                  <c:v>1.2430939226519337</c:v>
                </c:pt>
                <c:pt idx="5">
                  <c:v>1.5193370165745856</c:v>
                </c:pt>
                <c:pt idx="6">
                  <c:v>1.7955801104972378</c:v>
                </c:pt>
                <c:pt idx="7">
                  <c:v>2.0718232044198897</c:v>
                </c:pt>
                <c:pt idx="8">
                  <c:v>2.3480662983425415</c:v>
                </c:pt>
                <c:pt idx="9">
                  <c:v>2.6243093922651934</c:v>
                </c:pt>
                <c:pt idx="10">
                  <c:v>2.9005524861878453</c:v>
                </c:pt>
                <c:pt idx="11">
                  <c:v>3.1767955801104972</c:v>
                </c:pt>
                <c:pt idx="12">
                  <c:v>3.4530386740331496</c:v>
                </c:pt>
                <c:pt idx="13">
                  <c:v>3.7292817679558015</c:v>
                </c:pt>
                <c:pt idx="14">
                  <c:v>4.0055248618784534</c:v>
                </c:pt>
                <c:pt idx="15">
                  <c:v>4.2817679558011053</c:v>
                </c:pt>
                <c:pt idx="16">
                  <c:v>4.5580110497237571</c:v>
                </c:pt>
                <c:pt idx="17">
                  <c:v>4.834254143646409</c:v>
                </c:pt>
                <c:pt idx="18">
                  <c:v>5.1104972375690609</c:v>
                </c:pt>
                <c:pt idx="19">
                  <c:v>5.3867403314917128</c:v>
                </c:pt>
                <c:pt idx="20">
                  <c:v>5.6629834254143647</c:v>
                </c:pt>
                <c:pt idx="21">
                  <c:v>5.9392265193370166</c:v>
                </c:pt>
                <c:pt idx="22">
                  <c:v>6.2154696132596685</c:v>
                </c:pt>
                <c:pt idx="23">
                  <c:v>6.4917127071823204</c:v>
                </c:pt>
                <c:pt idx="24">
                  <c:v>6.7679558011049732</c:v>
                </c:pt>
                <c:pt idx="25">
                  <c:v>7.0441988950276251</c:v>
                </c:pt>
                <c:pt idx="26">
                  <c:v>7.320441988950277</c:v>
                </c:pt>
                <c:pt idx="27">
                  <c:v>7.5966850828729289</c:v>
                </c:pt>
                <c:pt idx="28">
                  <c:v>7.8729281767955808</c:v>
                </c:pt>
                <c:pt idx="29">
                  <c:v>8.1491712707182327</c:v>
                </c:pt>
                <c:pt idx="30">
                  <c:v>8.4254143646408846</c:v>
                </c:pt>
                <c:pt idx="31">
                  <c:v>8.7016574585635365</c:v>
                </c:pt>
                <c:pt idx="32">
                  <c:v>8.9779005524861883</c:v>
                </c:pt>
                <c:pt idx="33">
                  <c:v>9.2541436464088402</c:v>
                </c:pt>
                <c:pt idx="34">
                  <c:v>9.5303867403314921</c:v>
                </c:pt>
                <c:pt idx="35">
                  <c:v>9.806629834254144</c:v>
                </c:pt>
                <c:pt idx="36">
                  <c:v>10.082872928176796</c:v>
                </c:pt>
                <c:pt idx="37">
                  <c:v>10.359116022099448</c:v>
                </c:pt>
                <c:pt idx="38">
                  <c:v>10.6353591160221</c:v>
                </c:pt>
                <c:pt idx="39">
                  <c:v>10.911602209944752</c:v>
                </c:pt>
                <c:pt idx="40">
                  <c:v>11.187845303867404</c:v>
                </c:pt>
                <c:pt idx="41">
                  <c:v>11.464088397790055</c:v>
                </c:pt>
                <c:pt idx="42">
                  <c:v>11.740331491712707</c:v>
                </c:pt>
                <c:pt idx="43">
                  <c:v>12.016574585635359</c:v>
                </c:pt>
                <c:pt idx="44">
                  <c:v>12.292817679558011</c:v>
                </c:pt>
                <c:pt idx="45">
                  <c:v>12.569060773480663</c:v>
                </c:pt>
                <c:pt idx="46">
                  <c:v>12.845303867403315</c:v>
                </c:pt>
                <c:pt idx="47">
                  <c:v>13.121546961325967</c:v>
                </c:pt>
                <c:pt idx="48">
                  <c:v>13.39779005524862</c:v>
                </c:pt>
                <c:pt idx="49">
                  <c:v>13.674033149171272</c:v>
                </c:pt>
                <c:pt idx="50">
                  <c:v>13.950276243093924</c:v>
                </c:pt>
                <c:pt idx="51">
                  <c:v>14.226519337016576</c:v>
                </c:pt>
                <c:pt idx="52">
                  <c:v>14.502762430939228</c:v>
                </c:pt>
                <c:pt idx="53">
                  <c:v>14.77900552486188</c:v>
                </c:pt>
                <c:pt idx="54">
                  <c:v>15.055248618784532</c:v>
                </c:pt>
                <c:pt idx="55">
                  <c:v>15.331491712707184</c:v>
                </c:pt>
                <c:pt idx="56">
                  <c:v>15.607734806629836</c:v>
                </c:pt>
                <c:pt idx="57">
                  <c:v>15.883977900552487</c:v>
                </c:pt>
                <c:pt idx="58">
                  <c:v>16.160220994475139</c:v>
                </c:pt>
                <c:pt idx="59">
                  <c:v>16.436464088397791</c:v>
                </c:pt>
                <c:pt idx="60">
                  <c:v>16.712707182320443</c:v>
                </c:pt>
                <c:pt idx="61">
                  <c:v>16.988950276243095</c:v>
                </c:pt>
                <c:pt idx="62">
                  <c:v>17.265193370165747</c:v>
                </c:pt>
                <c:pt idx="63">
                  <c:v>17.541436464088399</c:v>
                </c:pt>
                <c:pt idx="64">
                  <c:v>17.817679558011051</c:v>
                </c:pt>
                <c:pt idx="65">
                  <c:v>18.093922651933703</c:v>
                </c:pt>
                <c:pt idx="66">
                  <c:v>18.370165745856355</c:v>
                </c:pt>
                <c:pt idx="67">
                  <c:v>18.646408839779006</c:v>
                </c:pt>
                <c:pt idx="68">
                  <c:v>18.922651933701658</c:v>
                </c:pt>
                <c:pt idx="69">
                  <c:v>19.19889502762431</c:v>
                </c:pt>
                <c:pt idx="70">
                  <c:v>19.475138121546962</c:v>
                </c:pt>
                <c:pt idx="71">
                  <c:v>19.751381215469614</c:v>
                </c:pt>
                <c:pt idx="72">
                  <c:v>20.027624309392266</c:v>
                </c:pt>
                <c:pt idx="73">
                  <c:v>20.303867403314918</c:v>
                </c:pt>
                <c:pt idx="74">
                  <c:v>20.58011049723757</c:v>
                </c:pt>
                <c:pt idx="75">
                  <c:v>20.856353591160222</c:v>
                </c:pt>
                <c:pt idx="76">
                  <c:v>21.132596685082873</c:v>
                </c:pt>
                <c:pt idx="77">
                  <c:v>21.408839779005525</c:v>
                </c:pt>
                <c:pt idx="78">
                  <c:v>21.685082872928177</c:v>
                </c:pt>
                <c:pt idx="79">
                  <c:v>21.961325966850829</c:v>
                </c:pt>
                <c:pt idx="80">
                  <c:v>22.237569060773481</c:v>
                </c:pt>
                <c:pt idx="81">
                  <c:v>22.513812154696133</c:v>
                </c:pt>
                <c:pt idx="82">
                  <c:v>22.790055248618785</c:v>
                </c:pt>
                <c:pt idx="83">
                  <c:v>23.066298342541437</c:v>
                </c:pt>
                <c:pt idx="84">
                  <c:v>23.342541436464089</c:v>
                </c:pt>
                <c:pt idx="85">
                  <c:v>23.618784530386741</c:v>
                </c:pt>
                <c:pt idx="86">
                  <c:v>23.895027624309392</c:v>
                </c:pt>
                <c:pt idx="87">
                  <c:v>24.171270718232044</c:v>
                </c:pt>
                <c:pt idx="88">
                  <c:v>24.447513812154696</c:v>
                </c:pt>
                <c:pt idx="89">
                  <c:v>24.723756906077348</c:v>
                </c:pt>
                <c:pt idx="90">
                  <c:v>25</c:v>
                </c:pt>
                <c:pt idx="91">
                  <c:v>25.276243093922652</c:v>
                </c:pt>
                <c:pt idx="92">
                  <c:v>25.552486187845304</c:v>
                </c:pt>
                <c:pt idx="93">
                  <c:v>25.828729281767956</c:v>
                </c:pt>
                <c:pt idx="94">
                  <c:v>26.104972375690608</c:v>
                </c:pt>
                <c:pt idx="95">
                  <c:v>26.381215469613259</c:v>
                </c:pt>
                <c:pt idx="96">
                  <c:v>26.657458563535915</c:v>
                </c:pt>
                <c:pt idx="97">
                  <c:v>26.933701657458567</c:v>
                </c:pt>
                <c:pt idx="98">
                  <c:v>27.209944751381219</c:v>
                </c:pt>
                <c:pt idx="99">
                  <c:v>27.486187845303871</c:v>
                </c:pt>
                <c:pt idx="100">
                  <c:v>27.762430939226522</c:v>
                </c:pt>
                <c:pt idx="101">
                  <c:v>28.038674033149174</c:v>
                </c:pt>
                <c:pt idx="102">
                  <c:v>28.314917127071826</c:v>
                </c:pt>
                <c:pt idx="103">
                  <c:v>28.591160220994478</c:v>
                </c:pt>
                <c:pt idx="104">
                  <c:v>28.86740331491713</c:v>
                </c:pt>
                <c:pt idx="105">
                  <c:v>29.143646408839782</c:v>
                </c:pt>
                <c:pt idx="106">
                  <c:v>29.419889502762434</c:v>
                </c:pt>
                <c:pt idx="107">
                  <c:v>29.696132596685086</c:v>
                </c:pt>
                <c:pt idx="108">
                  <c:v>29.972375690607738</c:v>
                </c:pt>
                <c:pt idx="109">
                  <c:v>30.24861878453039</c:v>
                </c:pt>
                <c:pt idx="110">
                  <c:v>30.524861878453041</c:v>
                </c:pt>
                <c:pt idx="111">
                  <c:v>30.801104972375693</c:v>
                </c:pt>
                <c:pt idx="112">
                  <c:v>31.077348066298345</c:v>
                </c:pt>
                <c:pt idx="113">
                  <c:v>31.353591160220997</c:v>
                </c:pt>
                <c:pt idx="114">
                  <c:v>31.629834254143649</c:v>
                </c:pt>
                <c:pt idx="115">
                  <c:v>31.906077348066301</c:v>
                </c:pt>
                <c:pt idx="116">
                  <c:v>32.182320441988956</c:v>
                </c:pt>
                <c:pt idx="117">
                  <c:v>32.458563535911608</c:v>
                </c:pt>
                <c:pt idx="118">
                  <c:v>32.73480662983426</c:v>
                </c:pt>
                <c:pt idx="119">
                  <c:v>33.011049723756912</c:v>
                </c:pt>
                <c:pt idx="120">
                  <c:v>33.287292817679564</c:v>
                </c:pt>
                <c:pt idx="121">
                  <c:v>33.563535911602216</c:v>
                </c:pt>
                <c:pt idx="122">
                  <c:v>33.839779005524868</c:v>
                </c:pt>
                <c:pt idx="123">
                  <c:v>34.11602209944752</c:v>
                </c:pt>
                <c:pt idx="124">
                  <c:v>34.392265193370172</c:v>
                </c:pt>
                <c:pt idx="125">
                  <c:v>34.668508287292823</c:v>
                </c:pt>
                <c:pt idx="126">
                  <c:v>34.944751381215475</c:v>
                </c:pt>
                <c:pt idx="127">
                  <c:v>35.220994475138127</c:v>
                </c:pt>
                <c:pt idx="128">
                  <c:v>35.497237569060779</c:v>
                </c:pt>
                <c:pt idx="129">
                  <c:v>35.773480662983431</c:v>
                </c:pt>
                <c:pt idx="130">
                  <c:v>36.049723756906083</c:v>
                </c:pt>
                <c:pt idx="131">
                  <c:v>36.325966850828735</c:v>
                </c:pt>
                <c:pt idx="132">
                  <c:v>36.602209944751387</c:v>
                </c:pt>
                <c:pt idx="133">
                  <c:v>36.878453038674039</c:v>
                </c:pt>
                <c:pt idx="134">
                  <c:v>37.15469613259669</c:v>
                </c:pt>
                <c:pt idx="135">
                  <c:v>37.430939226519342</c:v>
                </c:pt>
                <c:pt idx="136">
                  <c:v>37.707182320441994</c:v>
                </c:pt>
                <c:pt idx="137">
                  <c:v>37.983425414364646</c:v>
                </c:pt>
                <c:pt idx="138">
                  <c:v>38.259668508287298</c:v>
                </c:pt>
                <c:pt idx="139">
                  <c:v>38.53591160220995</c:v>
                </c:pt>
                <c:pt idx="140">
                  <c:v>38.812154696132602</c:v>
                </c:pt>
                <c:pt idx="141">
                  <c:v>39.088397790055254</c:v>
                </c:pt>
                <c:pt idx="142">
                  <c:v>39.364640883977906</c:v>
                </c:pt>
                <c:pt idx="143">
                  <c:v>39.640883977900558</c:v>
                </c:pt>
                <c:pt idx="144">
                  <c:v>39.917127071823209</c:v>
                </c:pt>
                <c:pt idx="145">
                  <c:v>40.193370165745861</c:v>
                </c:pt>
                <c:pt idx="146">
                  <c:v>40.469613259668513</c:v>
                </c:pt>
                <c:pt idx="147">
                  <c:v>40.745856353591165</c:v>
                </c:pt>
                <c:pt idx="148">
                  <c:v>41.022099447513817</c:v>
                </c:pt>
                <c:pt idx="149">
                  <c:v>41.298342541436469</c:v>
                </c:pt>
                <c:pt idx="150">
                  <c:v>41.574585635359121</c:v>
                </c:pt>
                <c:pt idx="151">
                  <c:v>41.850828729281773</c:v>
                </c:pt>
                <c:pt idx="152">
                  <c:v>42.127071823204425</c:v>
                </c:pt>
                <c:pt idx="153">
                  <c:v>42.403314917127076</c:v>
                </c:pt>
                <c:pt idx="154">
                  <c:v>42.679558011049728</c:v>
                </c:pt>
                <c:pt idx="155">
                  <c:v>42.95580110497238</c:v>
                </c:pt>
                <c:pt idx="156">
                  <c:v>43.232044198895032</c:v>
                </c:pt>
                <c:pt idx="157">
                  <c:v>43.508287292817684</c:v>
                </c:pt>
                <c:pt idx="158">
                  <c:v>43.784530386740336</c:v>
                </c:pt>
                <c:pt idx="159">
                  <c:v>44.060773480662988</c:v>
                </c:pt>
                <c:pt idx="160">
                  <c:v>44.33701657458564</c:v>
                </c:pt>
                <c:pt idx="161">
                  <c:v>44.613259668508292</c:v>
                </c:pt>
                <c:pt idx="162">
                  <c:v>44.889502762430944</c:v>
                </c:pt>
                <c:pt idx="163">
                  <c:v>45.165745856353595</c:v>
                </c:pt>
                <c:pt idx="164">
                  <c:v>45.441988950276247</c:v>
                </c:pt>
                <c:pt idx="165">
                  <c:v>45.718232044198899</c:v>
                </c:pt>
                <c:pt idx="166">
                  <c:v>45.994475138121551</c:v>
                </c:pt>
                <c:pt idx="167">
                  <c:v>46.270718232044203</c:v>
                </c:pt>
                <c:pt idx="168">
                  <c:v>46.546961325966855</c:v>
                </c:pt>
                <c:pt idx="169">
                  <c:v>46.823204419889507</c:v>
                </c:pt>
                <c:pt idx="170">
                  <c:v>47.099447513812159</c:v>
                </c:pt>
                <c:pt idx="171">
                  <c:v>47.375690607734811</c:v>
                </c:pt>
                <c:pt idx="172">
                  <c:v>47.651933701657462</c:v>
                </c:pt>
                <c:pt idx="173">
                  <c:v>47.928176795580114</c:v>
                </c:pt>
                <c:pt idx="174">
                  <c:v>48.204419889502766</c:v>
                </c:pt>
                <c:pt idx="175">
                  <c:v>48.480662983425418</c:v>
                </c:pt>
                <c:pt idx="176">
                  <c:v>48.75690607734807</c:v>
                </c:pt>
                <c:pt idx="177">
                  <c:v>49.033149171270722</c:v>
                </c:pt>
                <c:pt idx="178">
                  <c:v>49.309392265193374</c:v>
                </c:pt>
                <c:pt idx="179">
                  <c:v>49.585635359116026</c:v>
                </c:pt>
                <c:pt idx="180">
                  <c:v>49.861878453038678</c:v>
                </c:pt>
                <c:pt idx="181">
                  <c:v>50.138121546961329</c:v>
                </c:pt>
                <c:pt idx="182">
                  <c:v>50.414364640883981</c:v>
                </c:pt>
                <c:pt idx="183">
                  <c:v>50.690607734806633</c:v>
                </c:pt>
                <c:pt idx="184">
                  <c:v>50.966850828729285</c:v>
                </c:pt>
                <c:pt idx="185">
                  <c:v>51.243093922651937</c:v>
                </c:pt>
                <c:pt idx="186">
                  <c:v>51.519337016574589</c:v>
                </c:pt>
                <c:pt idx="187">
                  <c:v>51.795580110497241</c:v>
                </c:pt>
                <c:pt idx="188">
                  <c:v>52.071823204419893</c:v>
                </c:pt>
                <c:pt idx="189">
                  <c:v>52.348066298342545</c:v>
                </c:pt>
                <c:pt idx="190">
                  <c:v>52.624309392265197</c:v>
                </c:pt>
                <c:pt idx="191">
                  <c:v>52.900552486187848</c:v>
                </c:pt>
                <c:pt idx="192">
                  <c:v>53.176795580110507</c:v>
                </c:pt>
                <c:pt idx="193">
                  <c:v>53.453038674033159</c:v>
                </c:pt>
                <c:pt idx="194">
                  <c:v>53.729281767955811</c:v>
                </c:pt>
                <c:pt idx="195">
                  <c:v>54.005524861878463</c:v>
                </c:pt>
                <c:pt idx="196">
                  <c:v>54.281767955801115</c:v>
                </c:pt>
                <c:pt idx="197">
                  <c:v>54.558011049723767</c:v>
                </c:pt>
                <c:pt idx="198">
                  <c:v>54.834254143646419</c:v>
                </c:pt>
                <c:pt idx="199">
                  <c:v>55.110497237569071</c:v>
                </c:pt>
                <c:pt idx="200">
                  <c:v>55.386740331491723</c:v>
                </c:pt>
                <c:pt idx="201">
                  <c:v>55.662983425414374</c:v>
                </c:pt>
                <c:pt idx="202">
                  <c:v>55.939226519337026</c:v>
                </c:pt>
                <c:pt idx="203">
                  <c:v>56.215469613259678</c:v>
                </c:pt>
                <c:pt idx="204">
                  <c:v>56.49171270718233</c:v>
                </c:pt>
                <c:pt idx="205">
                  <c:v>56.767955801104982</c:v>
                </c:pt>
                <c:pt idx="206">
                  <c:v>57.044198895027634</c:v>
                </c:pt>
                <c:pt idx="207">
                  <c:v>57.320441988950286</c:v>
                </c:pt>
                <c:pt idx="208">
                  <c:v>57.596685082872938</c:v>
                </c:pt>
                <c:pt idx="209">
                  <c:v>57.87292817679559</c:v>
                </c:pt>
                <c:pt idx="210">
                  <c:v>58.149171270718242</c:v>
                </c:pt>
                <c:pt idx="211">
                  <c:v>58.425414364640893</c:v>
                </c:pt>
                <c:pt idx="212">
                  <c:v>58.701657458563545</c:v>
                </c:pt>
                <c:pt idx="213">
                  <c:v>58.977900552486197</c:v>
                </c:pt>
                <c:pt idx="214">
                  <c:v>59.254143646408849</c:v>
                </c:pt>
                <c:pt idx="215">
                  <c:v>59.530386740331501</c:v>
                </c:pt>
                <c:pt idx="216">
                  <c:v>59.806629834254153</c:v>
                </c:pt>
                <c:pt idx="217">
                  <c:v>60.082872928176805</c:v>
                </c:pt>
                <c:pt idx="218">
                  <c:v>60.359116022099457</c:v>
                </c:pt>
                <c:pt idx="219">
                  <c:v>60.635359116022109</c:v>
                </c:pt>
                <c:pt idx="220">
                  <c:v>60.91160220994476</c:v>
                </c:pt>
                <c:pt idx="221">
                  <c:v>61.187845303867412</c:v>
                </c:pt>
                <c:pt idx="222">
                  <c:v>61.464088397790064</c:v>
                </c:pt>
                <c:pt idx="223">
                  <c:v>61.740331491712716</c:v>
                </c:pt>
                <c:pt idx="224">
                  <c:v>62.016574585635368</c:v>
                </c:pt>
                <c:pt idx="225">
                  <c:v>62.29281767955802</c:v>
                </c:pt>
                <c:pt idx="226">
                  <c:v>62.569060773480672</c:v>
                </c:pt>
                <c:pt idx="227">
                  <c:v>62.845303867403324</c:v>
                </c:pt>
                <c:pt idx="228">
                  <c:v>63.121546961325976</c:v>
                </c:pt>
                <c:pt idx="229">
                  <c:v>63.397790055248628</c:v>
                </c:pt>
                <c:pt idx="230">
                  <c:v>63.674033149171279</c:v>
                </c:pt>
                <c:pt idx="231">
                  <c:v>63.950276243093931</c:v>
                </c:pt>
                <c:pt idx="232">
                  <c:v>64.226519337016583</c:v>
                </c:pt>
                <c:pt idx="233">
                  <c:v>64.502762430939228</c:v>
                </c:pt>
                <c:pt idx="234">
                  <c:v>64.779005524861887</c:v>
                </c:pt>
                <c:pt idx="235">
                  <c:v>65.055248618784532</c:v>
                </c:pt>
                <c:pt idx="236">
                  <c:v>65.331491712707191</c:v>
                </c:pt>
                <c:pt idx="237">
                  <c:v>65.607734806629836</c:v>
                </c:pt>
                <c:pt idx="238">
                  <c:v>65.883977900552495</c:v>
                </c:pt>
                <c:pt idx="239">
                  <c:v>66.160220994475139</c:v>
                </c:pt>
                <c:pt idx="240">
                  <c:v>66.436464088397798</c:v>
                </c:pt>
                <c:pt idx="241">
                  <c:v>66.712707182320443</c:v>
                </c:pt>
                <c:pt idx="242">
                  <c:v>66.988950276243102</c:v>
                </c:pt>
                <c:pt idx="243">
                  <c:v>67.265193370165747</c:v>
                </c:pt>
                <c:pt idx="244">
                  <c:v>67.541436464088406</c:v>
                </c:pt>
                <c:pt idx="245">
                  <c:v>67.817679558011051</c:v>
                </c:pt>
                <c:pt idx="246">
                  <c:v>68.09392265193371</c:v>
                </c:pt>
                <c:pt idx="247">
                  <c:v>68.370165745856355</c:v>
                </c:pt>
                <c:pt idx="248">
                  <c:v>68.646408839779014</c:v>
                </c:pt>
                <c:pt idx="249">
                  <c:v>68.922651933701658</c:v>
                </c:pt>
                <c:pt idx="250">
                  <c:v>69.198895027624317</c:v>
                </c:pt>
                <c:pt idx="251">
                  <c:v>69.475138121546962</c:v>
                </c:pt>
                <c:pt idx="252">
                  <c:v>69.751381215469621</c:v>
                </c:pt>
                <c:pt idx="253">
                  <c:v>70.027624309392266</c:v>
                </c:pt>
                <c:pt idx="254">
                  <c:v>70.303867403314925</c:v>
                </c:pt>
                <c:pt idx="255">
                  <c:v>70.58011049723757</c:v>
                </c:pt>
                <c:pt idx="256">
                  <c:v>70.856353591160229</c:v>
                </c:pt>
                <c:pt idx="257">
                  <c:v>71.132596685082888</c:v>
                </c:pt>
                <c:pt idx="258">
                  <c:v>71.408839779005532</c:v>
                </c:pt>
                <c:pt idx="259">
                  <c:v>71.685082872928191</c:v>
                </c:pt>
                <c:pt idx="260">
                  <c:v>71.961325966850836</c:v>
                </c:pt>
                <c:pt idx="261">
                  <c:v>72.237569060773495</c:v>
                </c:pt>
                <c:pt idx="262">
                  <c:v>72.51381215469614</c:v>
                </c:pt>
                <c:pt idx="263">
                  <c:v>72.790055248618799</c:v>
                </c:pt>
                <c:pt idx="264">
                  <c:v>73.066298342541444</c:v>
                </c:pt>
                <c:pt idx="265">
                  <c:v>73.342541436464103</c:v>
                </c:pt>
                <c:pt idx="266">
                  <c:v>73.618784530386748</c:v>
                </c:pt>
                <c:pt idx="267">
                  <c:v>73.895027624309407</c:v>
                </c:pt>
                <c:pt idx="268">
                  <c:v>74.171270718232051</c:v>
                </c:pt>
                <c:pt idx="269">
                  <c:v>74.44751381215471</c:v>
                </c:pt>
                <c:pt idx="270">
                  <c:v>74.723756906077355</c:v>
                </c:pt>
                <c:pt idx="271">
                  <c:v>75.000000000000014</c:v>
                </c:pt>
                <c:pt idx="272">
                  <c:v>75.276243093922659</c:v>
                </c:pt>
                <c:pt idx="273">
                  <c:v>75.552486187845318</c:v>
                </c:pt>
                <c:pt idx="274">
                  <c:v>75.828729281767963</c:v>
                </c:pt>
                <c:pt idx="275">
                  <c:v>76.104972375690622</c:v>
                </c:pt>
                <c:pt idx="276">
                  <c:v>76.381215469613267</c:v>
                </c:pt>
                <c:pt idx="277">
                  <c:v>76.657458563535926</c:v>
                </c:pt>
                <c:pt idx="278">
                  <c:v>76.93370165745857</c:v>
                </c:pt>
                <c:pt idx="279">
                  <c:v>77.209944751381229</c:v>
                </c:pt>
                <c:pt idx="280">
                  <c:v>77.486187845303874</c:v>
                </c:pt>
                <c:pt idx="281">
                  <c:v>77.762430939226533</c:v>
                </c:pt>
                <c:pt idx="282">
                  <c:v>78.038674033149178</c:v>
                </c:pt>
                <c:pt idx="283">
                  <c:v>78.314917127071837</c:v>
                </c:pt>
                <c:pt idx="284">
                  <c:v>78.591160220994482</c:v>
                </c:pt>
                <c:pt idx="285">
                  <c:v>78.867403314917141</c:v>
                </c:pt>
                <c:pt idx="286">
                  <c:v>79.143646408839786</c:v>
                </c:pt>
                <c:pt idx="287">
                  <c:v>79.419889502762445</c:v>
                </c:pt>
                <c:pt idx="288">
                  <c:v>79.696132596685089</c:v>
                </c:pt>
                <c:pt idx="289">
                  <c:v>79.972375690607748</c:v>
                </c:pt>
                <c:pt idx="290">
                  <c:v>80.248618784530393</c:v>
                </c:pt>
                <c:pt idx="291">
                  <c:v>80.524861878453052</c:v>
                </c:pt>
                <c:pt idx="292">
                  <c:v>80.801104972375697</c:v>
                </c:pt>
                <c:pt idx="293">
                  <c:v>81.077348066298356</c:v>
                </c:pt>
                <c:pt idx="294">
                  <c:v>81.353591160221001</c:v>
                </c:pt>
                <c:pt idx="295">
                  <c:v>81.62983425414366</c:v>
                </c:pt>
                <c:pt idx="296">
                  <c:v>81.906077348066304</c:v>
                </c:pt>
                <c:pt idx="297">
                  <c:v>82.182320441988963</c:v>
                </c:pt>
                <c:pt idx="298">
                  <c:v>82.458563535911608</c:v>
                </c:pt>
                <c:pt idx="299">
                  <c:v>82.734806629834267</c:v>
                </c:pt>
                <c:pt idx="300">
                  <c:v>83.011049723756912</c:v>
                </c:pt>
                <c:pt idx="301">
                  <c:v>83.287292817679571</c:v>
                </c:pt>
                <c:pt idx="302">
                  <c:v>83.563535911602216</c:v>
                </c:pt>
                <c:pt idx="303">
                  <c:v>83.839779005524875</c:v>
                </c:pt>
                <c:pt idx="304">
                  <c:v>84.11602209944752</c:v>
                </c:pt>
                <c:pt idx="305">
                  <c:v>84.392265193370179</c:v>
                </c:pt>
                <c:pt idx="306">
                  <c:v>84.668508287292823</c:v>
                </c:pt>
                <c:pt idx="307">
                  <c:v>84.944751381215482</c:v>
                </c:pt>
                <c:pt idx="308">
                  <c:v>85.220994475138127</c:v>
                </c:pt>
                <c:pt idx="309">
                  <c:v>85.497237569060786</c:v>
                </c:pt>
                <c:pt idx="310">
                  <c:v>85.773480662983431</c:v>
                </c:pt>
                <c:pt idx="311">
                  <c:v>86.04972375690609</c:v>
                </c:pt>
                <c:pt idx="312">
                  <c:v>86.325966850828735</c:v>
                </c:pt>
                <c:pt idx="313">
                  <c:v>86.602209944751394</c:v>
                </c:pt>
                <c:pt idx="314">
                  <c:v>86.878453038674039</c:v>
                </c:pt>
                <c:pt idx="315">
                  <c:v>87.154696132596698</c:v>
                </c:pt>
                <c:pt idx="316">
                  <c:v>87.430939226519342</c:v>
                </c:pt>
                <c:pt idx="317">
                  <c:v>87.707182320442001</c:v>
                </c:pt>
                <c:pt idx="318">
                  <c:v>87.983425414364646</c:v>
                </c:pt>
                <c:pt idx="319">
                  <c:v>88.259668508287305</c:v>
                </c:pt>
                <c:pt idx="320">
                  <c:v>88.53591160220995</c:v>
                </c:pt>
                <c:pt idx="321">
                  <c:v>88.812154696132609</c:v>
                </c:pt>
                <c:pt idx="322">
                  <c:v>89.088397790055254</c:v>
                </c:pt>
                <c:pt idx="323">
                  <c:v>89.364640883977913</c:v>
                </c:pt>
                <c:pt idx="324">
                  <c:v>89.640883977900558</c:v>
                </c:pt>
                <c:pt idx="325">
                  <c:v>89.917127071823217</c:v>
                </c:pt>
                <c:pt idx="326">
                  <c:v>90.193370165745861</c:v>
                </c:pt>
                <c:pt idx="327">
                  <c:v>90.46961325966852</c:v>
                </c:pt>
                <c:pt idx="328">
                  <c:v>90.745856353591165</c:v>
                </c:pt>
                <c:pt idx="329">
                  <c:v>91.022099447513824</c:v>
                </c:pt>
                <c:pt idx="330">
                  <c:v>91.298342541436469</c:v>
                </c:pt>
                <c:pt idx="331">
                  <c:v>91.574585635359128</c:v>
                </c:pt>
                <c:pt idx="332">
                  <c:v>91.850828729281773</c:v>
                </c:pt>
                <c:pt idx="333">
                  <c:v>92.127071823204432</c:v>
                </c:pt>
                <c:pt idx="334">
                  <c:v>92.403314917127076</c:v>
                </c:pt>
                <c:pt idx="335">
                  <c:v>92.679558011049735</c:v>
                </c:pt>
                <c:pt idx="336">
                  <c:v>92.95580110497238</c:v>
                </c:pt>
                <c:pt idx="337">
                  <c:v>93.232044198895039</c:v>
                </c:pt>
                <c:pt idx="338">
                  <c:v>93.508287292817684</c:v>
                </c:pt>
                <c:pt idx="339">
                  <c:v>93.784530386740343</c:v>
                </c:pt>
                <c:pt idx="340">
                  <c:v>94.060773480662988</c:v>
                </c:pt>
                <c:pt idx="341">
                  <c:v>94.337016574585647</c:v>
                </c:pt>
                <c:pt idx="342">
                  <c:v>94.613259668508292</c:v>
                </c:pt>
                <c:pt idx="343">
                  <c:v>94.889502762430951</c:v>
                </c:pt>
                <c:pt idx="344">
                  <c:v>95.165745856353595</c:v>
                </c:pt>
                <c:pt idx="345">
                  <c:v>95.441988950276254</c:v>
                </c:pt>
                <c:pt idx="346">
                  <c:v>95.718232044198899</c:v>
                </c:pt>
                <c:pt idx="347">
                  <c:v>95.994475138121558</c:v>
                </c:pt>
                <c:pt idx="348">
                  <c:v>96.270718232044203</c:v>
                </c:pt>
                <c:pt idx="349">
                  <c:v>96.546961325966862</c:v>
                </c:pt>
                <c:pt idx="350">
                  <c:v>96.823204419889507</c:v>
                </c:pt>
                <c:pt idx="351">
                  <c:v>97.099447513812166</c:v>
                </c:pt>
                <c:pt idx="352">
                  <c:v>97.375690607734811</c:v>
                </c:pt>
                <c:pt idx="353">
                  <c:v>97.65193370165747</c:v>
                </c:pt>
                <c:pt idx="354">
                  <c:v>97.928176795580114</c:v>
                </c:pt>
                <c:pt idx="355">
                  <c:v>98.204419889502773</c:v>
                </c:pt>
                <c:pt idx="356">
                  <c:v>98.480662983425418</c:v>
                </c:pt>
                <c:pt idx="357">
                  <c:v>98.756906077348077</c:v>
                </c:pt>
                <c:pt idx="358">
                  <c:v>99.033149171270722</c:v>
                </c:pt>
                <c:pt idx="359">
                  <c:v>99.309392265193381</c:v>
                </c:pt>
                <c:pt idx="360">
                  <c:v>99.585635359116026</c:v>
                </c:pt>
                <c:pt idx="361">
                  <c:v>99.861878453038685</c:v>
                </c:pt>
              </c:numCache>
            </c:numRef>
          </c:xVal>
          <c:yVal>
            <c:numRef>
              <c:f>'Best escenario'!$G$31:$G$392</c:f>
              <c:numCache>
                <c:formatCode>General</c:formatCode>
                <c:ptCount val="362"/>
                <c:pt idx="0">
                  <c:v>180</c:v>
                </c:pt>
                <c:pt idx="1">
                  <c:v>198</c:v>
                </c:pt>
                <c:pt idx="2">
                  <c:v>198</c:v>
                </c:pt>
                <c:pt idx="3">
                  <c:v>198</c:v>
                </c:pt>
                <c:pt idx="4">
                  <c:v>198</c:v>
                </c:pt>
                <c:pt idx="5">
                  <c:v>207</c:v>
                </c:pt>
                <c:pt idx="6">
                  <c:v>207</c:v>
                </c:pt>
                <c:pt idx="7">
                  <c:v>207</c:v>
                </c:pt>
                <c:pt idx="8">
                  <c:v>208.53</c:v>
                </c:pt>
                <c:pt idx="9">
                  <c:v>210.6</c:v>
                </c:pt>
                <c:pt idx="10">
                  <c:v>214.2</c:v>
                </c:pt>
                <c:pt idx="11">
                  <c:v>215.82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224.82</c:v>
                </c:pt>
                <c:pt idx="16">
                  <c:v>225.9</c:v>
                </c:pt>
                <c:pt idx="17">
                  <c:v>225.9</c:v>
                </c:pt>
                <c:pt idx="18">
                  <c:v>233.82</c:v>
                </c:pt>
                <c:pt idx="19">
                  <c:v>234</c:v>
                </c:pt>
                <c:pt idx="20">
                  <c:v>234</c:v>
                </c:pt>
                <c:pt idx="21">
                  <c:v>239.4</c:v>
                </c:pt>
                <c:pt idx="22">
                  <c:v>239.4</c:v>
                </c:pt>
                <c:pt idx="23">
                  <c:v>243</c:v>
                </c:pt>
                <c:pt idx="24">
                  <c:v>243</c:v>
                </c:pt>
                <c:pt idx="25">
                  <c:v>243</c:v>
                </c:pt>
                <c:pt idx="26">
                  <c:v>243</c:v>
                </c:pt>
                <c:pt idx="27">
                  <c:v>243</c:v>
                </c:pt>
                <c:pt idx="28">
                  <c:v>243</c:v>
                </c:pt>
                <c:pt idx="29">
                  <c:v>243</c:v>
                </c:pt>
                <c:pt idx="30">
                  <c:v>246.6</c:v>
                </c:pt>
                <c:pt idx="31">
                  <c:v>250.2</c:v>
                </c:pt>
                <c:pt idx="32">
                  <c:v>250.2</c:v>
                </c:pt>
                <c:pt idx="33">
                  <c:v>250.2</c:v>
                </c:pt>
                <c:pt idx="34">
                  <c:v>251.82</c:v>
                </c:pt>
                <c:pt idx="35">
                  <c:v>252</c:v>
                </c:pt>
                <c:pt idx="36">
                  <c:v>252</c:v>
                </c:pt>
                <c:pt idx="37">
                  <c:v>252</c:v>
                </c:pt>
                <c:pt idx="38">
                  <c:v>252</c:v>
                </c:pt>
                <c:pt idx="39">
                  <c:v>252</c:v>
                </c:pt>
                <c:pt idx="40">
                  <c:v>252</c:v>
                </c:pt>
                <c:pt idx="41">
                  <c:v>252</c:v>
                </c:pt>
                <c:pt idx="42">
                  <c:v>253.8</c:v>
                </c:pt>
                <c:pt idx="43">
                  <c:v>255.6</c:v>
                </c:pt>
                <c:pt idx="44">
                  <c:v>255.6</c:v>
                </c:pt>
                <c:pt idx="45">
                  <c:v>255.6</c:v>
                </c:pt>
                <c:pt idx="46">
                  <c:v>257.04000000000002</c:v>
                </c:pt>
                <c:pt idx="47">
                  <c:v>257.22000000000003</c:v>
                </c:pt>
                <c:pt idx="48">
                  <c:v>257.39999999999998</c:v>
                </c:pt>
                <c:pt idx="49">
                  <c:v>259.02</c:v>
                </c:pt>
                <c:pt idx="50">
                  <c:v>260.82</c:v>
                </c:pt>
                <c:pt idx="51">
                  <c:v>261</c:v>
                </c:pt>
                <c:pt idx="52">
                  <c:v>261</c:v>
                </c:pt>
                <c:pt idx="53">
                  <c:v>261</c:v>
                </c:pt>
                <c:pt idx="54">
                  <c:v>261</c:v>
                </c:pt>
                <c:pt idx="55">
                  <c:v>261</c:v>
                </c:pt>
                <c:pt idx="56">
                  <c:v>264.60000000000002</c:v>
                </c:pt>
                <c:pt idx="57">
                  <c:v>264.60000000000002</c:v>
                </c:pt>
                <c:pt idx="58">
                  <c:v>265.5</c:v>
                </c:pt>
                <c:pt idx="59">
                  <c:v>265.5</c:v>
                </c:pt>
                <c:pt idx="60">
                  <c:v>265.5</c:v>
                </c:pt>
                <c:pt idx="61">
                  <c:v>266.39999999999998</c:v>
                </c:pt>
                <c:pt idx="62">
                  <c:v>266.39999999999998</c:v>
                </c:pt>
                <c:pt idx="63">
                  <c:v>268.11</c:v>
                </c:pt>
                <c:pt idx="64">
                  <c:v>268.2</c:v>
                </c:pt>
                <c:pt idx="65">
                  <c:v>268.2</c:v>
                </c:pt>
                <c:pt idx="66">
                  <c:v>270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270</c:v>
                </c:pt>
                <c:pt idx="71">
                  <c:v>270</c:v>
                </c:pt>
                <c:pt idx="72">
                  <c:v>270</c:v>
                </c:pt>
                <c:pt idx="73">
                  <c:v>270</c:v>
                </c:pt>
                <c:pt idx="74">
                  <c:v>270</c:v>
                </c:pt>
                <c:pt idx="75">
                  <c:v>270</c:v>
                </c:pt>
                <c:pt idx="76">
                  <c:v>270</c:v>
                </c:pt>
                <c:pt idx="77">
                  <c:v>270</c:v>
                </c:pt>
                <c:pt idx="78">
                  <c:v>271.8</c:v>
                </c:pt>
                <c:pt idx="79">
                  <c:v>271.8</c:v>
                </c:pt>
                <c:pt idx="80">
                  <c:v>272.7</c:v>
                </c:pt>
                <c:pt idx="81">
                  <c:v>273.60000000000002</c:v>
                </c:pt>
                <c:pt idx="82">
                  <c:v>275.39999999999998</c:v>
                </c:pt>
                <c:pt idx="83">
                  <c:v>275.39999999999998</c:v>
                </c:pt>
                <c:pt idx="84">
                  <c:v>275.39999999999998</c:v>
                </c:pt>
                <c:pt idx="85">
                  <c:v>277.2</c:v>
                </c:pt>
                <c:pt idx="86">
                  <c:v>277.2</c:v>
                </c:pt>
                <c:pt idx="87">
                  <c:v>278.82</c:v>
                </c:pt>
                <c:pt idx="88">
                  <c:v>279</c:v>
                </c:pt>
                <c:pt idx="89">
                  <c:v>279</c:v>
                </c:pt>
                <c:pt idx="90">
                  <c:v>279</c:v>
                </c:pt>
                <c:pt idx="91">
                  <c:v>279</c:v>
                </c:pt>
                <c:pt idx="92">
                  <c:v>279</c:v>
                </c:pt>
                <c:pt idx="93">
                  <c:v>279</c:v>
                </c:pt>
                <c:pt idx="94">
                  <c:v>279</c:v>
                </c:pt>
                <c:pt idx="95">
                  <c:v>279</c:v>
                </c:pt>
                <c:pt idx="96">
                  <c:v>279.89999999999998</c:v>
                </c:pt>
                <c:pt idx="97">
                  <c:v>280.8</c:v>
                </c:pt>
                <c:pt idx="98">
                  <c:v>281.7</c:v>
                </c:pt>
                <c:pt idx="99">
                  <c:v>282.60000000000002</c:v>
                </c:pt>
                <c:pt idx="100">
                  <c:v>284.22000000000003</c:v>
                </c:pt>
                <c:pt idx="101">
                  <c:v>286.2</c:v>
                </c:pt>
                <c:pt idx="102">
                  <c:v>286.2</c:v>
                </c:pt>
                <c:pt idx="103">
                  <c:v>286.2</c:v>
                </c:pt>
                <c:pt idx="104">
                  <c:v>286.2</c:v>
                </c:pt>
                <c:pt idx="105">
                  <c:v>286.2</c:v>
                </c:pt>
                <c:pt idx="106">
                  <c:v>286.2</c:v>
                </c:pt>
                <c:pt idx="107">
                  <c:v>287.10000000000002</c:v>
                </c:pt>
                <c:pt idx="108">
                  <c:v>287.73</c:v>
                </c:pt>
                <c:pt idx="109">
                  <c:v>287.82</c:v>
                </c:pt>
                <c:pt idx="110">
                  <c:v>287.82</c:v>
                </c:pt>
                <c:pt idx="111">
                  <c:v>287.82</c:v>
                </c:pt>
                <c:pt idx="112">
                  <c:v>287.82</c:v>
                </c:pt>
                <c:pt idx="113">
                  <c:v>288</c:v>
                </c:pt>
                <c:pt idx="114">
                  <c:v>288</c:v>
                </c:pt>
                <c:pt idx="115">
                  <c:v>288</c:v>
                </c:pt>
                <c:pt idx="116">
                  <c:v>288</c:v>
                </c:pt>
                <c:pt idx="117">
                  <c:v>288</c:v>
                </c:pt>
                <c:pt idx="118">
                  <c:v>288</c:v>
                </c:pt>
                <c:pt idx="119">
                  <c:v>288</c:v>
                </c:pt>
                <c:pt idx="120">
                  <c:v>288</c:v>
                </c:pt>
                <c:pt idx="121">
                  <c:v>288</c:v>
                </c:pt>
                <c:pt idx="122">
                  <c:v>288</c:v>
                </c:pt>
                <c:pt idx="123">
                  <c:v>288</c:v>
                </c:pt>
                <c:pt idx="124">
                  <c:v>288</c:v>
                </c:pt>
                <c:pt idx="125">
                  <c:v>288</c:v>
                </c:pt>
                <c:pt idx="126">
                  <c:v>288</c:v>
                </c:pt>
                <c:pt idx="127">
                  <c:v>288</c:v>
                </c:pt>
                <c:pt idx="128">
                  <c:v>288</c:v>
                </c:pt>
                <c:pt idx="129">
                  <c:v>288</c:v>
                </c:pt>
                <c:pt idx="130">
                  <c:v>288</c:v>
                </c:pt>
                <c:pt idx="131">
                  <c:v>289.44</c:v>
                </c:pt>
                <c:pt idx="132">
                  <c:v>289.8</c:v>
                </c:pt>
                <c:pt idx="133">
                  <c:v>291.60000000000002</c:v>
                </c:pt>
                <c:pt idx="134">
                  <c:v>293.22000000000003</c:v>
                </c:pt>
                <c:pt idx="135">
                  <c:v>293.39999999999998</c:v>
                </c:pt>
                <c:pt idx="136">
                  <c:v>293.39999999999998</c:v>
                </c:pt>
                <c:pt idx="137">
                  <c:v>293.39999999999998</c:v>
                </c:pt>
                <c:pt idx="138">
                  <c:v>293.39999999999998</c:v>
                </c:pt>
                <c:pt idx="139">
                  <c:v>296.82</c:v>
                </c:pt>
                <c:pt idx="140">
                  <c:v>296.82</c:v>
                </c:pt>
                <c:pt idx="141">
                  <c:v>297</c:v>
                </c:pt>
                <c:pt idx="142">
                  <c:v>297</c:v>
                </c:pt>
                <c:pt idx="143">
                  <c:v>297</c:v>
                </c:pt>
                <c:pt idx="144">
                  <c:v>297</c:v>
                </c:pt>
                <c:pt idx="145">
                  <c:v>297</c:v>
                </c:pt>
                <c:pt idx="146">
                  <c:v>297</c:v>
                </c:pt>
                <c:pt idx="147">
                  <c:v>297</c:v>
                </c:pt>
                <c:pt idx="148">
                  <c:v>298.62</c:v>
                </c:pt>
                <c:pt idx="149">
                  <c:v>298.8</c:v>
                </c:pt>
                <c:pt idx="150">
                  <c:v>300.60000000000002</c:v>
                </c:pt>
                <c:pt idx="151">
                  <c:v>300.60000000000002</c:v>
                </c:pt>
                <c:pt idx="152">
                  <c:v>301.32</c:v>
                </c:pt>
                <c:pt idx="153">
                  <c:v>302.04000000000002</c:v>
                </c:pt>
                <c:pt idx="154">
                  <c:v>302.39999999999998</c:v>
                </c:pt>
                <c:pt idx="155">
                  <c:v>304.2</c:v>
                </c:pt>
                <c:pt idx="156">
                  <c:v>304.2</c:v>
                </c:pt>
                <c:pt idx="157">
                  <c:v>304.2</c:v>
                </c:pt>
                <c:pt idx="158">
                  <c:v>305.10000000000002</c:v>
                </c:pt>
                <c:pt idx="159">
                  <c:v>305.10000000000002</c:v>
                </c:pt>
                <c:pt idx="160">
                  <c:v>305.82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306</c:v>
                </c:pt>
                <c:pt idx="165">
                  <c:v>306</c:v>
                </c:pt>
                <c:pt idx="166">
                  <c:v>306</c:v>
                </c:pt>
                <c:pt idx="167">
                  <c:v>306</c:v>
                </c:pt>
                <c:pt idx="168">
                  <c:v>306</c:v>
                </c:pt>
                <c:pt idx="169">
                  <c:v>306</c:v>
                </c:pt>
                <c:pt idx="170">
                  <c:v>307.8</c:v>
                </c:pt>
                <c:pt idx="171">
                  <c:v>309.60000000000002</c:v>
                </c:pt>
                <c:pt idx="172">
                  <c:v>311.39999999999998</c:v>
                </c:pt>
                <c:pt idx="173">
                  <c:v>311.39999999999998</c:v>
                </c:pt>
                <c:pt idx="174">
                  <c:v>312.3</c:v>
                </c:pt>
                <c:pt idx="175">
                  <c:v>313.2</c:v>
                </c:pt>
                <c:pt idx="176">
                  <c:v>314.10000000000002</c:v>
                </c:pt>
                <c:pt idx="177">
                  <c:v>314.82</c:v>
                </c:pt>
                <c:pt idx="178">
                  <c:v>314.82</c:v>
                </c:pt>
                <c:pt idx="179">
                  <c:v>314.82</c:v>
                </c:pt>
                <c:pt idx="180">
                  <c:v>315</c:v>
                </c:pt>
                <c:pt idx="181">
                  <c:v>315</c:v>
                </c:pt>
                <c:pt idx="182">
                  <c:v>315</c:v>
                </c:pt>
                <c:pt idx="183">
                  <c:v>315</c:v>
                </c:pt>
                <c:pt idx="184">
                  <c:v>315</c:v>
                </c:pt>
                <c:pt idx="185">
                  <c:v>315</c:v>
                </c:pt>
                <c:pt idx="186">
                  <c:v>315</c:v>
                </c:pt>
                <c:pt idx="187">
                  <c:v>315</c:v>
                </c:pt>
                <c:pt idx="188">
                  <c:v>315</c:v>
                </c:pt>
                <c:pt idx="189">
                  <c:v>315</c:v>
                </c:pt>
                <c:pt idx="190">
                  <c:v>315</c:v>
                </c:pt>
                <c:pt idx="191">
                  <c:v>316.8</c:v>
                </c:pt>
                <c:pt idx="192">
                  <c:v>316.8</c:v>
                </c:pt>
                <c:pt idx="193">
                  <c:v>316.8</c:v>
                </c:pt>
                <c:pt idx="194">
                  <c:v>317.7</c:v>
                </c:pt>
                <c:pt idx="195">
                  <c:v>318.42</c:v>
                </c:pt>
                <c:pt idx="196">
                  <c:v>318.42</c:v>
                </c:pt>
                <c:pt idx="197">
                  <c:v>318.60000000000002</c:v>
                </c:pt>
                <c:pt idx="198">
                  <c:v>319.5</c:v>
                </c:pt>
                <c:pt idx="199">
                  <c:v>320.39999999999998</c:v>
                </c:pt>
                <c:pt idx="200">
                  <c:v>322.2</c:v>
                </c:pt>
                <c:pt idx="201">
                  <c:v>322.2</c:v>
                </c:pt>
                <c:pt idx="202">
                  <c:v>322.2</c:v>
                </c:pt>
                <c:pt idx="203">
                  <c:v>323.73</c:v>
                </c:pt>
                <c:pt idx="204">
                  <c:v>323.82</c:v>
                </c:pt>
                <c:pt idx="205">
                  <c:v>323.82</c:v>
                </c:pt>
                <c:pt idx="206">
                  <c:v>323.82</c:v>
                </c:pt>
                <c:pt idx="207">
                  <c:v>323.82</c:v>
                </c:pt>
                <c:pt idx="208">
                  <c:v>323.82</c:v>
                </c:pt>
                <c:pt idx="209">
                  <c:v>323.82</c:v>
                </c:pt>
                <c:pt idx="210">
                  <c:v>323.82</c:v>
                </c:pt>
                <c:pt idx="211">
                  <c:v>324</c:v>
                </c:pt>
                <c:pt idx="212">
                  <c:v>324</c:v>
                </c:pt>
                <c:pt idx="213">
                  <c:v>324</c:v>
                </c:pt>
                <c:pt idx="214">
                  <c:v>324</c:v>
                </c:pt>
                <c:pt idx="215">
                  <c:v>324</c:v>
                </c:pt>
                <c:pt idx="216">
                  <c:v>324</c:v>
                </c:pt>
                <c:pt idx="217">
                  <c:v>324</c:v>
                </c:pt>
                <c:pt idx="218">
                  <c:v>324</c:v>
                </c:pt>
                <c:pt idx="219">
                  <c:v>324</c:v>
                </c:pt>
                <c:pt idx="220">
                  <c:v>324</c:v>
                </c:pt>
                <c:pt idx="221">
                  <c:v>324</c:v>
                </c:pt>
                <c:pt idx="222">
                  <c:v>324</c:v>
                </c:pt>
                <c:pt idx="223">
                  <c:v>324</c:v>
                </c:pt>
                <c:pt idx="224">
                  <c:v>324</c:v>
                </c:pt>
                <c:pt idx="225">
                  <c:v>324</c:v>
                </c:pt>
                <c:pt idx="226">
                  <c:v>324</c:v>
                </c:pt>
                <c:pt idx="227">
                  <c:v>324</c:v>
                </c:pt>
                <c:pt idx="228">
                  <c:v>324</c:v>
                </c:pt>
                <c:pt idx="229">
                  <c:v>325.8</c:v>
                </c:pt>
                <c:pt idx="230">
                  <c:v>325.8</c:v>
                </c:pt>
                <c:pt idx="231">
                  <c:v>325.8</c:v>
                </c:pt>
                <c:pt idx="232">
                  <c:v>327.60000000000002</c:v>
                </c:pt>
                <c:pt idx="233">
                  <c:v>328.5</c:v>
                </c:pt>
                <c:pt idx="234">
                  <c:v>329.4</c:v>
                </c:pt>
                <c:pt idx="235">
                  <c:v>331.2</c:v>
                </c:pt>
                <c:pt idx="236">
                  <c:v>333</c:v>
                </c:pt>
                <c:pt idx="237">
                  <c:v>333</c:v>
                </c:pt>
                <c:pt idx="238">
                  <c:v>333</c:v>
                </c:pt>
                <c:pt idx="239">
                  <c:v>333</c:v>
                </c:pt>
                <c:pt idx="240">
                  <c:v>333</c:v>
                </c:pt>
                <c:pt idx="241">
                  <c:v>333</c:v>
                </c:pt>
                <c:pt idx="242">
                  <c:v>333</c:v>
                </c:pt>
                <c:pt idx="243">
                  <c:v>333</c:v>
                </c:pt>
                <c:pt idx="244">
                  <c:v>333</c:v>
                </c:pt>
                <c:pt idx="245">
                  <c:v>333</c:v>
                </c:pt>
                <c:pt idx="246">
                  <c:v>333</c:v>
                </c:pt>
                <c:pt idx="247">
                  <c:v>334.62</c:v>
                </c:pt>
                <c:pt idx="248">
                  <c:v>336.6</c:v>
                </c:pt>
                <c:pt idx="249">
                  <c:v>337.5</c:v>
                </c:pt>
                <c:pt idx="250">
                  <c:v>338.4</c:v>
                </c:pt>
                <c:pt idx="251">
                  <c:v>340.2</c:v>
                </c:pt>
                <c:pt idx="252">
                  <c:v>340.2</c:v>
                </c:pt>
                <c:pt idx="253">
                  <c:v>340.2</c:v>
                </c:pt>
                <c:pt idx="254">
                  <c:v>341.82</c:v>
                </c:pt>
                <c:pt idx="255">
                  <c:v>341.82</c:v>
                </c:pt>
                <c:pt idx="256">
                  <c:v>341.82</c:v>
                </c:pt>
                <c:pt idx="257">
                  <c:v>341.82</c:v>
                </c:pt>
                <c:pt idx="258">
                  <c:v>341.82</c:v>
                </c:pt>
                <c:pt idx="259">
                  <c:v>341.82</c:v>
                </c:pt>
                <c:pt idx="260">
                  <c:v>341.82</c:v>
                </c:pt>
                <c:pt idx="261">
                  <c:v>342</c:v>
                </c:pt>
                <c:pt idx="262">
                  <c:v>342</c:v>
                </c:pt>
                <c:pt idx="263">
                  <c:v>342</c:v>
                </c:pt>
                <c:pt idx="264">
                  <c:v>342</c:v>
                </c:pt>
                <c:pt idx="265">
                  <c:v>342</c:v>
                </c:pt>
                <c:pt idx="266">
                  <c:v>342</c:v>
                </c:pt>
                <c:pt idx="267">
                  <c:v>342</c:v>
                </c:pt>
                <c:pt idx="268">
                  <c:v>342</c:v>
                </c:pt>
                <c:pt idx="269">
                  <c:v>342</c:v>
                </c:pt>
                <c:pt idx="270">
                  <c:v>342</c:v>
                </c:pt>
                <c:pt idx="271">
                  <c:v>342</c:v>
                </c:pt>
                <c:pt idx="272">
                  <c:v>342</c:v>
                </c:pt>
                <c:pt idx="273">
                  <c:v>342</c:v>
                </c:pt>
                <c:pt idx="274">
                  <c:v>342</c:v>
                </c:pt>
                <c:pt idx="275">
                  <c:v>346.5</c:v>
                </c:pt>
                <c:pt idx="276">
                  <c:v>346.5</c:v>
                </c:pt>
                <c:pt idx="277">
                  <c:v>349.2</c:v>
                </c:pt>
                <c:pt idx="278">
                  <c:v>351</c:v>
                </c:pt>
                <c:pt idx="279">
                  <c:v>351</c:v>
                </c:pt>
                <c:pt idx="280">
                  <c:v>351</c:v>
                </c:pt>
                <c:pt idx="281">
                  <c:v>351</c:v>
                </c:pt>
                <c:pt idx="282">
                  <c:v>351</c:v>
                </c:pt>
                <c:pt idx="283">
                  <c:v>351</c:v>
                </c:pt>
                <c:pt idx="284">
                  <c:v>351</c:v>
                </c:pt>
                <c:pt idx="285">
                  <c:v>351</c:v>
                </c:pt>
                <c:pt idx="286">
                  <c:v>355.5</c:v>
                </c:pt>
                <c:pt idx="287">
                  <c:v>356.4</c:v>
                </c:pt>
                <c:pt idx="288">
                  <c:v>356.4</c:v>
                </c:pt>
                <c:pt idx="289">
                  <c:v>358.2</c:v>
                </c:pt>
                <c:pt idx="290">
                  <c:v>359.82</c:v>
                </c:pt>
                <c:pt idx="291">
                  <c:v>359.82</c:v>
                </c:pt>
                <c:pt idx="292">
                  <c:v>359.82</c:v>
                </c:pt>
                <c:pt idx="293">
                  <c:v>359.82</c:v>
                </c:pt>
                <c:pt idx="294">
                  <c:v>359.82</c:v>
                </c:pt>
                <c:pt idx="295">
                  <c:v>360</c:v>
                </c:pt>
                <c:pt idx="296">
                  <c:v>360</c:v>
                </c:pt>
                <c:pt idx="297">
                  <c:v>369</c:v>
                </c:pt>
                <c:pt idx="298">
                  <c:v>369</c:v>
                </c:pt>
                <c:pt idx="299">
                  <c:v>369</c:v>
                </c:pt>
                <c:pt idx="300">
                  <c:v>370.8</c:v>
                </c:pt>
                <c:pt idx="301">
                  <c:v>372.06</c:v>
                </c:pt>
                <c:pt idx="302">
                  <c:v>378</c:v>
                </c:pt>
                <c:pt idx="303">
                  <c:v>378</c:v>
                </c:pt>
                <c:pt idx="304">
                  <c:v>378</c:v>
                </c:pt>
                <c:pt idx="305">
                  <c:v>378</c:v>
                </c:pt>
                <c:pt idx="306">
                  <c:v>378</c:v>
                </c:pt>
                <c:pt idx="307">
                  <c:v>383.4</c:v>
                </c:pt>
                <c:pt idx="308">
                  <c:v>385.2</c:v>
                </c:pt>
                <c:pt idx="309">
                  <c:v>387</c:v>
                </c:pt>
                <c:pt idx="310">
                  <c:v>387</c:v>
                </c:pt>
                <c:pt idx="311">
                  <c:v>387</c:v>
                </c:pt>
                <c:pt idx="312">
                  <c:v>387</c:v>
                </c:pt>
                <c:pt idx="313">
                  <c:v>387</c:v>
                </c:pt>
                <c:pt idx="314">
                  <c:v>387</c:v>
                </c:pt>
                <c:pt idx="315">
                  <c:v>387</c:v>
                </c:pt>
                <c:pt idx="316">
                  <c:v>392.22</c:v>
                </c:pt>
                <c:pt idx="317">
                  <c:v>392.4</c:v>
                </c:pt>
                <c:pt idx="318">
                  <c:v>392.4</c:v>
                </c:pt>
                <c:pt idx="319">
                  <c:v>394.2</c:v>
                </c:pt>
                <c:pt idx="320">
                  <c:v>395.82</c:v>
                </c:pt>
                <c:pt idx="321">
                  <c:v>396</c:v>
                </c:pt>
                <c:pt idx="322">
                  <c:v>396</c:v>
                </c:pt>
                <c:pt idx="323">
                  <c:v>402.3</c:v>
                </c:pt>
                <c:pt idx="324">
                  <c:v>404.1</c:v>
                </c:pt>
                <c:pt idx="325">
                  <c:v>405</c:v>
                </c:pt>
                <c:pt idx="326">
                  <c:v>405</c:v>
                </c:pt>
                <c:pt idx="327">
                  <c:v>405</c:v>
                </c:pt>
                <c:pt idx="328">
                  <c:v>405</c:v>
                </c:pt>
                <c:pt idx="329">
                  <c:v>412.2</c:v>
                </c:pt>
                <c:pt idx="330">
                  <c:v>412.2</c:v>
                </c:pt>
                <c:pt idx="331">
                  <c:v>413.1</c:v>
                </c:pt>
                <c:pt idx="332">
                  <c:v>414</c:v>
                </c:pt>
                <c:pt idx="333">
                  <c:v>414</c:v>
                </c:pt>
                <c:pt idx="334">
                  <c:v>414</c:v>
                </c:pt>
                <c:pt idx="335">
                  <c:v>414</c:v>
                </c:pt>
                <c:pt idx="336">
                  <c:v>417.6</c:v>
                </c:pt>
                <c:pt idx="337">
                  <c:v>423</c:v>
                </c:pt>
                <c:pt idx="338">
                  <c:v>423</c:v>
                </c:pt>
                <c:pt idx="339">
                  <c:v>431.82</c:v>
                </c:pt>
                <c:pt idx="340">
                  <c:v>432</c:v>
                </c:pt>
                <c:pt idx="341">
                  <c:v>441</c:v>
                </c:pt>
                <c:pt idx="342">
                  <c:v>444.6</c:v>
                </c:pt>
                <c:pt idx="343">
                  <c:v>448.2</c:v>
                </c:pt>
                <c:pt idx="344">
                  <c:v>449.82</c:v>
                </c:pt>
                <c:pt idx="345">
                  <c:v>449.82</c:v>
                </c:pt>
                <c:pt idx="346">
                  <c:v>468</c:v>
                </c:pt>
                <c:pt idx="347">
                  <c:v>477</c:v>
                </c:pt>
                <c:pt idx="348">
                  <c:v>480.6</c:v>
                </c:pt>
                <c:pt idx="349">
                  <c:v>485.82</c:v>
                </c:pt>
                <c:pt idx="350">
                  <c:v>486</c:v>
                </c:pt>
                <c:pt idx="351">
                  <c:v>495</c:v>
                </c:pt>
                <c:pt idx="352">
                  <c:v>504</c:v>
                </c:pt>
                <c:pt idx="353">
                  <c:v>504</c:v>
                </c:pt>
                <c:pt idx="354">
                  <c:v>515.70000000000005</c:v>
                </c:pt>
                <c:pt idx="355">
                  <c:v>522</c:v>
                </c:pt>
                <c:pt idx="356">
                  <c:v>531</c:v>
                </c:pt>
                <c:pt idx="357">
                  <c:v>535.5</c:v>
                </c:pt>
                <c:pt idx="358">
                  <c:v>539.82000000000005</c:v>
                </c:pt>
                <c:pt idx="359">
                  <c:v>539.82000000000005</c:v>
                </c:pt>
                <c:pt idx="360">
                  <c:v>549</c:v>
                </c:pt>
                <c:pt idx="361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AA-4D55-8FF6-A2958675E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80448"/>
        <c:axId val="737381760"/>
      </c:scatterChart>
      <c:valAx>
        <c:axId val="7373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381760"/>
        <c:crosses val="autoZero"/>
        <c:crossBetween val="midCat"/>
      </c:valAx>
      <c:valAx>
        <c:axId val="73738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AssessedValue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380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'Best escenario'!$F$31:$F$392</c:f>
              <c:numCache>
                <c:formatCode>General</c:formatCode>
                <c:ptCount val="362"/>
                <c:pt idx="0">
                  <c:v>0.13812154696132597</c:v>
                </c:pt>
                <c:pt idx="1">
                  <c:v>0.41436464088397795</c:v>
                </c:pt>
                <c:pt idx="2">
                  <c:v>0.69060773480662985</c:v>
                </c:pt>
                <c:pt idx="3">
                  <c:v>0.96685082872928185</c:v>
                </c:pt>
                <c:pt idx="4">
                  <c:v>1.2430939226519337</c:v>
                </c:pt>
                <c:pt idx="5">
                  <c:v>1.5193370165745856</c:v>
                </c:pt>
                <c:pt idx="6">
                  <c:v>1.7955801104972378</c:v>
                </c:pt>
                <c:pt idx="7">
                  <c:v>2.0718232044198897</c:v>
                </c:pt>
                <c:pt idx="8">
                  <c:v>2.3480662983425415</c:v>
                </c:pt>
                <c:pt idx="9">
                  <c:v>2.6243093922651934</c:v>
                </c:pt>
                <c:pt idx="10">
                  <c:v>2.9005524861878453</c:v>
                </c:pt>
                <c:pt idx="11">
                  <c:v>3.1767955801104972</c:v>
                </c:pt>
                <c:pt idx="12">
                  <c:v>3.4530386740331496</c:v>
                </c:pt>
                <c:pt idx="13">
                  <c:v>3.7292817679558015</c:v>
                </c:pt>
                <c:pt idx="14">
                  <c:v>4.0055248618784534</c:v>
                </c:pt>
                <c:pt idx="15">
                  <c:v>4.2817679558011053</c:v>
                </c:pt>
                <c:pt idx="16">
                  <c:v>4.5580110497237571</c:v>
                </c:pt>
                <c:pt idx="17">
                  <c:v>4.834254143646409</c:v>
                </c:pt>
                <c:pt idx="18">
                  <c:v>5.1104972375690609</c:v>
                </c:pt>
                <c:pt idx="19">
                  <c:v>5.3867403314917128</c:v>
                </c:pt>
                <c:pt idx="20">
                  <c:v>5.6629834254143647</c:v>
                </c:pt>
                <c:pt idx="21">
                  <c:v>5.9392265193370166</c:v>
                </c:pt>
                <c:pt idx="22">
                  <c:v>6.2154696132596685</c:v>
                </c:pt>
                <c:pt idx="23">
                  <c:v>6.4917127071823204</c:v>
                </c:pt>
                <c:pt idx="24">
                  <c:v>6.7679558011049732</c:v>
                </c:pt>
                <c:pt idx="25">
                  <c:v>7.0441988950276251</c:v>
                </c:pt>
                <c:pt idx="26">
                  <c:v>7.320441988950277</c:v>
                </c:pt>
                <c:pt idx="27">
                  <c:v>7.5966850828729289</c:v>
                </c:pt>
                <c:pt idx="28">
                  <c:v>7.8729281767955808</c:v>
                </c:pt>
                <c:pt idx="29">
                  <c:v>8.1491712707182327</c:v>
                </c:pt>
                <c:pt idx="30">
                  <c:v>8.4254143646408846</c:v>
                </c:pt>
                <c:pt idx="31">
                  <c:v>8.7016574585635365</c:v>
                </c:pt>
                <c:pt idx="32">
                  <c:v>8.9779005524861883</c:v>
                </c:pt>
                <c:pt idx="33">
                  <c:v>9.2541436464088402</c:v>
                </c:pt>
                <c:pt idx="34">
                  <c:v>9.5303867403314921</c:v>
                </c:pt>
                <c:pt idx="35">
                  <c:v>9.806629834254144</c:v>
                </c:pt>
                <c:pt idx="36">
                  <c:v>10.082872928176796</c:v>
                </c:pt>
                <c:pt idx="37">
                  <c:v>10.359116022099448</c:v>
                </c:pt>
                <c:pt idx="38">
                  <c:v>10.6353591160221</c:v>
                </c:pt>
                <c:pt idx="39">
                  <c:v>10.911602209944752</c:v>
                </c:pt>
                <c:pt idx="40">
                  <c:v>11.187845303867404</c:v>
                </c:pt>
                <c:pt idx="41">
                  <c:v>11.464088397790055</c:v>
                </c:pt>
                <c:pt idx="42">
                  <c:v>11.740331491712707</c:v>
                </c:pt>
                <c:pt idx="43">
                  <c:v>12.016574585635359</c:v>
                </c:pt>
                <c:pt idx="44">
                  <c:v>12.292817679558011</c:v>
                </c:pt>
                <c:pt idx="45">
                  <c:v>12.569060773480663</c:v>
                </c:pt>
                <c:pt idx="46">
                  <c:v>12.845303867403315</c:v>
                </c:pt>
                <c:pt idx="47">
                  <c:v>13.121546961325967</c:v>
                </c:pt>
                <c:pt idx="48">
                  <c:v>13.39779005524862</c:v>
                </c:pt>
                <c:pt idx="49">
                  <c:v>13.674033149171272</c:v>
                </c:pt>
                <c:pt idx="50">
                  <c:v>13.950276243093924</c:v>
                </c:pt>
                <c:pt idx="51">
                  <c:v>14.226519337016576</c:v>
                </c:pt>
                <c:pt idx="52">
                  <c:v>14.502762430939228</c:v>
                </c:pt>
                <c:pt idx="53">
                  <c:v>14.77900552486188</c:v>
                </c:pt>
                <c:pt idx="54">
                  <c:v>15.055248618784532</c:v>
                </c:pt>
                <c:pt idx="55">
                  <c:v>15.331491712707184</c:v>
                </c:pt>
                <c:pt idx="56">
                  <c:v>15.607734806629836</c:v>
                </c:pt>
                <c:pt idx="57">
                  <c:v>15.883977900552487</c:v>
                </c:pt>
                <c:pt idx="58">
                  <c:v>16.160220994475139</c:v>
                </c:pt>
                <c:pt idx="59">
                  <c:v>16.436464088397791</c:v>
                </c:pt>
                <c:pt idx="60">
                  <c:v>16.712707182320443</c:v>
                </c:pt>
                <c:pt idx="61">
                  <c:v>16.988950276243095</c:v>
                </c:pt>
                <c:pt idx="62">
                  <c:v>17.265193370165747</c:v>
                </c:pt>
                <c:pt idx="63">
                  <c:v>17.541436464088399</c:v>
                </c:pt>
                <c:pt idx="64">
                  <c:v>17.817679558011051</c:v>
                </c:pt>
                <c:pt idx="65">
                  <c:v>18.093922651933703</c:v>
                </c:pt>
                <c:pt idx="66">
                  <c:v>18.370165745856355</c:v>
                </c:pt>
                <c:pt idx="67">
                  <c:v>18.646408839779006</c:v>
                </c:pt>
                <c:pt idx="68">
                  <c:v>18.922651933701658</c:v>
                </c:pt>
                <c:pt idx="69">
                  <c:v>19.19889502762431</c:v>
                </c:pt>
                <c:pt idx="70">
                  <c:v>19.475138121546962</c:v>
                </c:pt>
                <c:pt idx="71">
                  <c:v>19.751381215469614</c:v>
                </c:pt>
                <c:pt idx="72">
                  <c:v>20.027624309392266</c:v>
                </c:pt>
                <c:pt idx="73">
                  <c:v>20.303867403314918</c:v>
                </c:pt>
                <c:pt idx="74">
                  <c:v>20.58011049723757</c:v>
                </c:pt>
                <c:pt idx="75">
                  <c:v>20.856353591160222</c:v>
                </c:pt>
                <c:pt idx="76">
                  <c:v>21.132596685082873</c:v>
                </c:pt>
                <c:pt idx="77">
                  <c:v>21.408839779005525</c:v>
                </c:pt>
                <c:pt idx="78">
                  <c:v>21.685082872928177</c:v>
                </c:pt>
                <c:pt idx="79">
                  <c:v>21.961325966850829</c:v>
                </c:pt>
                <c:pt idx="80">
                  <c:v>22.237569060773481</c:v>
                </c:pt>
                <c:pt idx="81">
                  <c:v>22.513812154696133</c:v>
                </c:pt>
                <c:pt idx="82">
                  <c:v>22.790055248618785</c:v>
                </c:pt>
                <c:pt idx="83">
                  <c:v>23.066298342541437</c:v>
                </c:pt>
                <c:pt idx="84">
                  <c:v>23.342541436464089</c:v>
                </c:pt>
                <c:pt idx="85">
                  <c:v>23.618784530386741</c:v>
                </c:pt>
                <c:pt idx="86">
                  <c:v>23.895027624309392</c:v>
                </c:pt>
                <c:pt idx="87">
                  <c:v>24.171270718232044</c:v>
                </c:pt>
                <c:pt idx="88">
                  <c:v>24.447513812154696</c:v>
                </c:pt>
                <c:pt idx="89">
                  <c:v>24.723756906077348</c:v>
                </c:pt>
                <c:pt idx="90">
                  <c:v>25</c:v>
                </c:pt>
                <c:pt idx="91">
                  <c:v>25.276243093922652</c:v>
                </c:pt>
                <c:pt idx="92">
                  <c:v>25.552486187845304</c:v>
                </c:pt>
                <c:pt idx="93">
                  <c:v>25.828729281767956</c:v>
                </c:pt>
                <c:pt idx="94">
                  <c:v>26.104972375690608</c:v>
                </c:pt>
                <c:pt idx="95">
                  <c:v>26.381215469613259</c:v>
                </c:pt>
                <c:pt idx="96">
                  <c:v>26.657458563535915</c:v>
                </c:pt>
                <c:pt idx="97">
                  <c:v>26.933701657458567</c:v>
                </c:pt>
                <c:pt idx="98">
                  <c:v>27.209944751381219</c:v>
                </c:pt>
                <c:pt idx="99">
                  <c:v>27.486187845303871</c:v>
                </c:pt>
                <c:pt idx="100">
                  <c:v>27.762430939226522</c:v>
                </c:pt>
                <c:pt idx="101">
                  <c:v>28.038674033149174</c:v>
                </c:pt>
                <c:pt idx="102">
                  <c:v>28.314917127071826</c:v>
                </c:pt>
                <c:pt idx="103">
                  <c:v>28.591160220994478</c:v>
                </c:pt>
                <c:pt idx="104">
                  <c:v>28.86740331491713</c:v>
                </c:pt>
                <c:pt idx="105">
                  <c:v>29.143646408839782</c:v>
                </c:pt>
                <c:pt idx="106">
                  <c:v>29.419889502762434</c:v>
                </c:pt>
                <c:pt idx="107">
                  <c:v>29.696132596685086</c:v>
                </c:pt>
                <c:pt idx="108">
                  <c:v>29.972375690607738</c:v>
                </c:pt>
                <c:pt idx="109">
                  <c:v>30.24861878453039</c:v>
                </c:pt>
                <c:pt idx="110">
                  <c:v>30.524861878453041</c:v>
                </c:pt>
                <c:pt idx="111">
                  <c:v>30.801104972375693</c:v>
                </c:pt>
                <c:pt idx="112">
                  <c:v>31.077348066298345</c:v>
                </c:pt>
                <c:pt idx="113">
                  <c:v>31.353591160220997</c:v>
                </c:pt>
                <c:pt idx="114">
                  <c:v>31.629834254143649</c:v>
                </c:pt>
                <c:pt idx="115">
                  <c:v>31.906077348066301</c:v>
                </c:pt>
                <c:pt idx="116">
                  <c:v>32.182320441988956</c:v>
                </c:pt>
                <c:pt idx="117">
                  <c:v>32.458563535911608</c:v>
                </c:pt>
                <c:pt idx="118">
                  <c:v>32.73480662983426</c:v>
                </c:pt>
                <c:pt idx="119">
                  <c:v>33.011049723756912</c:v>
                </c:pt>
                <c:pt idx="120">
                  <c:v>33.287292817679564</c:v>
                </c:pt>
                <c:pt idx="121">
                  <c:v>33.563535911602216</c:v>
                </c:pt>
                <c:pt idx="122">
                  <c:v>33.839779005524868</c:v>
                </c:pt>
                <c:pt idx="123">
                  <c:v>34.11602209944752</c:v>
                </c:pt>
                <c:pt idx="124">
                  <c:v>34.392265193370172</c:v>
                </c:pt>
                <c:pt idx="125">
                  <c:v>34.668508287292823</c:v>
                </c:pt>
                <c:pt idx="126">
                  <c:v>34.944751381215475</c:v>
                </c:pt>
                <c:pt idx="127">
                  <c:v>35.220994475138127</c:v>
                </c:pt>
                <c:pt idx="128">
                  <c:v>35.497237569060779</c:v>
                </c:pt>
                <c:pt idx="129">
                  <c:v>35.773480662983431</c:v>
                </c:pt>
                <c:pt idx="130">
                  <c:v>36.049723756906083</c:v>
                </c:pt>
                <c:pt idx="131">
                  <c:v>36.325966850828735</c:v>
                </c:pt>
                <c:pt idx="132">
                  <c:v>36.602209944751387</c:v>
                </c:pt>
                <c:pt idx="133">
                  <c:v>36.878453038674039</c:v>
                </c:pt>
                <c:pt idx="134">
                  <c:v>37.15469613259669</c:v>
                </c:pt>
                <c:pt idx="135">
                  <c:v>37.430939226519342</c:v>
                </c:pt>
                <c:pt idx="136">
                  <c:v>37.707182320441994</c:v>
                </c:pt>
                <c:pt idx="137">
                  <c:v>37.983425414364646</c:v>
                </c:pt>
                <c:pt idx="138">
                  <c:v>38.259668508287298</c:v>
                </c:pt>
                <c:pt idx="139">
                  <c:v>38.53591160220995</c:v>
                </c:pt>
                <c:pt idx="140">
                  <c:v>38.812154696132602</c:v>
                </c:pt>
                <c:pt idx="141">
                  <c:v>39.088397790055254</c:v>
                </c:pt>
                <c:pt idx="142">
                  <c:v>39.364640883977906</c:v>
                </c:pt>
                <c:pt idx="143">
                  <c:v>39.640883977900558</c:v>
                </c:pt>
                <c:pt idx="144">
                  <c:v>39.917127071823209</c:v>
                </c:pt>
                <c:pt idx="145">
                  <c:v>40.193370165745861</c:v>
                </c:pt>
                <c:pt idx="146">
                  <c:v>40.469613259668513</c:v>
                </c:pt>
                <c:pt idx="147">
                  <c:v>40.745856353591165</c:v>
                </c:pt>
                <c:pt idx="148">
                  <c:v>41.022099447513817</c:v>
                </c:pt>
                <c:pt idx="149">
                  <c:v>41.298342541436469</c:v>
                </c:pt>
                <c:pt idx="150">
                  <c:v>41.574585635359121</c:v>
                </c:pt>
                <c:pt idx="151">
                  <c:v>41.850828729281773</c:v>
                </c:pt>
                <c:pt idx="152">
                  <c:v>42.127071823204425</c:v>
                </c:pt>
                <c:pt idx="153">
                  <c:v>42.403314917127076</c:v>
                </c:pt>
                <c:pt idx="154">
                  <c:v>42.679558011049728</c:v>
                </c:pt>
                <c:pt idx="155">
                  <c:v>42.95580110497238</c:v>
                </c:pt>
                <c:pt idx="156">
                  <c:v>43.232044198895032</c:v>
                </c:pt>
                <c:pt idx="157">
                  <c:v>43.508287292817684</c:v>
                </c:pt>
                <c:pt idx="158">
                  <c:v>43.784530386740336</c:v>
                </c:pt>
                <c:pt idx="159">
                  <c:v>44.060773480662988</c:v>
                </c:pt>
                <c:pt idx="160">
                  <c:v>44.33701657458564</c:v>
                </c:pt>
                <c:pt idx="161">
                  <c:v>44.613259668508292</c:v>
                </c:pt>
                <c:pt idx="162">
                  <c:v>44.889502762430944</c:v>
                </c:pt>
                <c:pt idx="163">
                  <c:v>45.165745856353595</c:v>
                </c:pt>
                <c:pt idx="164">
                  <c:v>45.441988950276247</c:v>
                </c:pt>
                <c:pt idx="165">
                  <c:v>45.718232044198899</c:v>
                </c:pt>
                <c:pt idx="166">
                  <c:v>45.994475138121551</c:v>
                </c:pt>
                <c:pt idx="167">
                  <c:v>46.270718232044203</c:v>
                </c:pt>
                <c:pt idx="168">
                  <c:v>46.546961325966855</c:v>
                </c:pt>
                <c:pt idx="169">
                  <c:v>46.823204419889507</c:v>
                </c:pt>
                <c:pt idx="170">
                  <c:v>47.099447513812159</c:v>
                </c:pt>
                <c:pt idx="171">
                  <c:v>47.375690607734811</c:v>
                </c:pt>
                <c:pt idx="172">
                  <c:v>47.651933701657462</c:v>
                </c:pt>
                <c:pt idx="173">
                  <c:v>47.928176795580114</c:v>
                </c:pt>
                <c:pt idx="174">
                  <c:v>48.204419889502766</c:v>
                </c:pt>
                <c:pt idx="175">
                  <c:v>48.480662983425418</c:v>
                </c:pt>
                <c:pt idx="176">
                  <c:v>48.75690607734807</c:v>
                </c:pt>
                <c:pt idx="177">
                  <c:v>49.033149171270722</c:v>
                </c:pt>
                <c:pt idx="178">
                  <c:v>49.309392265193374</c:v>
                </c:pt>
                <c:pt idx="179">
                  <c:v>49.585635359116026</c:v>
                </c:pt>
                <c:pt idx="180">
                  <c:v>49.861878453038678</c:v>
                </c:pt>
                <c:pt idx="181">
                  <c:v>50.138121546961329</c:v>
                </c:pt>
                <c:pt idx="182">
                  <c:v>50.414364640883981</c:v>
                </c:pt>
                <c:pt idx="183">
                  <c:v>50.690607734806633</c:v>
                </c:pt>
                <c:pt idx="184">
                  <c:v>50.966850828729285</c:v>
                </c:pt>
                <c:pt idx="185">
                  <c:v>51.243093922651937</c:v>
                </c:pt>
                <c:pt idx="186">
                  <c:v>51.519337016574589</c:v>
                </c:pt>
                <c:pt idx="187">
                  <c:v>51.795580110497241</c:v>
                </c:pt>
                <c:pt idx="188">
                  <c:v>52.071823204419893</c:v>
                </c:pt>
                <c:pt idx="189">
                  <c:v>52.348066298342545</c:v>
                </c:pt>
                <c:pt idx="190">
                  <c:v>52.624309392265197</c:v>
                </c:pt>
                <c:pt idx="191">
                  <c:v>52.900552486187848</c:v>
                </c:pt>
                <c:pt idx="192">
                  <c:v>53.176795580110507</c:v>
                </c:pt>
                <c:pt idx="193">
                  <c:v>53.453038674033159</c:v>
                </c:pt>
                <c:pt idx="194">
                  <c:v>53.729281767955811</c:v>
                </c:pt>
                <c:pt idx="195">
                  <c:v>54.005524861878463</c:v>
                </c:pt>
                <c:pt idx="196">
                  <c:v>54.281767955801115</c:v>
                </c:pt>
                <c:pt idx="197">
                  <c:v>54.558011049723767</c:v>
                </c:pt>
                <c:pt idx="198">
                  <c:v>54.834254143646419</c:v>
                </c:pt>
                <c:pt idx="199">
                  <c:v>55.110497237569071</c:v>
                </c:pt>
                <c:pt idx="200">
                  <c:v>55.386740331491723</c:v>
                </c:pt>
                <c:pt idx="201">
                  <c:v>55.662983425414374</c:v>
                </c:pt>
                <c:pt idx="202">
                  <c:v>55.939226519337026</c:v>
                </c:pt>
                <c:pt idx="203">
                  <c:v>56.215469613259678</c:v>
                </c:pt>
                <c:pt idx="204">
                  <c:v>56.49171270718233</c:v>
                </c:pt>
                <c:pt idx="205">
                  <c:v>56.767955801104982</c:v>
                </c:pt>
                <c:pt idx="206">
                  <c:v>57.044198895027634</c:v>
                </c:pt>
                <c:pt idx="207">
                  <c:v>57.320441988950286</c:v>
                </c:pt>
                <c:pt idx="208">
                  <c:v>57.596685082872938</c:v>
                </c:pt>
                <c:pt idx="209">
                  <c:v>57.87292817679559</c:v>
                </c:pt>
                <c:pt idx="210">
                  <c:v>58.149171270718242</c:v>
                </c:pt>
                <c:pt idx="211">
                  <c:v>58.425414364640893</c:v>
                </c:pt>
                <c:pt idx="212">
                  <c:v>58.701657458563545</c:v>
                </c:pt>
                <c:pt idx="213">
                  <c:v>58.977900552486197</c:v>
                </c:pt>
                <c:pt idx="214">
                  <c:v>59.254143646408849</c:v>
                </c:pt>
                <c:pt idx="215">
                  <c:v>59.530386740331501</c:v>
                </c:pt>
                <c:pt idx="216">
                  <c:v>59.806629834254153</c:v>
                </c:pt>
                <c:pt idx="217">
                  <c:v>60.082872928176805</c:v>
                </c:pt>
                <c:pt idx="218">
                  <c:v>60.359116022099457</c:v>
                </c:pt>
                <c:pt idx="219">
                  <c:v>60.635359116022109</c:v>
                </c:pt>
                <c:pt idx="220">
                  <c:v>60.91160220994476</c:v>
                </c:pt>
                <c:pt idx="221">
                  <c:v>61.187845303867412</c:v>
                </c:pt>
                <c:pt idx="222">
                  <c:v>61.464088397790064</c:v>
                </c:pt>
                <c:pt idx="223">
                  <c:v>61.740331491712716</c:v>
                </c:pt>
                <c:pt idx="224">
                  <c:v>62.016574585635368</c:v>
                </c:pt>
                <c:pt idx="225">
                  <c:v>62.29281767955802</c:v>
                </c:pt>
                <c:pt idx="226">
                  <c:v>62.569060773480672</c:v>
                </c:pt>
                <c:pt idx="227">
                  <c:v>62.845303867403324</c:v>
                </c:pt>
                <c:pt idx="228">
                  <c:v>63.121546961325976</c:v>
                </c:pt>
                <c:pt idx="229">
                  <c:v>63.397790055248628</c:v>
                </c:pt>
                <c:pt idx="230">
                  <c:v>63.674033149171279</c:v>
                </c:pt>
                <c:pt idx="231">
                  <c:v>63.950276243093931</c:v>
                </c:pt>
                <c:pt idx="232">
                  <c:v>64.226519337016583</c:v>
                </c:pt>
                <c:pt idx="233">
                  <c:v>64.502762430939228</c:v>
                </c:pt>
                <c:pt idx="234">
                  <c:v>64.779005524861887</c:v>
                </c:pt>
                <c:pt idx="235">
                  <c:v>65.055248618784532</c:v>
                </c:pt>
                <c:pt idx="236">
                  <c:v>65.331491712707191</c:v>
                </c:pt>
                <c:pt idx="237">
                  <c:v>65.607734806629836</c:v>
                </c:pt>
                <c:pt idx="238">
                  <c:v>65.883977900552495</c:v>
                </c:pt>
                <c:pt idx="239">
                  <c:v>66.160220994475139</c:v>
                </c:pt>
                <c:pt idx="240">
                  <c:v>66.436464088397798</c:v>
                </c:pt>
                <c:pt idx="241">
                  <c:v>66.712707182320443</c:v>
                </c:pt>
                <c:pt idx="242">
                  <c:v>66.988950276243102</c:v>
                </c:pt>
                <c:pt idx="243">
                  <c:v>67.265193370165747</c:v>
                </c:pt>
                <c:pt idx="244">
                  <c:v>67.541436464088406</c:v>
                </c:pt>
                <c:pt idx="245">
                  <c:v>67.817679558011051</c:v>
                </c:pt>
                <c:pt idx="246">
                  <c:v>68.09392265193371</c:v>
                </c:pt>
                <c:pt idx="247">
                  <c:v>68.370165745856355</c:v>
                </c:pt>
                <c:pt idx="248">
                  <c:v>68.646408839779014</c:v>
                </c:pt>
                <c:pt idx="249">
                  <c:v>68.922651933701658</c:v>
                </c:pt>
                <c:pt idx="250">
                  <c:v>69.198895027624317</c:v>
                </c:pt>
                <c:pt idx="251">
                  <c:v>69.475138121546962</c:v>
                </c:pt>
                <c:pt idx="252">
                  <c:v>69.751381215469621</c:v>
                </c:pt>
                <c:pt idx="253">
                  <c:v>70.027624309392266</c:v>
                </c:pt>
                <c:pt idx="254">
                  <c:v>70.303867403314925</c:v>
                </c:pt>
                <c:pt idx="255">
                  <c:v>70.58011049723757</c:v>
                </c:pt>
                <c:pt idx="256">
                  <c:v>70.856353591160229</c:v>
                </c:pt>
                <c:pt idx="257">
                  <c:v>71.132596685082888</c:v>
                </c:pt>
                <c:pt idx="258">
                  <c:v>71.408839779005532</c:v>
                </c:pt>
                <c:pt idx="259">
                  <c:v>71.685082872928191</c:v>
                </c:pt>
                <c:pt idx="260">
                  <c:v>71.961325966850836</c:v>
                </c:pt>
                <c:pt idx="261">
                  <c:v>72.237569060773495</c:v>
                </c:pt>
                <c:pt idx="262">
                  <c:v>72.51381215469614</c:v>
                </c:pt>
                <c:pt idx="263">
                  <c:v>72.790055248618799</c:v>
                </c:pt>
                <c:pt idx="264">
                  <c:v>73.066298342541444</c:v>
                </c:pt>
                <c:pt idx="265">
                  <c:v>73.342541436464103</c:v>
                </c:pt>
                <c:pt idx="266">
                  <c:v>73.618784530386748</c:v>
                </c:pt>
                <c:pt idx="267">
                  <c:v>73.895027624309407</c:v>
                </c:pt>
                <c:pt idx="268">
                  <c:v>74.171270718232051</c:v>
                </c:pt>
                <c:pt idx="269">
                  <c:v>74.44751381215471</c:v>
                </c:pt>
                <c:pt idx="270">
                  <c:v>74.723756906077355</c:v>
                </c:pt>
                <c:pt idx="271">
                  <c:v>75.000000000000014</c:v>
                </c:pt>
                <c:pt idx="272">
                  <c:v>75.276243093922659</c:v>
                </c:pt>
                <c:pt idx="273">
                  <c:v>75.552486187845318</c:v>
                </c:pt>
                <c:pt idx="274">
                  <c:v>75.828729281767963</c:v>
                </c:pt>
                <c:pt idx="275">
                  <c:v>76.104972375690622</c:v>
                </c:pt>
                <c:pt idx="276">
                  <c:v>76.381215469613267</c:v>
                </c:pt>
                <c:pt idx="277">
                  <c:v>76.657458563535926</c:v>
                </c:pt>
                <c:pt idx="278">
                  <c:v>76.93370165745857</c:v>
                </c:pt>
                <c:pt idx="279">
                  <c:v>77.209944751381229</c:v>
                </c:pt>
                <c:pt idx="280">
                  <c:v>77.486187845303874</c:v>
                </c:pt>
                <c:pt idx="281">
                  <c:v>77.762430939226533</c:v>
                </c:pt>
                <c:pt idx="282">
                  <c:v>78.038674033149178</c:v>
                </c:pt>
                <c:pt idx="283">
                  <c:v>78.314917127071837</c:v>
                </c:pt>
                <c:pt idx="284">
                  <c:v>78.591160220994482</c:v>
                </c:pt>
                <c:pt idx="285">
                  <c:v>78.867403314917141</c:v>
                </c:pt>
                <c:pt idx="286">
                  <c:v>79.143646408839786</c:v>
                </c:pt>
                <c:pt idx="287">
                  <c:v>79.419889502762445</c:v>
                </c:pt>
                <c:pt idx="288">
                  <c:v>79.696132596685089</c:v>
                </c:pt>
                <c:pt idx="289">
                  <c:v>79.972375690607748</c:v>
                </c:pt>
                <c:pt idx="290">
                  <c:v>80.248618784530393</c:v>
                </c:pt>
                <c:pt idx="291">
                  <c:v>80.524861878453052</c:v>
                </c:pt>
                <c:pt idx="292">
                  <c:v>80.801104972375697</c:v>
                </c:pt>
                <c:pt idx="293">
                  <c:v>81.077348066298356</c:v>
                </c:pt>
                <c:pt idx="294">
                  <c:v>81.353591160221001</c:v>
                </c:pt>
                <c:pt idx="295">
                  <c:v>81.62983425414366</c:v>
                </c:pt>
                <c:pt idx="296">
                  <c:v>81.906077348066304</c:v>
                </c:pt>
                <c:pt idx="297">
                  <c:v>82.182320441988963</c:v>
                </c:pt>
                <c:pt idx="298">
                  <c:v>82.458563535911608</c:v>
                </c:pt>
                <c:pt idx="299">
                  <c:v>82.734806629834267</c:v>
                </c:pt>
                <c:pt idx="300">
                  <c:v>83.011049723756912</c:v>
                </c:pt>
                <c:pt idx="301">
                  <c:v>83.287292817679571</c:v>
                </c:pt>
                <c:pt idx="302">
                  <c:v>83.563535911602216</c:v>
                </c:pt>
                <c:pt idx="303">
                  <c:v>83.839779005524875</c:v>
                </c:pt>
                <c:pt idx="304">
                  <c:v>84.11602209944752</c:v>
                </c:pt>
                <c:pt idx="305">
                  <c:v>84.392265193370179</c:v>
                </c:pt>
                <c:pt idx="306">
                  <c:v>84.668508287292823</c:v>
                </c:pt>
                <c:pt idx="307">
                  <c:v>84.944751381215482</c:v>
                </c:pt>
                <c:pt idx="308">
                  <c:v>85.220994475138127</c:v>
                </c:pt>
                <c:pt idx="309">
                  <c:v>85.497237569060786</c:v>
                </c:pt>
                <c:pt idx="310">
                  <c:v>85.773480662983431</c:v>
                </c:pt>
                <c:pt idx="311">
                  <c:v>86.04972375690609</c:v>
                </c:pt>
                <c:pt idx="312">
                  <c:v>86.325966850828735</c:v>
                </c:pt>
                <c:pt idx="313">
                  <c:v>86.602209944751394</c:v>
                </c:pt>
                <c:pt idx="314">
                  <c:v>86.878453038674039</c:v>
                </c:pt>
                <c:pt idx="315">
                  <c:v>87.154696132596698</c:v>
                </c:pt>
                <c:pt idx="316">
                  <c:v>87.430939226519342</c:v>
                </c:pt>
                <c:pt idx="317">
                  <c:v>87.707182320442001</c:v>
                </c:pt>
                <c:pt idx="318">
                  <c:v>87.983425414364646</c:v>
                </c:pt>
                <c:pt idx="319">
                  <c:v>88.259668508287305</c:v>
                </c:pt>
                <c:pt idx="320">
                  <c:v>88.53591160220995</c:v>
                </c:pt>
                <c:pt idx="321">
                  <c:v>88.812154696132609</c:v>
                </c:pt>
                <c:pt idx="322">
                  <c:v>89.088397790055254</c:v>
                </c:pt>
                <c:pt idx="323">
                  <c:v>89.364640883977913</c:v>
                </c:pt>
                <c:pt idx="324">
                  <c:v>89.640883977900558</c:v>
                </c:pt>
                <c:pt idx="325">
                  <c:v>89.917127071823217</c:v>
                </c:pt>
                <c:pt idx="326">
                  <c:v>90.193370165745861</c:v>
                </c:pt>
                <c:pt idx="327">
                  <c:v>90.46961325966852</c:v>
                </c:pt>
                <c:pt idx="328">
                  <c:v>90.745856353591165</c:v>
                </c:pt>
                <c:pt idx="329">
                  <c:v>91.022099447513824</c:v>
                </c:pt>
                <c:pt idx="330">
                  <c:v>91.298342541436469</c:v>
                </c:pt>
                <c:pt idx="331">
                  <c:v>91.574585635359128</c:v>
                </c:pt>
                <c:pt idx="332">
                  <c:v>91.850828729281773</c:v>
                </c:pt>
                <c:pt idx="333">
                  <c:v>92.127071823204432</c:v>
                </c:pt>
                <c:pt idx="334">
                  <c:v>92.403314917127076</c:v>
                </c:pt>
                <c:pt idx="335">
                  <c:v>92.679558011049735</c:v>
                </c:pt>
                <c:pt idx="336">
                  <c:v>92.95580110497238</c:v>
                </c:pt>
                <c:pt idx="337">
                  <c:v>93.232044198895039</c:v>
                </c:pt>
                <c:pt idx="338">
                  <c:v>93.508287292817684</c:v>
                </c:pt>
                <c:pt idx="339">
                  <c:v>93.784530386740343</c:v>
                </c:pt>
                <c:pt idx="340">
                  <c:v>94.060773480662988</c:v>
                </c:pt>
                <c:pt idx="341">
                  <c:v>94.337016574585647</c:v>
                </c:pt>
                <c:pt idx="342">
                  <c:v>94.613259668508292</c:v>
                </c:pt>
                <c:pt idx="343">
                  <c:v>94.889502762430951</c:v>
                </c:pt>
                <c:pt idx="344">
                  <c:v>95.165745856353595</c:v>
                </c:pt>
                <c:pt idx="345">
                  <c:v>95.441988950276254</c:v>
                </c:pt>
                <c:pt idx="346">
                  <c:v>95.718232044198899</c:v>
                </c:pt>
                <c:pt idx="347">
                  <c:v>95.994475138121558</c:v>
                </c:pt>
                <c:pt idx="348">
                  <c:v>96.270718232044203</c:v>
                </c:pt>
                <c:pt idx="349">
                  <c:v>96.546961325966862</c:v>
                </c:pt>
                <c:pt idx="350">
                  <c:v>96.823204419889507</c:v>
                </c:pt>
                <c:pt idx="351">
                  <c:v>97.099447513812166</c:v>
                </c:pt>
                <c:pt idx="352">
                  <c:v>97.375690607734811</c:v>
                </c:pt>
                <c:pt idx="353">
                  <c:v>97.65193370165747</c:v>
                </c:pt>
                <c:pt idx="354">
                  <c:v>97.928176795580114</c:v>
                </c:pt>
                <c:pt idx="355">
                  <c:v>98.204419889502773</c:v>
                </c:pt>
                <c:pt idx="356">
                  <c:v>98.480662983425418</c:v>
                </c:pt>
                <c:pt idx="357">
                  <c:v>98.756906077348077</c:v>
                </c:pt>
                <c:pt idx="358">
                  <c:v>99.033149171270722</c:v>
                </c:pt>
                <c:pt idx="359">
                  <c:v>99.309392265193381</c:v>
                </c:pt>
                <c:pt idx="360">
                  <c:v>99.585635359116026</c:v>
                </c:pt>
                <c:pt idx="361">
                  <c:v>99.861878453038685</c:v>
                </c:pt>
              </c:numCache>
            </c:numRef>
          </c:xVal>
          <c:yVal>
            <c:numRef>
              <c:f>'Best escenario'!$G$31:$G$392</c:f>
              <c:numCache>
                <c:formatCode>General</c:formatCode>
                <c:ptCount val="362"/>
                <c:pt idx="0">
                  <c:v>180</c:v>
                </c:pt>
                <c:pt idx="1">
                  <c:v>198</c:v>
                </c:pt>
                <c:pt idx="2">
                  <c:v>198</c:v>
                </c:pt>
                <c:pt idx="3">
                  <c:v>198</c:v>
                </c:pt>
                <c:pt idx="4">
                  <c:v>198</c:v>
                </c:pt>
                <c:pt idx="5">
                  <c:v>207</c:v>
                </c:pt>
                <c:pt idx="6">
                  <c:v>207</c:v>
                </c:pt>
                <c:pt idx="7">
                  <c:v>207</c:v>
                </c:pt>
                <c:pt idx="8">
                  <c:v>208.53</c:v>
                </c:pt>
                <c:pt idx="9">
                  <c:v>210.6</c:v>
                </c:pt>
                <c:pt idx="10">
                  <c:v>214.2</c:v>
                </c:pt>
                <c:pt idx="11">
                  <c:v>215.82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224.82</c:v>
                </c:pt>
                <c:pt idx="16">
                  <c:v>225.9</c:v>
                </c:pt>
                <c:pt idx="17">
                  <c:v>225.9</c:v>
                </c:pt>
                <c:pt idx="18">
                  <c:v>233.82</c:v>
                </c:pt>
                <c:pt idx="19">
                  <c:v>234</c:v>
                </c:pt>
                <c:pt idx="20">
                  <c:v>234</c:v>
                </c:pt>
                <c:pt idx="21">
                  <c:v>239.4</c:v>
                </c:pt>
                <c:pt idx="22">
                  <c:v>239.4</c:v>
                </c:pt>
                <c:pt idx="23">
                  <c:v>243</c:v>
                </c:pt>
                <c:pt idx="24">
                  <c:v>243</c:v>
                </c:pt>
                <c:pt idx="25">
                  <c:v>243</c:v>
                </c:pt>
                <c:pt idx="26">
                  <c:v>243</c:v>
                </c:pt>
                <c:pt idx="27">
                  <c:v>243</c:v>
                </c:pt>
                <c:pt idx="28">
                  <c:v>243</c:v>
                </c:pt>
                <c:pt idx="29">
                  <c:v>243</c:v>
                </c:pt>
                <c:pt idx="30">
                  <c:v>246.6</c:v>
                </c:pt>
                <c:pt idx="31">
                  <c:v>250.2</c:v>
                </c:pt>
                <c:pt idx="32">
                  <c:v>250.2</c:v>
                </c:pt>
                <c:pt idx="33">
                  <c:v>250.2</c:v>
                </c:pt>
                <c:pt idx="34">
                  <c:v>251.82</c:v>
                </c:pt>
                <c:pt idx="35">
                  <c:v>252</c:v>
                </c:pt>
                <c:pt idx="36">
                  <c:v>252</c:v>
                </c:pt>
                <c:pt idx="37">
                  <c:v>252</c:v>
                </c:pt>
                <c:pt idx="38">
                  <c:v>252</c:v>
                </c:pt>
                <c:pt idx="39">
                  <c:v>252</c:v>
                </c:pt>
                <c:pt idx="40">
                  <c:v>252</c:v>
                </c:pt>
                <c:pt idx="41">
                  <c:v>252</c:v>
                </c:pt>
                <c:pt idx="42">
                  <c:v>253.8</c:v>
                </c:pt>
                <c:pt idx="43">
                  <c:v>255.6</c:v>
                </c:pt>
                <c:pt idx="44">
                  <c:v>255.6</c:v>
                </c:pt>
                <c:pt idx="45">
                  <c:v>255.6</c:v>
                </c:pt>
                <c:pt idx="46">
                  <c:v>257.04000000000002</c:v>
                </c:pt>
                <c:pt idx="47">
                  <c:v>257.22000000000003</c:v>
                </c:pt>
                <c:pt idx="48">
                  <c:v>257.39999999999998</c:v>
                </c:pt>
                <c:pt idx="49">
                  <c:v>259.02</c:v>
                </c:pt>
                <c:pt idx="50">
                  <c:v>260.82</c:v>
                </c:pt>
                <c:pt idx="51">
                  <c:v>261</c:v>
                </c:pt>
                <c:pt idx="52">
                  <c:v>261</c:v>
                </c:pt>
                <c:pt idx="53">
                  <c:v>261</c:v>
                </c:pt>
                <c:pt idx="54">
                  <c:v>261</c:v>
                </c:pt>
                <c:pt idx="55">
                  <c:v>261</c:v>
                </c:pt>
                <c:pt idx="56">
                  <c:v>264.60000000000002</c:v>
                </c:pt>
                <c:pt idx="57">
                  <c:v>264.60000000000002</c:v>
                </c:pt>
                <c:pt idx="58">
                  <c:v>265.5</c:v>
                </c:pt>
                <c:pt idx="59">
                  <c:v>265.5</c:v>
                </c:pt>
                <c:pt idx="60">
                  <c:v>265.5</c:v>
                </c:pt>
                <c:pt idx="61">
                  <c:v>266.39999999999998</c:v>
                </c:pt>
                <c:pt idx="62">
                  <c:v>266.39999999999998</c:v>
                </c:pt>
                <c:pt idx="63">
                  <c:v>268.11</c:v>
                </c:pt>
                <c:pt idx="64">
                  <c:v>268.2</c:v>
                </c:pt>
                <c:pt idx="65">
                  <c:v>268.2</c:v>
                </c:pt>
                <c:pt idx="66">
                  <c:v>270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270</c:v>
                </c:pt>
                <c:pt idx="71">
                  <c:v>270</c:v>
                </c:pt>
                <c:pt idx="72">
                  <c:v>270</c:v>
                </c:pt>
                <c:pt idx="73">
                  <c:v>270</c:v>
                </c:pt>
                <c:pt idx="74">
                  <c:v>270</c:v>
                </c:pt>
                <c:pt idx="75">
                  <c:v>270</c:v>
                </c:pt>
                <c:pt idx="76">
                  <c:v>270</c:v>
                </c:pt>
                <c:pt idx="77">
                  <c:v>270</c:v>
                </c:pt>
                <c:pt idx="78">
                  <c:v>271.8</c:v>
                </c:pt>
                <c:pt idx="79">
                  <c:v>271.8</c:v>
                </c:pt>
                <c:pt idx="80">
                  <c:v>272.7</c:v>
                </c:pt>
                <c:pt idx="81">
                  <c:v>273.60000000000002</c:v>
                </c:pt>
                <c:pt idx="82">
                  <c:v>275.39999999999998</c:v>
                </c:pt>
                <c:pt idx="83">
                  <c:v>275.39999999999998</c:v>
                </c:pt>
                <c:pt idx="84">
                  <c:v>275.39999999999998</c:v>
                </c:pt>
                <c:pt idx="85">
                  <c:v>277.2</c:v>
                </c:pt>
                <c:pt idx="86">
                  <c:v>277.2</c:v>
                </c:pt>
                <c:pt idx="87">
                  <c:v>278.82</c:v>
                </c:pt>
                <c:pt idx="88">
                  <c:v>279</c:v>
                </c:pt>
                <c:pt idx="89">
                  <c:v>279</c:v>
                </c:pt>
                <c:pt idx="90">
                  <c:v>279</c:v>
                </c:pt>
                <c:pt idx="91">
                  <c:v>279</c:v>
                </c:pt>
                <c:pt idx="92">
                  <c:v>279</c:v>
                </c:pt>
                <c:pt idx="93">
                  <c:v>279</c:v>
                </c:pt>
                <c:pt idx="94">
                  <c:v>279</c:v>
                </c:pt>
                <c:pt idx="95">
                  <c:v>279</c:v>
                </c:pt>
                <c:pt idx="96">
                  <c:v>279.89999999999998</c:v>
                </c:pt>
                <c:pt idx="97">
                  <c:v>280.8</c:v>
                </c:pt>
                <c:pt idx="98">
                  <c:v>281.7</c:v>
                </c:pt>
                <c:pt idx="99">
                  <c:v>282.60000000000002</c:v>
                </c:pt>
                <c:pt idx="100">
                  <c:v>284.22000000000003</c:v>
                </c:pt>
                <c:pt idx="101">
                  <c:v>286.2</c:v>
                </c:pt>
                <c:pt idx="102">
                  <c:v>286.2</c:v>
                </c:pt>
                <c:pt idx="103">
                  <c:v>286.2</c:v>
                </c:pt>
                <c:pt idx="104">
                  <c:v>286.2</c:v>
                </c:pt>
                <c:pt idx="105">
                  <c:v>286.2</c:v>
                </c:pt>
                <c:pt idx="106">
                  <c:v>286.2</c:v>
                </c:pt>
                <c:pt idx="107">
                  <c:v>287.10000000000002</c:v>
                </c:pt>
                <c:pt idx="108">
                  <c:v>287.73</c:v>
                </c:pt>
                <c:pt idx="109">
                  <c:v>287.82</c:v>
                </c:pt>
                <c:pt idx="110">
                  <c:v>287.82</c:v>
                </c:pt>
                <c:pt idx="111">
                  <c:v>287.82</c:v>
                </c:pt>
                <c:pt idx="112">
                  <c:v>287.82</c:v>
                </c:pt>
                <c:pt idx="113">
                  <c:v>288</c:v>
                </c:pt>
                <c:pt idx="114">
                  <c:v>288</c:v>
                </c:pt>
                <c:pt idx="115">
                  <c:v>288</c:v>
                </c:pt>
                <c:pt idx="116">
                  <c:v>288</c:v>
                </c:pt>
                <c:pt idx="117">
                  <c:v>288</c:v>
                </c:pt>
                <c:pt idx="118">
                  <c:v>288</c:v>
                </c:pt>
                <c:pt idx="119">
                  <c:v>288</c:v>
                </c:pt>
                <c:pt idx="120">
                  <c:v>288</c:v>
                </c:pt>
                <c:pt idx="121">
                  <c:v>288</c:v>
                </c:pt>
                <c:pt idx="122">
                  <c:v>288</c:v>
                </c:pt>
                <c:pt idx="123">
                  <c:v>288</c:v>
                </c:pt>
                <c:pt idx="124">
                  <c:v>288</c:v>
                </c:pt>
                <c:pt idx="125">
                  <c:v>288</c:v>
                </c:pt>
                <c:pt idx="126">
                  <c:v>288</c:v>
                </c:pt>
                <c:pt idx="127">
                  <c:v>288</c:v>
                </c:pt>
                <c:pt idx="128">
                  <c:v>288</c:v>
                </c:pt>
                <c:pt idx="129">
                  <c:v>288</c:v>
                </c:pt>
                <c:pt idx="130">
                  <c:v>288</c:v>
                </c:pt>
                <c:pt idx="131">
                  <c:v>289.44</c:v>
                </c:pt>
                <c:pt idx="132">
                  <c:v>289.8</c:v>
                </c:pt>
                <c:pt idx="133">
                  <c:v>291.60000000000002</c:v>
                </c:pt>
                <c:pt idx="134">
                  <c:v>293.22000000000003</c:v>
                </c:pt>
                <c:pt idx="135">
                  <c:v>293.39999999999998</c:v>
                </c:pt>
                <c:pt idx="136">
                  <c:v>293.39999999999998</c:v>
                </c:pt>
                <c:pt idx="137">
                  <c:v>293.39999999999998</c:v>
                </c:pt>
                <c:pt idx="138">
                  <c:v>293.39999999999998</c:v>
                </c:pt>
                <c:pt idx="139">
                  <c:v>296.82</c:v>
                </c:pt>
                <c:pt idx="140">
                  <c:v>296.82</c:v>
                </c:pt>
                <c:pt idx="141">
                  <c:v>297</c:v>
                </c:pt>
                <c:pt idx="142">
                  <c:v>297</c:v>
                </c:pt>
                <c:pt idx="143">
                  <c:v>297</c:v>
                </c:pt>
                <c:pt idx="144">
                  <c:v>297</c:v>
                </c:pt>
                <c:pt idx="145">
                  <c:v>297</c:v>
                </c:pt>
                <c:pt idx="146">
                  <c:v>297</c:v>
                </c:pt>
                <c:pt idx="147">
                  <c:v>297</c:v>
                </c:pt>
                <c:pt idx="148">
                  <c:v>298.62</c:v>
                </c:pt>
                <c:pt idx="149">
                  <c:v>298.8</c:v>
                </c:pt>
                <c:pt idx="150">
                  <c:v>300.60000000000002</c:v>
                </c:pt>
                <c:pt idx="151">
                  <c:v>300.60000000000002</c:v>
                </c:pt>
                <c:pt idx="152">
                  <c:v>301.32</c:v>
                </c:pt>
                <c:pt idx="153">
                  <c:v>302.04000000000002</c:v>
                </c:pt>
                <c:pt idx="154">
                  <c:v>302.39999999999998</c:v>
                </c:pt>
                <c:pt idx="155">
                  <c:v>304.2</c:v>
                </c:pt>
                <c:pt idx="156">
                  <c:v>304.2</c:v>
                </c:pt>
                <c:pt idx="157">
                  <c:v>304.2</c:v>
                </c:pt>
                <c:pt idx="158">
                  <c:v>305.10000000000002</c:v>
                </c:pt>
                <c:pt idx="159">
                  <c:v>305.10000000000002</c:v>
                </c:pt>
                <c:pt idx="160">
                  <c:v>305.82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306</c:v>
                </c:pt>
                <c:pt idx="165">
                  <c:v>306</c:v>
                </c:pt>
                <c:pt idx="166">
                  <c:v>306</c:v>
                </c:pt>
                <c:pt idx="167">
                  <c:v>306</c:v>
                </c:pt>
                <c:pt idx="168">
                  <c:v>306</c:v>
                </c:pt>
                <c:pt idx="169">
                  <c:v>306</c:v>
                </c:pt>
                <c:pt idx="170">
                  <c:v>307.8</c:v>
                </c:pt>
                <c:pt idx="171">
                  <c:v>309.60000000000002</c:v>
                </c:pt>
                <c:pt idx="172">
                  <c:v>311.39999999999998</c:v>
                </c:pt>
                <c:pt idx="173">
                  <c:v>311.39999999999998</c:v>
                </c:pt>
                <c:pt idx="174">
                  <c:v>312.3</c:v>
                </c:pt>
                <c:pt idx="175">
                  <c:v>313.2</c:v>
                </c:pt>
                <c:pt idx="176">
                  <c:v>314.10000000000002</c:v>
                </c:pt>
                <c:pt idx="177">
                  <c:v>314.82</c:v>
                </c:pt>
                <c:pt idx="178">
                  <c:v>314.82</c:v>
                </c:pt>
                <c:pt idx="179">
                  <c:v>314.82</c:v>
                </c:pt>
                <c:pt idx="180">
                  <c:v>315</c:v>
                </c:pt>
                <c:pt idx="181">
                  <c:v>315</c:v>
                </c:pt>
                <c:pt idx="182">
                  <c:v>315</c:v>
                </c:pt>
                <c:pt idx="183">
                  <c:v>315</c:v>
                </c:pt>
                <c:pt idx="184">
                  <c:v>315</c:v>
                </c:pt>
                <c:pt idx="185">
                  <c:v>315</c:v>
                </c:pt>
                <c:pt idx="186">
                  <c:v>315</c:v>
                </c:pt>
                <c:pt idx="187">
                  <c:v>315</c:v>
                </c:pt>
                <c:pt idx="188">
                  <c:v>315</c:v>
                </c:pt>
                <c:pt idx="189">
                  <c:v>315</c:v>
                </c:pt>
                <c:pt idx="190">
                  <c:v>315</c:v>
                </c:pt>
                <c:pt idx="191">
                  <c:v>316.8</c:v>
                </c:pt>
                <c:pt idx="192">
                  <c:v>316.8</c:v>
                </c:pt>
                <c:pt idx="193">
                  <c:v>316.8</c:v>
                </c:pt>
                <c:pt idx="194">
                  <c:v>317.7</c:v>
                </c:pt>
                <c:pt idx="195">
                  <c:v>318.42</c:v>
                </c:pt>
                <c:pt idx="196">
                  <c:v>318.42</c:v>
                </c:pt>
                <c:pt idx="197">
                  <c:v>318.60000000000002</c:v>
                </c:pt>
                <c:pt idx="198">
                  <c:v>319.5</c:v>
                </c:pt>
                <c:pt idx="199">
                  <c:v>320.39999999999998</c:v>
                </c:pt>
                <c:pt idx="200">
                  <c:v>322.2</c:v>
                </c:pt>
                <c:pt idx="201">
                  <c:v>322.2</c:v>
                </c:pt>
                <c:pt idx="202">
                  <c:v>322.2</c:v>
                </c:pt>
                <c:pt idx="203">
                  <c:v>323.73</c:v>
                </c:pt>
                <c:pt idx="204">
                  <c:v>323.82</c:v>
                </c:pt>
                <c:pt idx="205">
                  <c:v>323.82</c:v>
                </c:pt>
                <c:pt idx="206">
                  <c:v>323.82</c:v>
                </c:pt>
                <c:pt idx="207">
                  <c:v>323.82</c:v>
                </c:pt>
                <c:pt idx="208">
                  <c:v>323.82</c:v>
                </c:pt>
                <c:pt idx="209">
                  <c:v>323.82</c:v>
                </c:pt>
                <c:pt idx="210">
                  <c:v>323.82</c:v>
                </c:pt>
                <c:pt idx="211">
                  <c:v>324</c:v>
                </c:pt>
                <c:pt idx="212">
                  <c:v>324</c:v>
                </c:pt>
                <c:pt idx="213">
                  <c:v>324</c:v>
                </c:pt>
                <c:pt idx="214">
                  <c:v>324</c:v>
                </c:pt>
                <c:pt idx="215">
                  <c:v>324</c:v>
                </c:pt>
                <c:pt idx="216">
                  <c:v>324</c:v>
                </c:pt>
                <c:pt idx="217">
                  <c:v>324</c:v>
                </c:pt>
                <c:pt idx="218">
                  <c:v>324</c:v>
                </c:pt>
                <c:pt idx="219">
                  <c:v>324</c:v>
                </c:pt>
                <c:pt idx="220">
                  <c:v>324</c:v>
                </c:pt>
                <c:pt idx="221">
                  <c:v>324</c:v>
                </c:pt>
                <c:pt idx="222">
                  <c:v>324</c:v>
                </c:pt>
                <c:pt idx="223">
                  <c:v>324</c:v>
                </c:pt>
                <c:pt idx="224">
                  <c:v>324</c:v>
                </c:pt>
                <c:pt idx="225">
                  <c:v>324</c:v>
                </c:pt>
                <c:pt idx="226">
                  <c:v>324</c:v>
                </c:pt>
                <c:pt idx="227">
                  <c:v>324</c:v>
                </c:pt>
                <c:pt idx="228">
                  <c:v>324</c:v>
                </c:pt>
                <c:pt idx="229">
                  <c:v>325.8</c:v>
                </c:pt>
                <c:pt idx="230">
                  <c:v>325.8</c:v>
                </c:pt>
                <c:pt idx="231">
                  <c:v>325.8</c:v>
                </c:pt>
                <c:pt idx="232">
                  <c:v>327.60000000000002</c:v>
                </c:pt>
                <c:pt idx="233">
                  <c:v>328.5</c:v>
                </c:pt>
                <c:pt idx="234">
                  <c:v>329.4</c:v>
                </c:pt>
                <c:pt idx="235">
                  <c:v>331.2</c:v>
                </c:pt>
                <c:pt idx="236">
                  <c:v>333</c:v>
                </c:pt>
                <c:pt idx="237">
                  <c:v>333</c:v>
                </c:pt>
                <c:pt idx="238">
                  <c:v>333</c:v>
                </c:pt>
                <c:pt idx="239">
                  <c:v>333</c:v>
                </c:pt>
                <c:pt idx="240">
                  <c:v>333</c:v>
                </c:pt>
                <c:pt idx="241">
                  <c:v>333</c:v>
                </c:pt>
                <c:pt idx="242">
                  <c:v>333</c:v>
                </c:pt>
                <c:pt idx="243">
                  <c:v>333</c:v>
                </c:pt>
                <c:pt idx="244">
                  <c:v>333</c:v>
                </c:pt>
                <c:pt idx="245">
                  <c:v>333</c:v>
                </c:pt>
                <c:pt idx="246">
                  <c:v>333</c:v>
                </c:pt>
                <c:pt idx="247">
                  <c:v>334.62</c:v>
                </c:pt>
                <c:pt idx="248">
                  <c:v>336.6</c:v>
                </c:pt>
                <c:pt idx="249">
                  <c:v>337.5</c:v>
                </c:pt>
                <c:pt idx="250">
                  <c:v>338.4</c:v>
                </c:pt>
                <c:pt idx="251">
                  <c:v>340.2</c:v>
                </c:pt>
                <c:pt idx="252">
                  <c:v>340.2</c:v>
                </c:pt>
                <c:pt idx="253">
                  <c:v>340.2</c:v>
                </c:pt>
                <c:pt idx="254">
                  <c:v>341.82</c:v>
                </c:pt>
                <c:pt idx="255">
                  <c:v>341.82</c:v>
                </c:pt>
                <c:pt idx="256">
                  <c:v>341.82</c:v>
                </c:pt>
                <c:pt idx="257">
                  <c:v>341.82</c:v>
                </c:pt>
                <c:pt idx="258">
                  <c:v>341.82</c:v>
                </c:pt>
                <c:pt idx="259">
                  <c:v>341.82</c:v>
                </c:pt>
                <c:pt idx="260">
                  <c:v>341.82</c:v>
                </c:pt>
                <c:pt idx="261">
                  <c:v>342</c:v>
                </c:pt>
                <c:pt idx="262">
                  <c:v>342</c:v>
                </c:pt>
                <c:pt idx="263">
                  <c:v>342</c:v>
                </c:pt>
                <c:pt idx="264">
                  <c:v>342</c:v>
                </c:pt>
                <c:pt idx="265">
                  <c:v>342</c:v>
                </c:pt>
                <c:pt idx="266">
                  <c:v>342</c:v>
                </c:pt>
                <c:pt idx="267">
                  <c:v>342</c:v>
                </c:pt>
                <c:pt idx="268">
                  <c:v>342</c:v>
                </c:pt>
                <c:pt idx="269">
                  <c:v>342</c:v>
                </c:pt>
                <c:pt idx="270">
                  <c:v>342</c:v>
                </c:pt>
                <c:pt idx="271">
                  <c:v>342</c:v>
                </c:pt>
                <c:pt idx="272">
                  <c:v>342</c:v>
                </c:pt>
                <c:pt idx="273">
                  <c:v>342</c:v>
                </c:pt>
                <c:pt idx="274">
                  <c:v>342</c:v>
                </c:pt>
                <c:pt idx="275">
                  <c:v>346.5</c:v>
                </c:pt>
                <c:pt idx="276">
                  <c:v>346.5</c:v>
                </c:pt>
                <c:pt idx="277">
                  <c:v>349.2</c:v>
                </c:pt>
                <c:pt idx="278">
                  <c:v>351</c:v>
                </c:pt>
                <c:pt idx="279">
                  <c:v>351</c:v>
                </c:pt>
                <c:pt idx="280">
                  <c:v>351</c:v>
                </c:pt>
                <c:pt idx="281">
                  <c:v>351</c:v>
                </c:pt>
                <c:pt idx="282">
                  <c:v>351</c:v>
                </c:pt>
                <c:pt idx="283">
                  <c:v>351</c:v>
                </c:pt>
                <c:pt idx="284">
                  <c:v>351</c:v>
                </c:pt>
                <c:pt idx="285">
                  <c:v>351</c:v>
                </c:pt>
                <c:pt idx="286">
                  <c:v>355.5</c:v>
                </c:pt>
                <c:pt idx="287">
                  <c:v>356.4</c:v>
                </c:pt>
                <c:pt idx="288">
                  <c:v>356.4</c:v>
                </c:pt>
                <c:pt idx="289">
                  <c:v>358.2</c:v>
                </c:pt>
                <c:pt idx="290">
                  <c:v>359.82</c:v>
                </c:pt>
                <c:pt idx="291">
                  <c:v>359.82</c:v>
                </c:pt>
                <c:pt idx="292">
                  <c:v>359.82</c:v>
                </c:pt>
                <c:pt idx="293">
                  <c:v>359.82</c:v>
                </c:pt>
                <c:pt idx="294">
                  <c:v>359.82</c:v>
                </c:pt>
                <c:pt idx="295">
                  <c:v>360</c:v>
                </c:pt>
                <c:pt idx="296">
                  <c:v>360</c:v>
                </c:pt>
                <c:pt idx="297">
                  <c:v>369</c:v>
                </c:pt>
                <c:pt idx="298">
                  <c:v>369</c:v>
                </c:pt>
                <c:pt idx="299">
                  <c:v>369</c:v>
                </c:pt>
                <c:pt idx="300">
                  <c:v>370.8</c:v>
                </c:pt>
                <c:pt idx="301">
                  <c:v>372.06</c:v>
                </c:pt>
                <c:pt idx="302">
                  <c:v>378</c:v>
                </c:pt>
                <c:pt idx="303">
                  <c:v>378</c:v>
                </c:pt>
                <c:pt idx="304">
                  <c:v>378</c:v>
                </c:pt>
                <c:pt idx="305">
                  <c:v>378</c:v>
                </c:pt>
                <c:pt idx="306">
                  <c:v>378</c:v>
                </c:pt>
                <c:pt idx="307">
                  <c:v>383.4</c:v>
                </c:pt>
                <c:pt idx="308">
                  <c:v>385.2</c:v>
                </c:pt>
                <c:pt idx="309">
                  <c:v>387</c:v>
                </c:pt>
                <c:pt idx="310">
                  <c:v>387</c:v>
                </c:pt>
                <c:pt idx="311">
                  <c:v>387</c:v>
                </c:pt>
                <c:pt idx="312">
                  <c:v>387</c:v>
                </c:pt>
                <c:pt idx="313">
                  <c:v>387</c:v>
                </c:pt>
                <c:pt idx="314">
                  <c:v>387</c:v>
                </c:pt>
                <c:pt idx="315">
                  <c:v>387</c:v>
                </c:pt>
                <c:pt idx="316">
                  <c:v>392.22</c:v>
                </c:pt>
                <c:pt idx="317">
                  <c:v>392.4</c:v>
                </c:pt>
                <c:pt idx="318">
                  <c:v>392.4</c:v>
                </c:pt>
                <c:pt idx="319">
                  <c:v>394.2</c:v>
                </c:pt>
                <c:pt idx="320">
                  <c:v>395.82</c:v>
                </c:pt>
                <c:pt idx="321">
                  <c:v>396</c:v>
                </c:pt>
                <c:pt idx="322">
                  <c:v>396</c:v>
                </c:pt>
                <c:pt idx="323">
                  <c:v>402.3</c:v>
                </c:pt>
                <c:pt idx="324">
                  <c:v>404.1</c:v>
                </c:pt>
                <c:pt idx="325">
                  <c:v>405</c:v>
                </c:pt>
                <c:pt idx="326">
                  <c:v>405</c:v>
                </c:pt>
                <c:pt idx="327">
                  <c:v>405</c:v>
                </c:pt>
                <c:pt idx="328">
                  <c:v>405</c:v>
                </c:pt>
                <c:pt idx="329">
                  <c:v>412.2</c:v>
                </c:pt>
                <c:pt idx="330">
                  <c:v>412.2</c:v>
                </c:pt>
                <c:pt idx="331">
                  <c:v>413.1</c:v>
                </c:pt>
                <c:pt idx="332">
                  <c:v>414</c:v>
                </c:pt>
                <c:pt idx="333">
                  <c:v>414</c:v>
                </c:pt>
                <c:pt idx="334">
                  <c:v>414</c:v>
                </c:pt>
                <c:pt idx="335">
                  <c:v>414</c:v>
                </c:pt>
                <c:pt idx="336">
                  <c:v>417.6</c:v>
                </c:pt>
                <c:pt idx="337">
                  <c:v>423</c:v>
                </c:pt>
                <c:pt idx="338">
                  <c:v>423</c:v>
                </c:pt>
                <c:pt idx="339">
                  <c:v>431.82</c:v>
                </c:pt>
                <c:pt idx="340">
                  <c:v>432</c:v>
                </c:pt>
                <c:pt idx="341">
                  <c:v>441</c:v>
                </c:pt>
                <c:pt idx="342">
                  <c:v>444.6</c:v>
                </c:pt>
                <c:pt idx="343">
                  <c:v>448.2</c:v>
                </c:pt>
                <c:pt idx="344">
                  <c:v>449.82</c:v>
                </c:pt>
                <c:pt idx="345">
                  <c:v>449.82</c:v>
                </c:pt>
                <c:pt idx="346">
                  <c:v>468</c:v>
                </c:pt>
                <c:pt idx="347">
                  <c:v>477</c:v>
                </c:pt>
                <c:pt idx="348">
                  <c:v>480.6</c:v>
                </c:pt>
                <c:pt idx="349">
                  <c:v>485.82</c:v>
                </c:pt>
                <c:pt idx="350">
                  <c:v>486</c:v>
                </c:pt>
                <c:pt idx="351">
                  <c:v>495</c:v>
                </c:pt>
                <c:pt idx="352">
                  <c:v>504</c:v>
                </c:pt>
                <c:pt idx="353">
                  <c:v>504</c:v>
                </c:pt>
                <c:pt idx="354">
                  <c:v>515.70000000000005</c:v>
                </c:pt>
                <c:pt idx="355">
                  <c:v>522</c:v>
                </c:pt>
                <c:pt idx="356">
                  <c:v>531</c:v>
                </c:pt>
                <c:pt idx="357">
                  <c:v>535.5</c:v>
                </c:pt>
                <c:pt idx="358">
                  <c:v>539.82000000000005</c:v>
                </c:pt>
                <c:pt idx="359">
                  <c:v>539.82000000000005</c:v>
                </c:pt>
                <c:pt idx="360">
                  <c:v>549</c:v>
                </c:pt>
                <c:pt idx="361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7-4937-9647-64FCD41C8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80448"/>
        <c:axId val="737381760"/>
      </c:scatterChart>
      <c:valAx>
        <c:axId val="7373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381760"/>
        <c:crosses val="autoZero"/>
        <c:crossBetween val="midCat"/>
      </c:valAx>
      <c:valAx>
        <c:axId val="73738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AssessedValue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380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Validation!$C$6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Validation!$B$7:$B$368</c:f>
              <c:numCache>
                <c:formatCode>General</c:formatCode>
                <c:ptCount val="362"/>
                <c:pt idx="0">
                  <c:v>269.21051319442915</c:v>
                </c:pt>
                <c:pt idx="1">
                  <c:v>283.64841680522949</c:v>
                </c:pt>
                <c:pt idx="2">
                  <c:v>427.75582615196612</c:v>
                </c:pt>
                <c:pt idx="3">
                  <c:v>327.1008546099693</c:v>
                </c:pt>
                <c:pt idx="4">
                  <c:v>288.89444975107727</c:v>
                </c:pt>
                <c:pt idx="5">
                  <c:v>283.64841680522949</c:v>
                </c:pt>
                <c:pt idx="6">
                  <c:v>280.89738064681433</c:v>
                </c:pt>
                <c:pt idx="7">
                  <c:v>286.079673909581</c:v>
                </c:pt>
                <c:pt idx="8">
                  <c:v>311.05817990676013</c:v>
                </c:pt>
                <c:pt idx="9">
                  <c:v>354.05208736575776</c:v>
                </c:pt>
                <c:pt idx="10">
                  <c:v>270.35677826043548</c:v>
                </c:pt>
                <c:pt idx="11">
                  <c:v>313.23608353217213</c:v>
                </c:pt>
                <c:pt idx="12">
                  <c:v>365.05119577853912</c:v>
                </c:pt>
                <c:pt idx="13">
                  <c:v>232.53003108222714</c:v>
                </c:pt>
                <c:pt idx="14">
                  <c:v>300.63220402698192</c:v>
                </c:pt>
                <c:pt idx="15">
                  <c:v>295.74911484579502</c:v>
                </c:pt>
                <c:pt idx="16">
                  <c:v>266.91798306241651</c:v>
                </c:pt>
                <c:pt idx="17">
                  <c:v>289.51846910759991</c:v>
                </c:pt>
                <c:pt idx="18">
                  <c:v>326.1838182378246</c:v>
                </c:pt>
                <c:pt idx="19">
                  <c:v>313.80921606517529</c:v>
                </c:pt>
                <c:pt idx="20">
                  <c:v>272.18576614516633</c:v>
                </c:pt>
                <c:pt idx="21">
                  <c:v>283.64841680522949</c:v>
                </c:pt>
                <c:pt idx="22">
                  <c:v>283.64841680522949</c:v>
                </c:pt>
                <c:pt idx="23">
                  <c:v>353.91336039341888</c:v>
                </c:pt>
                <c:pt idx="24">
                  <c:v>354.28134037895899</c:v>
                </c:pt>
                <c:pt idx="25">
                  <c:v>386.22292659215918</c:v>
                </c:pt>
                <c:pt idx="26">
                  <c:v>375.33844468597846</c:v>
                </c:pt>
                <c:pt idx="27">
                  <c:v>329.37825176000456</c:v>
                </c:pt>
                <c:pt idx="28">
                  <c:v>341.96229949685346</c:v>
                </c:pt>
                <c:pt idx="29">
                  <c:v>278.21125933589843</c:v>
                </c:pt>
                <c:pt idx="30">
                  <c:v>344.19924401898271</c:v>
                </c:pt>
                <c:pt idx="31">
                  <c:v>281.49461364555572</c:v>
                </c:pt>
                <c:pt idx="32">
                  <c:v>342.02134039357071</c:v>
                </c:pt>
                <c:pt idx="33">
                  <c:v>333.35751918246336</c:v>
                </c:pt>
                <c:pt idx="34">
                  <c:v>341.19293601306731</c:v>
                </c:pt>
                <c:pt idx="35">
                  <c:v>354.05208736575776</c:v>
                </c:pt>
                <c:pt idx="36">
                  <c:v>309.22415580115</c:v>
                </c:pt>
                <c:pt idx="37">
                  <c:v>333.35751918246336</c:v>
                </c:pt>
                <c:pt idx="38">
                  <c:v>309.91191484075381</c:v>
                </c:pt>
                <c:pt idx="39">
                  <c:v>326.47992878642549</c:v>
                </c:pt>
                <c:pt idx="40">
                  <c:v>360.17004928525262</c:v>
                </c:pt>
                <c:pt idx="41">
                  <c:v>332.66976014285956</c:v>
                </c:pt>
                <c:pt idx="42">
                  <c:v>343.18549454001788</c:v>
                </c:pt>
                <c:pt idx="43">
                  <c:v>363.71841044965328</c:v>
                </c:pt>
                <c:pt idx="44">
                  <c:v>345.50289266125105</c:v>
                </c:pt>
                <c:pt idx="45">
                  <c:v>255.13051712741051</c:v>
                </c:pt>
                <c:pt idx="46">
                  <c:v>298.81218362601192</c:v>
                </c:pt>
                <c:pt idx="47">
                  <c:v>312.3618042296888</c:v>
                </c:pt>
                <c:pt idx="48">
                  <c:v>432.49826999225337</c:v>
                </c:pt>
                <c:pt idx="49">
                  <c:v>367.34372591055177</c:v>
                </c:pt>
                <c:pt idx="50">
                  <c:v>270.35677826043548</c:v>
                </c:pt>
                <c:pt idx="51">
                  <c:v>270.35677826043548</c:v>
                </c:pt>
                <c:pt idx="52">
                  <c:v>257.06513971564146</c:v>
                </c:pt>
                <c:pt idx="53">
                  <c:v>270.35677826043548</c:v>
                </c:pt>
                <c:pt idx="54">
                  <c:v>270.35677826043548</c:v>
                </c:pt>
                <c:pt idx="55">
                  <c:v>292.19761150973619</c:v>
                </c:pt>
                <c:pt idx="56">
                  <c:v>270.35677826043548</c:v>
                </c:pt>
                <c:pt idx="57">
                  <c:v>367.20499893821284</c:v>
                </c:pt>
                <c:pt idx="58">
                  <c:v>308.53637244220658</c:v>
                </c:pt>
                <c:pt idx="59">
                  <c:v>316.78444469657279</c:v>
                </c:pt>
                <c:pt idx="60">
                  <c:v>293.95976617840705</c:v>
                </c:pt>
                <c:pt idx="61">
                  <c:v>310.59964956101794</c:v>
                </c:pt>
                <c:pt idx="62">
                  <c:v>300.51757752038128</c:v>
                </c:pt>
                <c:pt idx="63">
                  <c:v>349.81594284241368</c:v>
                </c:pt>
                <c:pt idx="64">
                  <c:v>377.03918568106479</c:v>
                </c:pt>
                <c:pt idx="65">
                  <c:v>357.49088256377667</c:v>
                </c:pt>
                <c:pt idx="66">
                  <c:v>354.05208736575776</c:v>
                </c:pt>
                <c:pt idx="67">
                  <c:v>326.4130955703655</c:v>
                </c:pt>
                <c:pt idx="68">
                  <c:v>270.35677826043548</c:v>
                </c:pt>
                <c:pt idx="69">
                  <c:v>327.33008330383086</c:v>
                </c:pt>
                <c:pt idx="70">
                  <c:v>261.18665773238496</c:v>
                </c:pt>
                <c:pt idx="71">
                  <c:v>270.35677826043548</c:v>
                </c:pt>
                <c:pt idx="72">
                  <c:v>270.35677826043548</c:v>
                </c:pt>
                <c:pt idx="73">
                  <c:v>270.35677826043548</c:v>
                </c:pt>
                <c:pt idx="74">
                  <c:v>270.35677826043548</c:v>
                </c:pt>
                <c:pt idx="75">
                  <c:v>268.06424812842283</c:v>
                </c:pt>
                <c:pt idx="76">
                  <c:v>314.03844475903691</c:v>
                </c:pt>
                <c:pt idx="77">
                  <c:v>340.62172184862487</c:v>
                </c:pt>
                <c:pt idx="78">
                  <c:v>283.64841680522949</c:v>
                </c:pt>
                <c:pt idx="79">
                  <c:v>327.33008330383086</c:v>
                </c:pt>
                <c:pt idx="80">
                  <c:v>298.31053720835183</c:v>
                </c:pt>
                <c:pt idx="81">
                  <c:v>270.35677826043548</c:v>
                </c:pt>
                <c:pt idx="82">
                  <c:v>340.62172184862487</c:v>
                </c:pt>
                <c:pt idx="83">
                  <c:v>292.95220376539999</c:v>
                </c:pt>
                <c:pt idx="84">
                  <c:v>305.4892500545302</c:v>
                </c:pt>
                <c:pt idx="85">
                  <c:v>261.18665773238496</c:v>
                </c:pt>
                <c:pt idx="86">
                  <c:v>306.81697484319716</c:v>
                </c:pt>
                <c:pt idx="87">
                  <c:v>315.59232902792621</c:v>
                </c:pt>
                <c:pt idx="88">
                  <c:v>300.51757752038128</c:v>
                </c:pt>
                <c:pt idx="89">
                  <c:v>313.80921606517529</c:v>
                </c:pt>
                <c:pt idx="90">
                  <c:v>313.80921606517529</c:v>
                </c:pt>
                <c:pt idx="91">
                  <c:v>346.49177415099535</c:v>
                </c:pt>
                <c:pt idx="92">
                  <c:v>359.78341269578931</c:v>
                </c:pt>
                <c:pt idx="93">
                  <c:v>287.22593897558727</c:v>
                </c:pt>
                <c:pt idx="94">
                  <c:v>342.4110705160129</c:v>
                </c:pt>
                <c:pt idx="95">
                  <c:v>340.39249315476326</c:v>
                </c:pt>
                <c:pt idx="96">
                  <c:v>304.87338477120528</c:v>
                </c:pt>
                <c:pt idx="97">
                  <c:v>344.19924401898271</c:v>
                </c:pt>
                <c:pt idx="98">
                  <c:v>344.19924401898271</c:v>
                </c:pt>
                <c:pt idx="99">
                  <c:v>302.34656540511213</c:v>
                </c:pt>
                <c:pt idx="100">
                  <c:v>335.07691678147285</c:v>
                </c:pt>
                <c:pt idx="101">
                  <c:v>355.19835243176408</c:v>
                </c:pt>
                <c:pt idx="102">
                  <c:v>350.61329216773879</c:v>
                </c:pt>
                <c:pt idx="103">
                  <c:v>348.32076203572615</c:v>
                </c:pt>
                <c:pt idx="104">
                  <c:v>357.49088256377667</c:v>
                </c:pt>
                <c:pt idx="105">
                  <c:v>354.05208736575776</c:v>
                </c:pt>
                <c:pt idx="106">
                  <c:v>337.94257944648865</c:v>
                </c:pt>
                <c:pt idx="107">
                  <c:v>354.09793796839801</c:v>
                </c:pt>
                <c:pt idx="108">
                  <c:v>348.94168785926996</c:v>
                </c:pt>
                <c:pt idx="109">
                  <c:v>344.19924401898271</c:v>
                </c:pt>
                <c:pt idx="110">
                  <c:v>368.03148495015557</c:v>
                </c:pt>
                <c:pt idx="111">
                  <c:v>341.44820786056761</c:v>
                </c:pt>
                <c:pt idx="112">
                  <c:v>300.51757752038128</c:v>
                </c:pt>
                <c:pt idx="113">
                  <c:v>292.76882567417857</c:v>
                </c:pt>
                <c:pt idx="114">
                  <c:v>355.19835243176408</c:v>
                </c:pt>
                <c:pt idx="115">
                  <c:v>355.19835243176408</c:v>
                </c:pt>
                <c:pt idx="116">
                  <c:v>335.18456437929382</c:v>
                </c:pt>
                <c:pt idx="117">
                  <c:v>323.0889025596075</c:v>
                </c:pt>
                <c:pt idx="118">
                  <c:v>330.88350500845047</c:v>
                </c:pt>
                <c:pt idx="119">
                  <c:v>327.33008330383086</c:v>
                </c:pt>
                <c:pt idx="120">
                  <c:v>238.26135641225869</c:v>
                </c:pt>
                <c:pt idx="121">
                  <c:v>327.23334587767113</c:v>
                </c:pt>
                <c:pt idx="122">
                  <c:v>299.94444498737812</c:v>
                </c:pt>
                <c:pt idx="123">
                  <c:v>343.13964393737763</c:v>
                </c:pt>
                <c:pt idx="124">
                  <c:v>307.78178018654285</c:v>
                </c:pt>
                <c:pt idx="125">
                  <c:v>327.33008330383086</c:v>
                </c:pt>
                <c:pt idx="126">
                  <c:v>358.90409717242676</c:v>
                </c:pt>
                <c:pt idx="127">
                  <c:v>338.55844472981352</c:v>
                </c:pt>
                <c:pt idx="128">
                  <c:v>285.60099868032182</c:v>
                </c:pt>
                <c:pt idx="129">
                  <c:v>325.03755317181827</c:v>
                </c:pt>
                <c:pt idx="130">
                  <c:v>260.25957323782143</c:v>
                </c:pt>
                <c:pt idx="131">
                  <c:v>310.37042086715633</c:v>
                </c:pt>
                <c:pt idx="132">
                  <c:v>300.10492209661902</c:v>
                </c:pt>
                <c:pt idx="133">
                  <c:v>357.49088256377667</c:v>
                </c:pt>
                <c:pt idx="134">
                  <c:v>326.47992878642549</c:v>
                </c:pt>
                <c:pt idx="135">
                  <c:v>333.35751918246336</c:v>
                </c:pt>
                <c:pt idx="136">
                  <c:v>340.59687817874402</c:v>
                </c:pt>
                <c:pt idx="137">
                  <c:v>389.18455915985243</c:v>
                </c:pt>
                <c:pt idx="138">
                  <c:v>380.58757116480507</c:v>
                </c:pt>
                <c:pt idx="139">
                  <c:v>390.78933025226132</c:v>
                </c:pt>
                <c:pt idx="140">
                  <c:v>391.74715668682734</c:v>
                </c:pt>
                <c:pt idx="141">
                  <c:v>320.15640667853177</c:v>
                </c:pt>
                <c:pt idx="142">
                  <c:v>327.05306131942865</c:v>
                </c:pt>
                <c:pt idx="143">
                  <c:v>291.34745699233076</c:v>
                </c:pt>
                <c:pt idx="144">
                  <c:v>340.11350416312098</c:v>
                </c:pt>
                <c:pt idx="145">
                  <c:v>438.18489556472315</c:v>
                </c:pt>
                <c:pt idx="146">
                  <c:v>396.74487237461489</c:v>
                </c:pt>
                <c:pt idx="147">
                  <c:v>272.30936013552781</c:v>
                </c:pt>
                <c:pt idx="148">
                  <c:v>293.50126015200453</c:v>
                </c:pt>
                <c:pt idx="149">
                  <c:v>315.34209340130525</c:v>
                </c:pt>
                <c:pt idx="150">
                  <c:v>341.87757720035262</c:v>
                </c:pt>
                <c:pt idx="151">
                  <c:v>337.31040601676818</c:v>
                </c:pt>
                <c:pt idx="152">
                  <c:v>322.40507478288538</c:v>
                </c:pt>
                <c:pt idx="153">
                  <c:v>332.94177022572222</c:v>
                </c:pt>
                <c:pt idx="154">
                  <c:v>295.93251725635599</c:v>
                </c:pt>
                <c:pt idx="155">
                  <c:v>311.03213675312151</c:v>
                </c:pt>
                <c:pt idx="156">
                  <c:v>311.03213675312151</c:v>
                </c:pt>
                <c:pt idx="157">
                  <c:v>286.68546675114737</c:v>
                </c:pt>
                <c:pt idx="158">
                  <c:v>254.31410355722636</c:v>
                </c:pt>
                <c:pt idx="159">
                  <c:v>240.73728895483234</c:v>
                </c:pt>
                <c:pt idx="160">
                  <c:v>255.9647252522754</c:v>
                </c:pt>
                <c:pt idx="161">
                  <c:v>233.27455089613238</c:v>
                </c:pt>
                <c:pt idx="162">
                  <c:v>240.33470597282854</c:v>
                </c:pt>
                <c:pt idx="163">
                  <c:v>228.87205531276541</c:v>
                </c:pt>
                <c:pt idx="164">
                  <c:v>340.62172184862487</c:v>
                </c:pt>
                <c:pt idx="165">
                  <c:v>266.91798306241651</c:v>
                </c:pt>
                <c:pt idx="166">
                  <c:v>259.35766984765411</c:v>
                </c:pt>
                <c:pt idx="167">
                  <c:v>275.46717776692327</c:v>
                </c:pt>
                <c:pt idx="168">
                  <c:v>339.92895090748152</c:v>
                </c:pt>
                <c:pt idx="169">
                  <c:v>262.01314374432764</c:v>
                </c:pt>
                <c:pt idx="170">
                  <c:v>325.39546071559988</c:v>
                </c:pt>
                <c:pt idx="171">
                  <c:v>286.65280644258411</c:v>
                </c:pt>
                <c:pt idx="172">
                  <c:v>245.49685435207826</c:v>
                </c:pt>
                <c:pt idx="173">
                  <c:v>368.48999097655809</c:v>
                </c:pt>
                <c:pt idx="174">
                  <c:v>297.07878232236231</c:v>
                </c:pt>
                <c:pt idx="175">
                  <c:v>297.07878232236231</c:v>
                </c:pt>
                <c:pt idx="176">
                  <c:v>346.49177415099535</c:v>
                </c:pt>
                <c:pt idx="177">
                  <c:v>270.35677826043548</c:v>
                </c:pt>
                <c:pt idx="178">
                  <c:v>270.35677826043548</c:v>
                </c:pt>
                <c:pt idx="179">
                  <c:v>246.06603130286013</c:v>
                </c:pt>
                <c:pt idx="180">
                  <c:v>254.7675733627496</c:v>
                </c:pt>
                <c:pt idx="181">
                  <c:v>284.44885966353354</c:v>
                </c:pt>
                <c:pt idx="182">
                  <c:v>340.62172184862487</c:v>
                </c:pt>
                <c:pt idx="183">
                  <c:v>317.9975429786391</c:v>
                </c:pt>
                <c:pt idx="184">
                  <c:v>308.57718682396757</c:v>
                </c:pt>
                <c:pt idx="185">
                  <c:v>239.54634845060392</c:v>
                </c:pt>
                <c:pt idx="186">
                  <c:v>300.51757752038128</c:v>
                </c:pt>
                <c:pt idx="187">
                  <c:v>386.17825115393708</c:v>
                </c:pt>
                <c:pt idx="188">
                  <c:v>341.90671388697007</c:v>
                </c:pt>
                <c:pt idx="189">
                  <c:v>298.22504738836864</c:v>
                </c:pt>
                <c:pt idx="190">
                  <c:v>300.51757752038128</c:v>
                </c:pt>
                <c:pt idx="191">
                  <c:v>357.49088256377667</c:v>
                </c:pt>
                <c:pt idx="192">
                  <c:v>314.54088301951896</c:v>
                </c:pt>
                <c:pt idx="193">
                  <c:v>388.61142662684932</c:v>
                </c:pt>
                <c:pt idx="194">
                  <c:v>282.52625220496139</c:v>
                </c:pt>
                <c:pt idx="195">
                  <c:v>300.51757752038128</c:v>
                </c:pt>
                <c:pt idx="196">
                  <c:v>264.7641799027428</c:v>
                </c:pt>
                <c:pt idx="197">
                  <c:v>296.39102328275857</c:v>
                </c:pt>
                <c:pt idx="198">
                  <c:v>332.21125411645704</c:v>
                </c:pt>
                <c:pt idx="199">
                  <c:v>358.79453120604506</c:v>
                </c:pt>
                <c:pt idx="200">
                  <c:v>287.79403528771121</c:v>
                </c:pt>
                <c:pt idx="201">
                  <c:v>315.70503716596613</c:v>
                </c:pt>
                <c:pt idx="202">
                  <c:v>280.92148111255256</c:v>
                </c:pt>
                <c:pt idx="203">
                  <c:v>352.33268976674827</c:v>
                </c:pt>
                <c:pt idx="204">
                  <c:v>296.95911959488245</c:v>
                </c:pt>
                <c:pt idx="205">
                  <c:v>300.9302329441436</c:v>
                </c:pt>
                <c:pt idx="206">
                  <c:v>288.98615095635779</c:v>
                </c:pt>
                <c:pt idx="207">
                  <c:v>268.4221556722045</c:v>
                </c:pt>
                <c:pt idx="208">
                  <c:v>318.91961557166309</c:v>
                </c:pt>
                <c:pt idx="209">
                  <c:v>310.32262757661573</c:v>
                </c:pt>
                <c:pt idx="210">
                  <c:v>408.73286227714055</c:v>
                </c:pt>
                <c:pt idx="211">
                  <c:v>254.85037729068978</c:v>
                </c:pt>
                <c:pt idx="212">
                  <c:v>362.8950422900291</c:v>
                </c:pt>
                <c:pt idx="213">
                  <c:v>347.40374998292111</c:v>
                </c:pt>
                <c:pt idx="214">
                  <c:v>361.61240058052016</c:v>
                </c:pt>
                <c:pt idx="215">
                  <c:v>280.11909556634816</c:v>
                </c:pt>
                <c:pt idx="216">
                  <c:v>325.61464128704267</c:v>
                </c:pt>
                <c:pt idx="217">
                  <c:v>418.06036638145309</c:v>
                </c:pt>
                <c:pt idx="218">
                  <c:v>305.18927844946813</c:v>
                </c:pt>
                <c:pt idx="219">
                  <c:v>333.35751918246336</c:v>
                </c:pt>
                <c:pt idx="220">
                  <c:v>300.51757752038128</c:v>
                </c:pt>
                <c:pt idx="221">
                  <c:v>335.65004931447601</c:v>
                </c:pt>
                <c:pt idx="222">
                  <c:v>357.49088256377667</c:v>
                </c:pt>
                <c:pt idx="223">
                  <c:v>331.63812158345388</c:v>
                </c:pt>
                <c:pt idx="224">
                  <c:v>409.87912734314688</c:v>
                </c:pt>
                <c:pt idx="225">
                  <c:v>359.94079627205139</c:v>
                </c:pt>
                <c:pt idx="226">
                  <c:v>376.58067965466228</c:v>
                </c:pt>
                <c:pt idx="227">
                  <c:v>404.08096879705528</c:v>
                </c:pt>
                <c:pt idx="228">
                  <c:v>357.49088256377667</c:v>
                </c:pt>
                <c:pt idx="229">
                  <c:v>346.64915772725737</c:v>
                </c:pt>
                <c:pt idx="230">
                  <c:v>326.70918179962678</c:v>
                </c:pt>
                <c:pt idx="231">
                  <c:v>335.65004931447601</c:v>
                </c:pt>
                <c:pt idx="232">
                  <c:v>326.47992878642549</c:v>
                </c:pt>
                <c:pt idx="233">
                  <c:v>390.33082422585875</c:v>
                </c:pt>
                <c:pt idx="234">
                  <c:v>415.30933022303793</c:v>
                </c:pt>
                <c:pt idx="235">
                  <c:v>384.29837644568676</c:v>
                </c:pt>
                <c:pt idx="236">
                  <c:v>429.47213021799672</c:v>
                </c:pt>
                <c:pt idx="237">
                  <c:v>333.35751918246336</c:v>
                </c:pt>
                <c:pt idx="238">
                  <c:v>379.33171581307738</c:v>
                </c:pt>
                <c:pt idx="239">
                  <c:v>369.42798564278286</c:v>
                </c:pt>
                <c:pt idx="240">
                  <c:v>355.19835243176408</c:v>
                </c:pt>
                <c:pt idx="241">
                  <c:v>346.63210637671926</c:v>
                </c:pt>
                <c:pt idx="242">
                  <c:v>269.21051319442915</c:v>
                </c:pt>
                <c:pt idx="243">
                  <c:v>313.18829024163148</c:v>
                </c:pt>
                <c:pt idx="244">
                  <c:v>369.63625604256441</c:v>
                </c:pt>
                <c:pt idx="245">
                  <c:v>366.19746084454545</c:v>
                </c:pt>
                <c:pt idx="246">
                  <c:v>335.02912349093214</c:v>
                </c:pt>
                <c:pt idx="247">
                  <c:v>389.97687226429838</c:v>
                </c:pt>
                <c:pt idx="248">
                  <c:v>342.66989030479851</c:v>
                </c:pt>
                <c:pt idx="249">
                  <c:v>322.43886436878591</c:v>
                </c:pt>
                <c:pt idx="250">
                  <c:v>331.49939461111501</c:v>
                </c:pt>
                <c:pt idx="251">
                  <c:v>318.78088859932416</c:v>
                </c:pt>
                <c:pt idx="252">
                  <c:v>326.36722064838557</c:v>
                </c:pt>
                <c:pt idx="253">
                  <c:v>385.90314753809554</c:v>
                </c:pt>
                <c:pt idx="254">
                  <c:v>314.03844475903691</c:v>
                </c:pt>
                <c:pt idx="255">
                  <c:v>379.48406316846018</c:v>
                </c:pt>
                <c:pt idx="256">
                  <c:v>357.64826614003874</c:v>
                </c:pt>
                <c:pt idx="257">
                  <c:v>288.48179432731496</c:v>
                </c:pt>
                <c:pt idx="258">
                  <c:v>392.78073793413347</c:v>
                </c:pt>
                <c:pt idx="259">
                  <c:v>354.73984640536156</c:v>
                </c:pt>
                <c:pt idx="260">
                  <c:v>340.62172184862487</c:v>
                </c:pt>
                <c:pt idx="261">
                  <c:v>340.62172184862487</c:v>
                </c:pt>
                <c:pt idx="262">
                  <c:v>340.62172184862487</c:v>
                </c:pt>
                <c:pt idx="263">
                  <c:v>338.92642471535368</c:v>
                </c:pt>
                <c:pt idx="264">
                  <c:v>260.10218966155941</c:v>
                </c:pt>
                <c:pt idx="265">
                  <c:v>368.48999097655809</c:v>
                </c:pt>
                <c:pt idx="266">
                  <c:v>271.27379031324051</c:v>
                </c:pt>
                <c:pt idx="267">
                  <c:v>269.94412283667322</c:v>
                </c:pt>
                <c:pt idx="268">
                  <c:v>270.35677826043548</c:v>
                </c:pt>
                <c:pt idx="269">
                  <c:v>292.19761150973619</c:v>
                </c:pt>
                <c:pt idx="270">
                  <c:v>283.64841680522949</c:v>
                </c:pt>
                <c:pt idx="271">
                  <c:v>259.35263362677483</c:v>
                </c:pt>
                <c:pt idx="272">
                  <c:v>327.33008330383086</c:v>
                </c:pt>
                <c:pt idx="273">
                  <c:v>314.03844475903691</c:v>
                </c:pt>
                <c:pt idx="274">
                  <c:v>291.34745699233076</c:v>
                </c:pt>
                <c:pt idx="275">
                  <c:v>336.33780835407981</c:v>
                </c:pt>
                <c:pt idx="276">
                  <c:v>264.16694690400141</c:v>
                </c:pt>
                <c:pt idx="277">
                  <c:v>327.33008330383086</c:v>
                </c:pt>
                <c:pt idx="278">
                  <c:v>345.36416568891218</c:v>
                </c:pt>
                <c:pt idx="279">
                  <c:v>270.35677826043548</c:v>
                </c:pt>
                <c:pt idx="280">
                  <c:v>279.65941437552749</c:v>
                </c:pt>
                <c:pt idx="281">
                  <c:v>309.6107680712737</c:v>
                </c:pt>
                <c:pt idx="282">
                  <c:v>300.51757752038128</c:v>
                </c:pt>
                <c:pt idx="283">
                  <c:v>327.62113331221292</c:v>
                </c:pt>
                <c:pt idx="284">
                  <c:v>334.26755232648878</c:v>
                </c:pt>
                <c:pt idx="285">
                  <c:v>397.01997599045643</c:v>
                </c:pt>
                <c:pt idx="286">
                  <c:v>324.57904714541576</c:v>
                </c:pt>
                <c:pt idx="287">
                  <c:v>277.29616565165412</c:v>
                </c:pt>
                <c:pt idx="288">
                  <c:v>340.62172184862487</c:v>
                </c:pt>
                <c:pt idx="289">
                  <c:v>308.83130782638938</c:v>
                </c:pt>
                <c:pt idx="290">
                  <c:v>313.23608353217213</c:v>
                </c:pt>
                <c:pt idx="291">
                  <c:v>346.64915772725737</c:v>
                </c:pt>
                <c:pt idx="292">
                  <c:v>320.74860345639394</c:v>
                </c:pt>
                <c:pt idx="293">
                  <c:v>380.63536445534578</c:v>
                </c:pt>
                <c:pt idx="294">
                  <c:v>339.7715673312195</c:v>
                </c:pt>
                <c:pt idx="295">
                  <c:v>344.35662759524473</c:v>
                </c:pt>
                <c:pt idx="296">
                  <c:v>391.52293989450533</c:v>
                </c:pt>
                <c:pt idx="297">
                  <c:v>327.33008330383086</c:v>
                </c:pt>
                <c:pt idx="298">
                  <c:v>276.49572279335007</c:v>
                </c:pt>
                <c:pt idx="299">
                  <c:v>370.08972584808765</c:v>
                </c:pt>
                <c:pt idx="300">
                  <c:v>264.85470594360515</c:v>
                </c:pt>
                <c:pt idx="301">
                  <c:v>318.78088859932416</c:v>
                </c:pt>
                <c:pt idx="302">
                  <c:v>268.06424812842283</c:v>
                </c:pt>
                <c:pt idx="303">
                  <c:v>310.30162064385627</c:v>
                </c:pt>
                <c:pt idx="304">
                  <c:v>311.67404519008505</c:v>
                </c:pt>
                <c:pt idx="305">
                  <c:v>283.64841680522949</c:v>
                </c:pt>
                <c:pt idx="306">
                  <c:v>327.33008330383086</c:v>
                </c:pt>
                <c:pt idx="307">
                  <c:v>337.18292665060596</c:v>
                </c:pt>
                <c:pt idx="308">
                  <c:v>317.69642052849861</c:v>
                </c:pt>
                <c:pt idx="309">
                  <c:v>312.62801056818995</c:v>
                </c:pt>
                <c:pt idx="310">
                  <c:v>336.10543748856003</c:v>
                </c:pt>
                <c:pt idx="311">
                  <c:v>323.42774585853016</c:v>
                </c:pt>
                <c:pt idx="312">
                  <c:v>338.7876977430148</c:v>
                </c:pt>
                <c:pt idx="313">
                  <c:v>400.22757548737371</c:v>
                </c:pt>
                <c:pt idx="314">
                  <c:v>269.78364572743232</c:v>
                </c:pt>
                <c:pt idx="315">
                  <c:v>265.31321197000773</c:v>
                </c:pt>
                <c:pt idx="316">
                  <c:v>287.61255124571096</c:v>
                </c:pt>
                <c:pt idx="317">
                  <c:v>288.30340381829359</c:v>
                </c:pt>
                <c:pt idx="318">
                  <c:v>308.53637244220658</c:v>
                </c:pt>
                <c:pt idx="319">
                  <c:v>296.9400553500235</c:v>
                </c:pt>
                <c:pt idx="320">
                  <c:v>327.33008330383086</c:v>
                </c:pt>
                <c:pt idx="321">
                  <c:v>340.62172184862487</c:v>
                </c:pt>
                <c:pt idx="322">
                  <c:v>342.22766810545187</c:v>
                </c:pt>
                <c:pt idx="323">
                  <c:v>268.4221556722045</c:v>
                </c:pt>
                <c:pt idx="324">
                  <c:v>348.38953793968653</c:v>
                </c:pt>
                <c:pt idx="325">
                  <c:v>277.12873395297322</c:v>
                </c:pt>
                <c:pt idx="326">
                  <c:v>270.35677826043548</c:v>
                </c:pt>
                <c:pt idx="327">
                  <c:v>292.19761150973619</c:v>
                </c:pt>
                <c:pt idx="328">
                  <c:v>312.89217969303058</c:v>
                </c:pt>
                <c:pt idx="329">
                  <c:v>292.19761150973619</c:v>
                </c:pt>
                <c:pt idx="330">
                  <c:v>292.19761150973619</c:v>
                </c:pt>
                <c:pt idx="331">
                  <c:v>314.03844475903691</c:v>
                </c:pt>
                <c:pt idx="332">
                  <c:v>263.4791878643976</c:v>
                </c:pt>
                <c:pt idx="333">
                  <c:v>314.03844475903691</c:v>
                </c:pt>
                <c:pt idx="334">
                  <c:v>282.95562154474646</c:v>
                </c:pt>
                <c:pt idx="335">
                  <c:v>261.48468664954657</c:v>
                </c:pt>
                <c:pt idx="336">
                  <c:v>327.33008330383086</c:v>
                </c:pt>
                <c:pt idx="337">
                  <c:v>314.03844475903691</c:v>
                </c:pt>
                <c:pt idx="338">
                  <c:v>282.96065776562568</c:v>
                </c:pt>
                <c:pt idx="339">
                  <c:v>292.35499508599821</c:v>
                </c:pt>
                <c:pt idx="340">
                  <c:v>327.33008330383086</c:v>
                </c:pt>
                <c:pt idx="341">
                  <c:v>288.25445968267445</c:v>
                </c:pt>
                <c:pt idx="342">
                  <c:v>233.67629614823343</c:v>
                </c:pt>
                <c:pt idx="343">
                  <c:v>293.93801604150502</c:v>
                </c:pt>
                <c:pt idx="344">
                  <c:v>263.83709540817927</c:v>
                </c:pt>
                <c:pt idx="345">
                  <c:v>336.85811137566304</c:v>
                </c:pt>
                <c:pt idx="346">
                  <c:v>355.37671862144583</c:v>
                </c:pt>
                <c:pt idx="347">
                  <c:v>328.749533617118</c:v>
                </c:pt>
                <c:pt idx="348">
                  <c:v>361.61240058052016</c:v>
                </c:pt>
                <c:pt idx="349">
                  <c:v>285.67792865747998</c:v>
                </c:pt>
                <c:pt idx="350">
                  <c:v>289.27410743176091</c:v>
                </c:pt>
                <c:pt idx="351">
                  <c:v>334.34136445132839</c:v>
                </c:pt>
                <c:pt idx="352">
                  <c:v>377.78370549497009</c:v>
                </c:pt>
                <c:pt idx="353">
                  <c:v>298.96956720227394</c:v>
                </c:pt>
                <c:pt idx="354">
                  <c:v>379.33171581307738</c:v>
                </c:pt>
                <c:pt idx="355">
                  <c:v>385.22042471937101</c:v>
                </c:pt>
                <c:pt idx="356">
                  <c:v>359.94079627205139</c:v>
                </c:pt>
                <c:pt idx="357">
                  <c:v>328.54320590523685</c:v>
                </c:pt>
                <c:pt idx="358">
                  <c:v>384.32245259208526</c:v>
                </c:pt>
                <c:pt idx="359">
                  <c:v>384.07415965336469</c:v>
                </c:pt>
                <c:pt idx="360">
                  <c:v>395.59860730860856</c:v>
                </c:pt>
                <c:pt idx="361">
                  <c:v>375.77325788757861</c:v>
                </c:pt>
              </c:numCache>
            </c:numRef>
          </c:xVal>
          <c:yVal>
            <c:numRef>
              <c:f>Validation!$C$7:$C$368</c:f>
              <c:numCache>
                <c:formatCode>General</c:formatCode>
                <c:ptCount val="362"/>
                <c:pt idx="0">
                  <c:v>2.5894868055708571</c:v>
                </c:pt>
                <c:pt idx="1">
                  <c:v>40.351583194770512</c:v>
                </c:pt>
                <c:pt idx="2">
                  <c:v>-71.355826151966141</c:v>
                </c:pt>
                <c:pt idx="3">
                  <c:v>41.899145390030696</c:v>
                </c:pt>
                <c:pt idx="4">
                  <c:v>-54.894449751077275</c:v>
                </c:pt>
                <c:pt idx="5">
                  <c:v>-31.648416805229488</c:v>
                </c:pt>
                <c:pt idx="6">
                  <c:v>-5.4973806468143493</c:v>
                </c:pt>
                <c:pt idx="7">
                  <c:v>1.920326090418996</c:v>
                </c:pt>
                <c:pt idx="8">
                  <c:v>12.941820093239869</c:v>
                </c:pt>
                <c:pt idx="9">
                  <c:v>-48.052087365757757</c:v>
                </c:pt>
                <c:pt idx="10">
                  <c:v>-0.35677826043547611</c:v>
                </c:pt>
                <c:pt idx="11">
                  <c:v>-102.63608353217214</c:v>
                </c:pt>
                <c:pt idx="12">
                  <c:v>-104.05119577853912</c:v>
                </c:pt>
                <c:pt idx="13">
                  <c:v>-34.53003108222714</c:v>
                </c:pt>
                <c:pt idx="14">
                  <c:v>-84.632204026981924</c:v>
                </c:pt>
                <c:pt idx="15">
                  <c:v>-43.74911484579502</c:v>
                </c:pt>
                <c:pt idx="16">
                  <c:v>19.282016937583478</c:v>
                </c:pt>
                <c:pt idx="17">
                  <c:v>-63.618469107599907</c:v>
                </c:pt>
                <c:pt idx="18">
                  <c:v>14.016181762175393</c:v>
                </c:pt>
                <c:pt idx="19">
                  <c:v>-25.989216065175299</c:v>
                </c:pt>
                <c:pt idx="20">
                  <c:v>51.814233854833674</c:v>
                </c:pt>
                <c:pt idx="21">
                  <c:v>52.951583194770535</c:v>
                </c:pt>
                <c:pt idx="22">
                  <c:v>4.3515831947705124</c:v>
                </c:pt>
                <c:pt idx="23">
                  <c:v>-83.913360393418884</c:v>
                </c:pt>
                <c:pt idx="24">
                  <c:v>38.11865962104099</c:v>
                </c:pt>
                <c:pt idx="25">
                  <c:v>-98.222926592159183</c:v>
                </c:pt>
                <c:pt idx="26">
                  <c:v>-33.518444685978466</c:v>
                </c:pt>
                <c:pt idx="27">
                  <c:v>-14.378251760004559</c:v>
                </c:pt>
                <c:pt idx="28">
                  <c:v>-53.962299496853461</c:v>
                </c:pt>
                <c:pt idx="29">
                  <c:v>-19.191259335898451</c:v>
                </c:pt>
                <c:pt idx="30">
                  <c:v>-14.799244018982733</c:v>
                </c:pt>
                <c:pt idx="31">
                  <c:v>42.505386354444283</c:v>
                </c:pt>
                <c:pt idx="32">
                  <c:v>-18.021340393570711</c:v>
                </c:pt>
                <c:pt idx="33">
                  <c:v>-7.5575191824633521</c:v>
                </c:pt>
                <c:pt idx="34">
                  <c:v>-54.992936013067322</c:v>
                </c:pt>
                <c:pt idx="35">
                  <c:v>-93.052087365757757</c:v>
                </c:pt>
                <c:pt idx="36">
                  <c:v>14.595844198849989</c:v>
                </c:pt>
                <c:pt idx="37">
                  <c:v>8.6424808175366366</c:v>
                </c:pt>
                <c:pt idx="38">
                  <c:v>77.088085159246191</c:v>
                </c:pt>
                <c:pt idx="39">
                  <c:v>-18.679928786425478</c:v>
                </c:pt>
                <c:pt idx="40">
                  <c:v>17.829950714747383</c:v>
                </c:pt>
                <c:pt idx="41">
                  <c:v>81.330239857140441</c:v>
                </c:pt>
                <c:pt idx="42">
                  <c:v>34.814505459982115</c:v>
                </c:pt>
                <c:pt idx="43">
                  <c:v>-57.718410449653277</c:v>
                </c:pt>
                <c:pt idx="44">
                  <c:v>-75.502892661251053</c:v>
                </c:pt>
                <c:pt idx="45">
                  <c:v>-3.1305171274105135</c:v>
                </c:pt>
                <c:pt idx="46">
                  <c:v>-12.612183626011927</c:v>
                </c:pt>
                <c:pt idx="47">
                  <c:v>-6.5418042296888075</c:v>
                </c:pt>
                <c:pt idx="48">
                  <c:v>83.201730007746676</c:v>
                </c:pt>
                <c:pt idx="49">
                  <c:v>-124.34372591055177</c:v>
                </c:pt>
                <c:pt idx="50">
                  <c:v>23.043221739564501</c:v>
                </c:pt>
                <c:pt idx="51">
                  <c:v>13.863221739564551</c:v>
                </c:pt>
                <c:pt idx="52">
                  <c:v>11.134860284358524</c:v>
                </c:pt>
                <c:pt idx="53">
                  <c:v>1.4432217395645353</c:v>
                </c:pt>
                <c:pt idx="54">
                  <c:v>-5.7567782604354534</c:v>
                </c:pt>
                <c:pt idx="55">
                  <c:v>4.6223884902638019</c:v>
                </c:pt>
                <c:pt idx="56">
                  <c:v>17.643221739564524</c:v>
                </c:pt>
                <c:pt idx="57">
                  <c:v>-41.404998938212827</c:v>
                </c:pt>
                <c:pt idx="58">
                  <c:v>-31.336372442206596</c:v>
                </c:pt>
                <c:pt idx="59">
                  <c:v>-5.3844446965728139</c:v>
                </c:pt>
                <c:pt idx="60">
                  <c:v>4.8402338215929603</c:v>
                </c:pt>
                <c:pt idx="61">
                  <c:v>-22.599649561017941</c:v>
                </c:pt>
                <c:pt idx="62">
                  <c:v>-1.8975775203812759</c:v>
                </c:pt>
                <c:pt idx="63">
                  <c:v>-7.8159428424136763</c:v>
                </c:pt>
                <c:pt idx="64">
                  <c:v>-53.039185681064794</c:v>
                </c:pt>
                <c:pt idx="65">
                  <c:v>-6.4908825637766654</c:v>
                </c:pt>
                <c:pt idx="66">
                  <c:v>14.947912634242243</c:v>
                </c:pt>
                <c:pt idx="67">
                  <c:v>29.086904429634501</c:v>
                </c:pt>
                <c:pt idx="68">
                  <c:v>17.643221739564524</c:v>
                </c:pt>
                <c:pt idx="69">
                  <c:v>-22.230083303830838</c:v>
                </c:pt>
                <c:pt idx="70">
                  <c:v>26.813342267615042</c:v>
                </c:pt>
                <c:pt idx="71">
                  <c:v>-0.35677826043547611</c:v>
                </c:pt>
                <c:pt idx="72">
                  <c:v>8.6432217395645239</c:v>
                </c:pt>
                <c:pt idx="73">
                  <c:v>26.643221739564524</c:v>
                </c:pt>
                <c:pt idx="74">
                  <c:v>17.463221739564517</c:v>
                </c:pt>
                <c:pt idx="75">
                  <c:v>25.335751871577145</c:v>
                </c:pt>
                <c:pt idx="76">
                  <c:v>-40.438444759036884</c:v>
                </c:pt>
                <c:pt idx="77">
                  <c:v>-34.621721848624873</c:v>
                </c:pt>
                <c:pt idx="78">
                  <c:v>4.1715831947705055</c:v>
                </c:pt>
                <c:pt idx="79">
                  <c:v>-12.330083303830861</c:v>
                </c:pt>
                <c:pt idx="80">
                  <c:v>25.689462791648168</c:v>
                </c:pt>
                <c:pt idx="81">
                  <c:v>26.463221739564517</c:v>
                </c:pt>
                <c:pt idx="82">
                  <c:v>1.3782781513751274</c:v>
                </c:pt>
                <c:pt idx="83">
                  <c:v>-37.352203765399992</c:v>
                </c:pt>
                <c:pt idx="84">
                  <c:v>11.310749945469809</c:v>
                </c:pt>
                <c:pt idx="85">
                  <c:v>-18.186657732384958</c:v>
                </c:pt>
                <c:pt idx="86">
                  <c:v>-54.816974843197158</c:v>
                </c:pt>
                <c:pt idx="87">
                  <c:v>22.807670972073765</c:v>
                </c:pt>
                <c:pt idx="88">
                  <c:v>-21.51757752038128</c:v>
                </c:pt>
                <c:pt idx="89">
                  <c:v>19.190783934824708</c:v>
                </c:pt>
                <c:pt idx="90">
                  <c:v>-25.809216065175292</c:v>
                </c:pt>
                <c:pt idx="91">
                  <c:v>-40.491774150995354</c:v>
                </c:pt>
                <c:pt idx="92">
                  <c:v>-17.963412695789316</c:v>
                </c:pt>
                <c:pt idx="93">
                  <c:v>15.174061024412708</c:v>
                </c:pt>
                <c:pt idx="94">
                  <c:v>-0.41107051601289868</c:v>
                </c:pt>
                <c:pt idx="95">
                  <c:v>-25.572493154763265</c:v>
                </c:pt>
                <c:pt idx="96">
                  <c:v>28.126615228794719</c:v>
                </c:pt>
                <c:pt idx="97">
                  <c:v>15.620755981017282</c:v>
                </c:pt>
                <c:pt idx="98">
                  <c:v>-20.199244018982711</c:v>
                </c:pt>
                <c:pt idx="99">
                  <c:v>68.453434594887881</c:v>
                </c:pt>
                <c:pt idx="100">
                  <c:v>-137.07691678147285</c:v>
                </c:pt>
                <c:pt idx="101">
                  <c:v>-13.378352431764085</c:v>
                </c:pt>
                <c:pt idx="102">
                  <c:v>-8.6132921677387912</c:v>
                </c:pt>
                <c:pt idx="103">
                  <c:v>-33.500762035726154</c:v>
                </c:pt>
                <c:pt idx="104">
                  <c:v>-42.490882563776665</c:v>
                </c:pt>
                <c:pt idx="105">
                  <c:v>32.947912634242243</c:v>
                </c:pt>
                <c:pt idx="106">
                  <c:v>85.057420553511349</c:v>
                </c:pt>
                <c:pt idx="107">
                  <c:v>32.902062031601986</c:v>
                </c:pt>
                <c:pt idx="108">
                  <c:v>-6.9416878592699618</c:v>
                </c:pt>
                <c:pt idx="109">
                  <c:v>69.800755981017289</c:v>
                </c:pt>
                <c:pt idx="110">
                  <c:v>9.9685150498444273</c:v>
                </c:pt>
                <c:pt idx="111">
                  <c:v>-17.448207860567607</c:v>
                </c:pt>
                <c:pt idx="112">
                  <c:v>14.48242247961872</c:v>
                </c:pt>
                <c:pt idx="113">
                  <c:v>-85.768825674178572</c:v>
                </c:pt>
                <c:pt idx="114">
                  <c:v>-13.198352431764079</c:v>
                </c:pt>
                <c:pt idx="115">
                  <c:v>31.801647568235921</c:v>
                </c:pt>
                <c:pt idx="116">
                  <c:v>-48.084564379293795</c:v>
                </c:pt>
                <c:pt idx="117">
                  <c:v>-35.088902559607504</c:v>
                </c:pt>
                <c:pt idx="118">
                  <c:v>-78.88350500845047</c:v>
                </c:pt>
                <c:pt idx="119">
                  <c:v>19.169916696169139</c:v>
                </c:pt>
                <c:pt idx="120">
                  <c:v>13.738643587741308</c:v>
                </c:pt>
                <c:pt idx="121">
                  <c:v>-21.233345877671127</c:v>
                </c:pt>
                <c:pt idx="122">
                  <c:v>33.05555501262188</c:v>
                </c:pt>
                <c:pt idx="123">
                  <c:v>-118.31964393737763</c:v>
                </c:pt>
                <c:pt idx="124">
                  <c:v>34.218219813457154</c:v>
                </c:pt>
                <c:pt idx="125">
                  <c:v>7.2899166961691435</c:v>
                </c:pt>
                <c:pt idx="126">
                  <c:v>-30.404097172426759</c:v>
                </c:pt>
                <c:pt idx="127">
                  <c:v>3.441555270186484</c:v>
                </c:pt>
                <c:pt idx="128">
                  <c:v>-6.6009986803218226</c:v>
                </c:pt>
                <c:pt idx="129">
                  <c:v>87.162446828181714</c:v>
                </c:pt>
                <c:pt idx="130">
                  <c:v>81.740426762178572</c:v>
                </c:pt>
                <c:pt idx="131">
                  <c:v>8.0495791328436894</c:v>
                </c:pt>
                <c:pt idx="132">
                  <c:v>-60.704922096619015</c:v>
                </c:pt>
                <c:pt idx="133">
                  <c:v>-15.490882563776665</c:v>
                </c:pt>
                <c:pt idx="134">
                  <c:v>-25.879928786425467</c:v>
                </c:pt>
                <c:pt idx="135">
                  <c:v>-7.5575191824633521</c:v>
                </c:pt>
                <c:pt idx="136">
                  <c:v>-83.376878178743993</c:v>
                </c:pt>
                <c:pt idx="137">
                  <c:v>150.63544084014762</c:v>
                </c:pt>
                <c:pt idx="138">
                  <c:v>67.612428835194919</c:v>
                </c:pt>
                <c:pt idx="139">
                  <c:v>26.8106697477387</c:v>
                </c:pt>
                <c:pt idx="140">
                  <c:v>143.75284331317266</c:v>
                </c:pt>
                <c:pt idx="141">
                  <c:v>-5.1564066785317664</c:v>
                </c:pt>
                <c:pt idx="142">
                  <c:v>68.94693868057135</c:v>
                </c:pt>
                <c:pt idx="143">
                  <c:v>-30.347456992330763</c:v>
                </c:pt>
                <c:pt idx="144">
                  <c:v>-124.11350416312098</c:v>
                </c:pt>
                <c:pt idx="145">
                  <c:v>101.6351044352769</c:v>
                </c:pt>
                <c:pt idx="146">
                  <c:v>-99.744872374614886</c:v>
                </c:pt>
                <c:pt idx="147">
                  <c:v>6.6906398644721889</c:v>
                </c:pt>
                <c:pt idx="148">
                  <c:v>-36.101260152004556</c:v>
                </c:pt>
                <c:pt idx="149">
                  <c:v>-18.342093401305249</c:v>
                </c:pt>
                <c:pt idx="150">
                  <c:v>-37.67757720035263</c:v>
                </c:pt>
                <c:pt idx="151">
                  <c:v>13.689593983231816</c:v>
                </c:pt>
                <c:pt idx="152">
                  <c:v>-34.67507478288536</c:v>
                </c:pt>
                <c:pt idx="153">
                  <c:v>-77.341770225722229</c:v>
                </c:pt>
                <c:pt idx="154">
                  <c:v>-7.9325172563559931</c:v>
                </c:pt>
                <c:pt idx="155">
                  <c:v>-32.212136753121513</c:v>
                </c:pt>
                <c:pt idx="156">
                  <c:v>-29.332136753121517</c:v>
                </c:pt>
                <c:pt idx="157">
                  <c:v>-0.48546675114738491</c:v>
                </c:pt>
                <c:pt idx="158">
                  <c:v>69.68589644277364</c:v>
                </c:pt>
                <c:pt idx="159">
                  <c:v>-33.737288954832337</c:v>
                </c:pt>
                <c:pt idx="160">
                  <c:v>23.0352747477246</c:v>
                </c:pt>
                <c:pt idx="161">
                  <c:v>31.325449103867641</c:v>
                </c:pt>
                <c:pt idx="162">
                  <c:v>-33.334705972828544</c:v>
                </c:pt>
                <c:pt idx="163">
                  <c:v>41.127944687234589</c:v>
                </c:pt>
                <c:pt idx="164">
                  <c:v>-22.02172184862485</c:v>
                </c:pt>
                <c:pt idx="165">
                  <c:v>-13.117983062416499</c:v>
                </c:pt>
                <c:pt idx="166">
                  <c:v>-16.357669847654108</c:v>
                </c:pt>
                <c:pt idx="167">
                  <c:v>-32.467177766923271</c:v>
                </c:pt>
                <c:pt idx="168">
                  <c:v>-159.92895090748152</c:v>
                </c:pt>
                <c:pt idx="169">
                  <c:v>-64.013143744327635</c:v>
                </c:pt>
                <c:pt idx="170">
                  <c:v>-55.395460715599881</c:v>
                </c:pt>
                <c:pt idx="171">
                  <c:v>-43.652806442584108</c:v>
                </c:pt>
                <c:pt idx="172">
                  <c:v>24.503145647921741</c:v>
                </c:pt>
                <c:pt idx="173">
                  <c:v>14.910009023441887</c:v>
                </c:pt>
                <c:pt idx="174">
                  <c:v>-54.078782322362315</c:v>
                </c:pt>
                <c:pt idx="175">
                  <c:v>-27.078782322362315</c:v>
                </c:pt>
                <c:pt idx="176">
                  <c:v>-76.491774150995354</c:v>
                </c:pt>
                <c:pt idx="177">
                  <c:v>33.843221739564513</c:v>
                </c:pt>
                <c:pt idx="178">
                  <c:v>39.243221739564547</c:v>
                </c:pt>
                <c:pt idx="179">
                  <c:v>-30.066031302860125</c:v>
                </c:pt>
                <c:pt idx="180">
                  <c:v>68.962426637250417</c:v>
                </c:pt>
                <c:pt idx="181">
                  <c:v>-34.248859663533551</c:v>
                </c:pt>
                <c:pt idx="182">
                  <c:v>10.378278151375127</c:v>
                </c:pt>
                <c:pt idx="183">
                  <c:v>-38.997542978639103</c:v>
                </c:pt>
                <c:pt idx="184">
                  <c:v>-47.577186823967565</c:v>
                </c:pt>
                <c:pt idx="185">
                  <c:v>-5.7263484506039219</c:v>
                </c:pt>
                <c:pt idx="186">
                  <c:v>32.48242247961872</c:v>
                </c:pt>
                <c:pt idx="187">
                  <c:v>-26.35825115393709</c:v>
                </c:pt>
                <c:pt idx="188">
                  <c:v>9.3286113029932949E-2</c:v>
                </c:pt>
                <c:pt idx="189">
                  <c:v>34.774952611631363</c:v>
                </c:pt>
                <c:pt idx="190">
                  <c:v>23.302422479618713</c:v>
                </c:pt>
                <c:pt idx="191">
                  <c:v>29.509117436223335</c:v>
                </c:pt>
                <c:pt idx="192">
                  <c:v>25.659116980481031</c:v>
                </c:pt>
                <c:pt idx="193">
                  <c:v>-37.611426626849322</c:v>
                </c:pt>
                <c:pt idx="194">
                  <c:v>-84.526252204961395</c:v>
                </c:pt>
                <c:pt idx="195">
                  <c:v>21.682422479618708</c:v>
                </c:pt>
                <c:pt idx="196">
                  <c:v>-50.564179902742808</c:v>
                </c:pt>
                <c:pt idx="197">
                  <c:v>-8.5710232827585742</c:v>
                </c:pt>
                <c:pt idx="198">
                  <c:v>-62.211254116457042</c:v>
                </c:pt>
                <c:pt idx="199">
                  <c:v>-88.794531206045065</c:v>
                </c:pt>
                <c:pt idx="200">
                  <c:v>0.20596471228878954</c:v>
                </c:pt>
                <c:pt idx="201">
                  <c:v>-29.505037165966144</c:v>
                </c:pt>
                <c:pt idx="202">
                  <c:v>-46.921481112552556</c:v>
                </c:pt>
                <c:pt idx="203">
                  <c:v>-10.512689766748281</c:v>
                </c:pt>
                <c:pt idx="204">
                  <c:v>-19.759119594882463</c:v>
                </c:pt>
                <c:pt idx="205">
                  <c:v>32.069767055856403</c:v>
                </c:pt>
                <c:pt idx="206">
                  <c:v>-42.386150956357795</c:v>
                </c:pt>
                <c:pt idx="207">
                  <c:v>-2.9221556722044966</c:v>
                </c:pt>
                <c:pt idx="208">
                  <c:v>-61.879615571663066</c:v>
                </c:pt>
                <c:pt idx="209">
                  <c:v>-49.502627576615737</c:v>
                </c:pt>
                <c:pt idx="210">
                  <c:v>-138.73286227714055</c:v>
                </c:pt>
                <c:pt idx="211">
                  <c:v>68.969622709310215</c:v>
                </c:pt>
                <c:pt idx="212">
                  <c:v>-101.8950422900291</c:v>
                </c:pt>
                <c:pt idx="213">
                  <c:v>56.69625001707891</c:v>
                </c:pt>
                <c:pt idx="214">
                  <c:v>124.20759941947983</c:v>
                </c:pt>
                <c:pt idx="215">
                  <c:v>-54.219095566348159</c:v>
                </c:pt>
                <c:pt idx="216">
                  <c:v>16.20535871295732</c:v>
                </c:pt>
                <c:pt idx="217">
                  <c:v>49.939633618546907</c:v>
                </c:pt>
                <c:pt idx="218">
                  <c:v>-32.489278449468145</c:v>
                </c:pt>
                <c:pt idx="219">
                  <c:v>-18.53751918246337</c:v>
                </c:pt>
                <c:pt idx="220">
                  <c:v>176.48242247961872</c:v>
                </c:pt>
                <c:pt idx="221">
                  <c:v>60.349950685523993</c:v>
                </c:pt>
                <c:pt idx="222">
                  <c:v>34.909117436223312</c:v>
                </c:pt>
                <c:pt idx="223">
                  <c:v>19.361878416546119</c:v>
                </c:pt>
                <c:pt idx="224">
                  <c:v>94.120872656853123</c:v>
                </c:pt>
                <c:pt idx="225">
                  <c:v>35.879203727948607</c:v>
                </c:pt>
                <c:pt idx="226">
                  <c:v>37.419320345337724</c:v>
                </c:pt>
                <c:pt idx="227">
                  <c:v>0.91903120294472274</c:v>
                </c:pt>
                <c:pt idx="228">
                  <c:v>47.509117436223335</c:v>
                </c:pt>
                <c:pt idx="229">
                  <c:v>-9.149157727257375</c:v>
                </c:pt>
                <c:pt idx="230">
                  <c:v>33.290818200373224</c:v>
                </c:pt>
                <c:pt idx="231">
                  <c:v>105.34995068552399</c:v>
                </c:pt>
                <c:pt idx="232">
                  <c:v>51.520071213574511</c:v>
                </c:pt>
                <c:pt idx="233">
                  <c:v>41.669175774141252</c:v>
                </c:pt>
                <c:pt idx="234">
                  <c:v>-10.309330223037932</c:v>
                </c:pt>
                <c:pt idx="235">
                  <c:v>-12.238376445686754</c:v>
                </c:pt>
                <c:pt idx="236">
                  <c:v>128.52786978200328</c:v>
                </c:pt>
                <c:pt idx="237">
                  <c:v>79.742480817536659</c:v>
                </c:pt>
                <c:pt idx="238">
                  <c:v>124.66828418692262</c:v>
                </c:pt>
                <c:pt idx="239">
                  <c:v>116.57201435721714</c:v>
                </c:pt>
                <c:pt idx="240">
                  <c:v>-35.698352431764079</c:v>
                </c:pt>
                <c:pt idx="241">
                  <c:v>-13.632106376719264</c:v>
                </c:pt>
                <c:pt idx="242">
                  <c:v>18.789486805570846</c:v>
                </c:pt>
                <c:pt idx="243">
                  <c:v>-73.788290241631472</c:v>
                </c:pt>
                <c:pt idx="244">
                  <c:v>-18.636256042564412</c:v>
                </c:pt>
                <c:pt idx="245">
                  <c:v>78.402539155454576</c:v>
                </c:pt>
                <c:pt idx="246">
                  <c:v>23.170876509067853</c:v>
                </c:pt>
                <c:pt idx="247">
                  <c:v>-11.976872264298379</c:v>
                </c:pt>
                <c:pt idx="248">
                  <c:v>-45.669890304798514</c:v>
                </c:pt>
                <c:pt idx="249">
                  <c:v>10.561135631214086</c:v>
                </c:pt>
                <c:pt idx="250">
                  <c:v>-39.899394611114985</c:v>
                </c:pt>
                <c:pt idx="251">
                  <c:v>-21.780888599324157</c:v>
                </c:pt>
                <c:pt idx="252">
                  <c:v>-8.6672206483855803</c:v>
                </c:pt>
                <c:pt idx="253">
                  <c:v>-26.083147538095545</c:v>
                </c:pt>
                <c:pt idx="254">
                  <c:v>-8.0384447590369064</c:v>
                </c:pt>
                <c:pt idx="255">
                  <c:v>70.335936831539811</c:v>
                </c:pt>
                <c:pt idx="256">
                  <c:v>-17.448266140038754</c:v>
                </c:pt>
                <c:pt idx="257">
                  <c:v>53.518205672685042</c:v>
                </c:pt>
                <c:pt idx="258">
                  <c:v>-23.780737934133469</c:v>
                </c:pt>
                <c:pt idx="259">
                  <c:v>-12.919846405361568</c:v>
                </c:pt>
                <c:pt idx="260">
                  <c:v>61.678278151375139</c:v>
                </c:pt>
                <c:pt idx="261">
                  <c:v>51.598278151375155</c:v>
                </c:pt>
                <c:pt idx="262">
                  <c:v>-20.221721848624895</c:v>
                </c:pt>
                <c:pt idx="263">
                  <c:v>10.273575284646313</c:v>
                </c:pt>
                <c:pt idx="264">
                  <c:v>126.89781033844059</c:v>
                </c:pt>
                <c:pt idx="265">
                  <c:v>-8.6699909765580969</c:v>
                </c:pt>
                <c:pt idx="266">
                  <c:v>16.726209686759489</c:v>
                </c:pt>
                <c:pt idx="267">
                  <c:v>5.4558771633267611</c:v>
                </c:pt>
                <c:pt idx="268">
                  <c:v>22.863221739564551</c:v>
                </c:pt>
                <c:pt idx="269">
                  <c:v>-16.797611509736214</c:v>
                </c:pt>
                <c:pt idx="270">
                  <c:v>18.391583194770533</c:v>
                </c:pt>
                <c:pt idx="271">
                  <c:v>152.84736637322516</c:v>
                </c:pt>
                <c:pt idx="272">
                  <c:v>-10.53008330383085</c:v>
                </c:pt>
                <c:pt idx="273">
                  <c:v>-26.038444759036906</c:v>
                </c:pt>
                <c:pt idx="274">
                  <c:v>-41.147456992330774</c:v>
                </c:pt>
                <c:pt idx="275">
                  <c:v>-84.337808354079812</c:v>
                </c:pt>
                <c:pt idx="276">
                  <c:v>59.653053095998587</c:v>
                </c:pt>
                <c:pt idx="277">
                  <c:v>-10.53008330383085</c:v>
                </c:pt>
                <c:pt idx="278">
                  <c:v>-26.944165688912165</c:v>
                </c:pt>
                <c:pt idx="279">
                  <c:v>41.943221739564535</c:v>
                </c:pt>
                <c:pt idx="280">
                  <c:v>-36.65941437552749</c:v>
                </c:pt>
                <c:pt idx="281">
                  <c:v>-44.110768071273696</c:v>
                </c:pt>
                <c:pt idx="282">
                  <c:v>23.48242247961872</c:v>
                </c:pt>
                <c:pt idx="283">
                  <c:v>122.19886668778707</c:v>
                </c:pt>
                <c:pt idx="284">
                  <c:v>-1.2675523264887829</c:v>
                </c:pt>
                <c:pt idx="285">
                  <c:v>83.580024009543592</c:v>
                </c:pt>
                <c:pt idx="286">
                  <c:v>-59.079047145415757</c:v>
                </c:pt>
                <c:pt idx="287">
                  <c:v>46.703834348345879</c:v>
                </c:pt>
                <c:pt idx="288">
                  <c:v>-74.221721848624895</c:v>
                </c:pt>
                <c:pt idx="289">
                  <c:v>50.988692173610616</c:v>
                </c:pt>
                <c:pt idx="290">
                  <c:v>10.763916467827869</c:v>
                </c:pt>
                <c:pt idx="291">
                  <c:v>-4.649157727257375</c:v>
                </c:pt>
                <c:pt idx="292">
                  <c:v>3.0713965436060562</c:v>
                </c:pt>
                <c:pt idx="293">
                  <c:v>6.3646355446542202</c:v>
                </c:pt>
                <c:pt idx="294">
                  <c:v>74.228432668780499</c:v>
                </c:pt>
                <c:pt idx="295">
                  <c:v>-29.356627595244731</c:v>
                </c:pt>
                <c:pt idx="296">
                  <c:v>40.297060105494666</c:v>
                </c:pt>
                <c:pt idx="297">
                  <c:v>-21.330083303830861</c:v>
                </c:pt>
                <c:pt idx="298">
                  <c:v>36.70427720664992</c:v>
                </c:pt>
                <c:pt idx="299">
                  <c:v>178.91027415191235</c:v>
                </c:pt>
                <c:pt idx="300">
                  <c:v>28.545294056394823</c:v>
                </c:pt>
                <c:pt idx="301">
                  <c:v>14.219111400675843</c:v>
                </c:pt>
                <c:pt idx="302">
                  <c:v>54.135751871577156</c:v>
                </c:pt>
                <c:pt idx="303">
                  <c:v>4.6983793561437324</c:v>
                </c:pt>
                <c:pt idx="304">
                  <c:v>12.325954809914947</c:v>
                </c:pt>
                <c:pt idx="305">
                  <c:v>38.551583194770501</c:v>
                </c:pt>
                <c:pt idx="306">
                  <c:v>-12.330083303830861</c:v>
                </c:pt>
                <c:pt idx="307">
                  <c:v>22.817073349394036</c:v>
                </c:pt>
                <c:pt idx="308">
                  <c:v>-35.096420528498584</c:v>
                </c:pt>
                <c:pt idx="309">
                  <c:v>-24.62801056818995</c:v>
                </c:pt>
                <c:pt idx="310">
                  <c:v>-46.305437488560017</c:v>
                </c:pt>
                <c:pt idx="311">
                  <c:v>-8.4277458585301588</c:v>
                </c:pt>
                <c:pt idx="312">
                  <c:v>-23.787697743014803</c:v>
                </c:pt>
                <c:pt idx="313">
                  <c:v>130.77242451262629</c:v>
                </c:pt>
                <c:pt idx="314">
                  <c:v>27.216354272567685</c:v>
                </c:pt>
                <c:pt idx="315">
                  <c:v>35.286788029992294</c:v>
                </c:pt>
                <c:pt idx="316">
                  <c:v>23.787448754289017</c:v>
                </c:pt>
                <c:pt idx="317">
                  <c:v>-72.483403818293596</c:v>
                </c:pt>
                <c:pt idx="318">
                  <c:v>15.283627557793409</c:v>
                </c:pt>
                <c:pt idx="319">
                  <c:v>27.059944649976501</c:v>
                </c:pt>
                <c:pt idx="320">
                  <c:v>-23.130083303830872</c:v>
                </c:pt>
                <c:pt idx="321">
                  <c:v>-16.621721848624873</c:v>
                </c:pt>
                <c:pt idx="322">
                  <c:v>62.772331894548131</c:v>
                </c:pt>
                <c:pt idx="323">
                  <c:v>-18.222155672204508</c:v>
                </c:pt>
                <c:pt idx="324">
                  <c:v>-20.789537939686511</c:v>
                </c:pt>
                <c:pt idx="325">
                  <c:v>1.8712660470267792</c:v>
                </c:pt>
                <c:pt idx="326">
                  <c:v>43.743221739564547</c:v>
                </c:pt>
                <c:pt idx="327">
                  <c:v>31.802388490263809</c:v>
                </c:pt>
                <c:pt idx="328">
                  <c:v>-7.7921796930305618</c:v>
                </c:pt>
                <c:pt idx="329">
                  <c:v>-2.7576115097361935</c:v>
                </c:pt>
                <c:pt idx="330">
                  <c:v>9.1223884902638019</c:v>
                </c:pt>
                <c:pt idx="331">
                  <c:v>-27.838444759036918</c:v>
                </c:pt>
                <c:pt idx="332">
                  <c:v>33.520812135602398</c:v>
                </c:pt>
                <c:pt idx="333">
                  <c:v>-26.038444759036906</c:v>
                </c:pt>
                <c:pt idx="334">
                  <c:v>5.0443784552535362</c:v>
                </c:pt>
                <c:pt idx="335">
                  <c:v>-52.954686649546574</c:v>
                </c:pt>
                <c:pt idx="336">
                  <c:v>23.669916696169139</c:v>
                </c:pt>
                <c:pt idx="337">
                  <c:v>-8.0384447590369064</c:v>
                </c:pt>
                <c:pt idx="338">
                  <c:v>32.039342234374317</c:v>
                </c:pt>
                <c:pt idx="339">
                  <c:v>13.645004914001788</c:v>
                </c:pt>
                <c:pt idx="340">
                  <c:v>-3.330083303830861</c:v>
                </c:pt>
                <c:pt idx="341">
                  <c:v>-32.654459682674457</c:v>
                </c:pt>
                <c:pt idx="342">
                  <c:v>18.14370385176656</c:v>
                </c:pt>
                <c:pt idx="343">
                  <c:v>-0.53801604150504545</c:v>
                </c:pt>
                <c:pt idx="344">
                  <c:v>2.5629045918207112</c:v>
                </c:pt>
                <c:pt idx="345">
                  <c:v>-56.958111375663066</c:v>
                </c:pt>
                <c:pt idx="346">
                  <c:v>67.623281378554168</c:v>
                </c:pt>
                <c:pt idx="347">
                  <c:v>4.2504663828819957</c:v>
                </c:pt>
                <c:pt idx="348">
                  <c:v>-93.502400580520145</c:v>
                </c:pt>
                <c:pt idx="349">
                  <c:v>-4.8779286574799698</c:v>
                </c:pt>
                <c:pt idx="350">
                  <c:v>34.545892568239083</c:v>
                </c:pt>
                <c:pt idx="351">
                  <c:v>-66.1413644513284</c:v>
                </c:pt>
                <c:pt idx="352">
                  <c:v>-21.383705494970116</c:v>
                </c:pt>
                <c:pt idx="353">
                  <c:v>-19.969567202273936</c:v>
                </c:pt>
                <c:pt idx="354">
                  <c:v>-32.831715813077381</c:v>
                </c:pt>
                <c:pt idx="355">
                  <c:v>-2.0424719371021638E-2</c:v>
                </c:pt>
                <c:pt idx="356">
                  <c:v>-18.120796272051393</c:v>
                </c:pt>
                <c:pt idx="357">
                  <c:v>2.6567940947631428</c:v>
                </c:pt>
                <c:pt idx="358">
                  <c:v>9.877547407914733</c:v>
                </c:pt>
                <c:pt idx="359">
                  <c:v>110.92584034663531</c:v>
                </c:pt>
                <c:pt idx="360">
                  <c:v>126.40139269139144</c:v>
                </c:pt>
                <c:pt idx="361">
                  <c:v>-24.773257887578609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F-4720-B272-EF6F88D3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885384"/>
        <c:axId val="804883744"/>
      </c:scatterChart>
      <c:valAx>
        <c:axId val="80488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Assessed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83744"/>
        <c:crosses val="autoZero"/>
        <c:crossBetween val="midCat"/>
      </c:valAx>
      <c:valAx>
        <c:axId val="8048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residuals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8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Assessed Value vs Bathrooms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Bathrooms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'Scatter Plots'!$C$4:$C$365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2.5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1</c:v>
                </c:pt>
                <c:pt idx="37">
                  <c:v>1.5</c:v>
                </c:pt>
                <c:pt idx="38">
                  <c:v>1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2</c:v>
                </c:pt>
                <c:pt idx="43">
                  <c:v>2.5</c:v>
                </c:pt>
                <c:pt idx="44">
                  <c:v>1.5</c:v>
                </c:pt>
                <c:pt idx="45">
                  <c:v>1</c:v>
                </c:pt>
                <c:pt idx="46">
                  <c:v>2</c:v>
                </c:pt>
                <c:pt idx="47">
                  <c:v>1.5</c:v>
                </c:pt>
                <c:pt idx="48">
                  <c:v>2.5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1.5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2.5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1.5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1.5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1.5</c:v>
                </c:pt>
                <c:pt idx="107">
                  <c:v>2</c:v>
                </c:pt>
                <c:pt idx="108">
                  <c:v>1.5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1.5</c:v>
                </c:pt>
                <c:pt idx="125">
                  <c:v>2</c:v>
                </c:pt>
                <c:pt idx="126">
                  <c:v>2.5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1.5</c:v>
                </c:pt>
                <c:pt idx="142">
                  <c:v>1.5</c:v>
                </c:pt>
                <c:pt idx="143">
                  <c:v>1</c:v>
                </c:pt>
                <c:pt idx="144">
                  <c:v>2</c:v>
                </c:pt>
                <c:pt idx="145">
                  <c:v>3.5</c:v>
                </c:pt>
                <c:pt idx="146">
                  <c:v>2.5</c:v>
                </c:pt>
                <c:pt idx="147">
                  <c:v>2</c:v>
                </c:pt>
                <c:pt idx="148">
                  <c:v>1</c:v>
                </c:pt>
                <c:pt idx="149">
                  <c:v>1.5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1.5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1.5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1.5</c:v>
                </c:pt>
                <c:pt idx="182">
                  <c:v>2</c:v>
                </c:pt>
                <c:pt idx="183">
                  <c:v>2.5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1.5</c:v>
                </c:pt>
                <c:pt idx="193">
                  <c:v>2.5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1.5</c:v>
                </c:pt>
                <c:pt idx="199">
                  <c:v>1.5</c:v>
                </c:pt>
                <c:pt idx="200">
                  <c:v>1</c:v>
                </c:pt>
                <c:pt idx="201">
                  <c:v>1.5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1.5</c:v>
                </c:pt>
                <c:pt idx="209">
                  <c:v>1.5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2.5</c:v>
                </c:pt>
                <c:pt idx="218">
                  <c:v>2</c:v>
                </c:pt>
                <c:pt idx="219">
                  <c:v>1.5</c:v>
                </c:pt>
                <c:pt idx="220">
                  <c:v>1</c:v>
                </c:pt>
                <c:pt idx="221">
                  <c:v>1.5</c:v>
                </c:pt>
                <c:pt idx="222">
                  <c:v>2</c:v>
                </c:pt>
                <c:pt idx="223">
                  <c:v>1.5</c:v>
                </c:pt>
                <c:pt idx="224">
                  <c:v>3</c:v>
                </c:pt>
                <c:pt idx="225">
                  <c:v>1.5</c:v>
                </c:pt>
                <c:pt idx="226">
                  <c:v>2.5</c:v>
                </c:pt>
                <c:pt idx="227">
                  <c:v>2.5</c:v>
                </c:pt>
                <c:pt idx="228">
                  <c:v>2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2.5</c:v>
                </c:pt>
                <c:pt idx="234">
                  <c:v>2.5</c:v>
                </c:pt>
                <c:pt idx="235">
                  <c:v>2</c:v>
                </c:pt>
                <c:pt idx="236">
                  <c:v>2.5</c:v>
                </c:pt>
                <c:pt idx="237">
                  <c:v>1.5</c:v>
                </c:pt>
                <c:pt idx="238">
                  <c:v>2.5</c:v>
                </c:pt>
                <c:pt idx="239">
                  <c:v>2.5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1.5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2.5</c:v>
                </c:pt>
                <c:pt idx="248">
                  <c:v>2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1.5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1.5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1.5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1.5</c:v>
                </c:pt>
                <c:pt idx="276">
                  <c:v>1</c:v>
                </c:pt>
                <c:pt idx="277">
                  <c:v>2</c:v>
                </c:pt>
                <c:pt idx="278">
                  <c:v>1.5</c:v>
                </c:pt>
                <c:pt idx="279">
                  <c:v>1</c:v>
                </c:pt>
                <c:pt idx="280">
                  <c:v>1</c:v>
                </c:pt>
                <c:pt idx="281">
                  <c:v>1.5</c:v>
                </c:pt>
                <c:pt idx="282">
                  <c:v>1</c:v>
                </c:pt>
                <c:pt idx="283">
                  <c:v>2.5</c:v>
                </c:pt>
                <c:pt idx="284">
                  <c:v>2</c:v>
                </c:pt>
                <c:pt idx="285">
                  <c:v>2.5</c:v>
                </c:pt>
                <c:pt idx="286">
                  <c:v>2</c:v>
                </c:pt>
                <c:pt idx="287">
                  <c:v>1.5</c:v>
                </c:pt>
                <c:pt idx="288">
                  <c:v>2</c:v>
                </c:pt>
                <c:pt idx="289">
                  <c:v>1.5</c:v>
                </c:pt>
                <c:pt idx="290">
                  <c:v>1</c:v>
                </c:pt>
                <c:pt idx="291">
                  <c:v>1.5</c:v>
                </c:pt>
                <c:pt idx="292">
                  <c:v>1.5</c:v>
                </c:pt>
                <c:pt idx="293">
                  <c:v>2</c:v>
                </c:pt>
                <c:pt idx="294">
                  <c:v>1.5</c:v>
                </c:pt>
                <c:pt idx="295">
                  <c:v>1.5</c:v>
                </c:pt>
                <c:pt idx="296">
                  <c:v>2.5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1.5</c:v>
                </c:pt>
                <c:pt idx="302">
                  <c:v>1</c:v>
                </c:pt>
                <c:pt idx="303">
                  <c:v>2</c:v>
                </c:pt>
                <c:pt idx="304">
                  <c:v>1.5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1.5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1.5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1.5</c:v>
                </c:pt>
                <c:pt idx="328">
                  <c:v>2</c:v>
                </c:pt>
                <c:pt idx="329">
                  <c:v>1.5</c:v>
                </c:pt>
                <c:pt idx="330">
                  <c:v>1.5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1.5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1.5</c:v>
                </c:pt>
                <c:pt idx="348">
                  <c:v>2</c:v>
                </c:pt>
                <c:pt idx="349">
                  <c:v>1.5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1.5</c:v>
                </c:pt>
                <c:pt idx="354">
                  <c:v>2.5</c:v>
                </c:pt>
                <c:pt idx="355">
                  <c:v>2</c:v>
                </c:pt>
                <c:pt idx="356">
                  <c:v>1.5</c:v>
                </c:pt>
                <c:pt idx="357">
                  <c:v>1.5</c:v>
                </c:pt>
                <c:pt idx="358">
                  <c:v>3</c:v>
                </c:pt>
                <c:pt idx="359">
                  <c:v>2</c:v>
                </c:pt>
                <c:pt idx="360">
                  <c:v>2.5</c:v>
                </c:pt>
                <c:pt idx="361">
                  <c:v>2.5</c:v>
                </c:pt>
              </c:numCache>
            </c:numRef>
          </c:xVal>
          <c:yVal>
            <c:numRef>
              <c:f>'Scatter Plots'!$A$4:$A$365</c:f>
              <c:numCache>
                <c:formatCode>0.0</c:formatCode>
                <c:ptCount val="362"/>
                <c:pt idx="0">
                  <c:v>271.8</c:v>
                </c:pt>
                <c:pt idx="1">
                  <c:v>324</c:v>
                </c:pt>
                <c:pt idx="2">
                  <c:v>356.4</c:v>
                </c:pt>
                <c:pt idx="3">
                  <c:v>369</c:v>
                </c:pt>
                <c:pt idx="4">
                  <c:v>234</c:v>
                </c:pt>
                <c:pt idx="5">
                  <c:v>252</c:v>
                </c:pt>
                <c:pt idx="6">
                  <c:v>275.39999999999998</c:v>
                </c:pt>
                <c:pt idx="7">
                  <c:v>288</c:v>
                </c:pt>
                <c:pt idx="8">
                  <c:v>324</c:v>
                </c:pt>
                <c:pt idx="9">
                  <c:v>306</c:v>
                </c:pt>
                <c:pt idx="10">
                  <c:v>270</c:v>
                </c:pt>
                <c:pt idx="11">
                  <c:v>210.6</c:v>
                </c:pt>
                <c:pt idx="12">
                  <c:v>261</c:v>
                </c:pt>
                <c:pt idx="13">
                  <c:v>198</c:v>
                </c:pt>
                <c:pt idx="14">
                  <c:v>216</c:v>
                </c:pt>
                <c:pt idx="15">
                  <c:v>252</c:v>
                </c:pt>
                <c:pt idx="16">
                  <c:v>286.2</c:v>
                </c:pt>
                <c:pt idx="17">
                  <c:v>225.9</c:v>
                </c:pt>
                <c:pt idx="18">
                  <c:v>340.2</c:v>
                </c:pt>
                <c:pt idx="19">
                  <c:v>287.82</c:v>
                </c:pt>
                <c:pt idx="20">
                  <c:v>324</c:v>
                </c:pt>
                <c:pt idx="21">
                  <c:v>336.6</c:v>
                </c:pt>
                <c:pt idx="22">
                  <c:v>288</c:v>
                </c:pt>
                <c:pt idx="23">
                  <c:v>270</c:v>
                </c:pt>
                <c:pt idx="24">
                  <c:v>392.4</c:v>
                </c:pt>
                <c:pt idx="25">
                  <c:v>288</c:v>
                </c:pt>
                <c:pt idx="26">
                  <c:v>341.82</c:v>
                </c:pt>
                <c:pt idx="27">
                  <c:v>315</c:v>
                </c:pt>
                <c:pt idx="28">
                  <c:v>288</c:v>
                </c:pt>
                <c:pt idx="29">
                  <c:v>259.02</c:v>
                </c:pt>
                <c:pt idx="30">
                  <c:v>329.4</c:v>
                </c:pt>
                <c:pt idx="31">
                  <c:v>324</c:v>
                </c:pt>
                <c:pt idx="32">
                  <c:v>324</c:v>
                </c:pt>
                <c:pt idx="33">
                  <c:v>325.8</c:v>
                </c:pt>
                <c:pt idx="34">
                  <c:v>286.2</c:v>
                </c:pt>
                <c:pt idx="35">
                  <c:v>261</c:v>
                </c:pt>
                <c:pt idx="36">
                  <c:v>323.82</c:v>
                </c:pt>
                <c:pt idx="37">
                  <c:v>342</c:v>
                </c:pt>
                <c:pt idx="38">
                  <c:v>387</c:v>
                </c:pt>
                <c:pt idx="39">
                  <c:v>307.8</c:v>
                </c:pt>
                <c:pt idx="40">
                  <c:v>378</c:v>
                </c:pt>
                <c:pt idx="41">
                  <c:v>414</c:v>
                </c:pt>
                <c:pt idx="42">
                  <c:v>378</c:v>
                </c:pt>
                <c:pt idx="43">
                  <c:v>306</c:v>
                </c:pt>
                <c:pt idx="44">
                  <c:v>270</c:v>
                </c:pt>
                <c:pt idx="45">
                  <c:v>252</c:v>
                </c:pt>
                <c:pt idx="46">
                  <c:v>286.2</c:v>
                </c:pt>
                <c:pt idx="47">
                  <c:v>305.82</c:v>
                </c:pt>
                <c:pt idx="48">
                  <c:v>515.70000000000005</c:v>
                </c:pt>
                <c:pt idx="49">
                  <c:v>243</c:v>
                </c:pt>
                <c:pt idx="50">
                  <c:v>293.39999999999998</c:v>
                </c:pt>
                <c:pt idx="51">
                  <c:v>284.22000000000003</c:v>
                </c:pt>
                <c:pt idx="52">
                  <c:v>268.2</c:v>
                </c:pt>
                <c:pt idx="53">
                  <c:v>271.8</c:v>
                </c:pt>
                <c:pt idx="54">
                  <c:v>264.60000000000002</c:v>
                </c:pt>
                <c:pt idx="55">
                  <c:v>296.82</c:v>
                </c:pt>
                <c:pt idx="56">
                  <c:v>288</c:v>
                </c:pt>
                <c:pt idx="57">
                  <c:v>325.8</c:v>
                </c:pt>
                <c:pt idx="58">
                  <c:v>277.2</c:v>
                </c:pt>
                <c:pt idx="59">
                  <c:v>311.39999999999998</c:v>
                </c:pt>
                <c:pt idx="60">
                  <c:v>298.8</c:v>
                </c:pt>
                <c:pt idx="61">
                  <c:v>288</c:v>
                </c:pt>
                <c:pt idx="62">
                  <c:v>298.62</c:v>
                </c:pt>
                <c:pt idx="63">
                  <c:v>342</c:v>
                </c:pt>
                <c:pt idx="64">
                  <c:v>324</c:v>
                </c:pt>
                <c:pt idx="65">
                  <c:v>351</c:v>
                </c:pt>
                <c:pt idx="66">
                  <c:v>369</c:v>
                </c:pt>
                <c:pt idx="67">
                  <c:v>355.5</c:v>
                </c:pt>
                <c:pt idx="68">
                  <c:v>288</c:v>
                </c:pt>
                <c:pt idx="69">
                  <c:v>305.10000000000002</c:v>
                </c:pt>
                <c:pt idx="70">
                  <c:v>288</c:v>
                </c:pt>
                <c:pt idx="71">
                  <c:v>270</c:v>
                </c:pt>
                <c:pt idx="72">
                  <c:v>279</c:v>
                </c:pt>
                <c:pt idx="73">
                  <c:v>297</c:v>
                </c:pt>
                <c:pt idx="74">
                  <c:v>287.82</c:v>
                </c:pt>
                <c:pt idx="75">
                  <c:v>293.39999999999998</c:v>
                </c:pt>
                <c:pt idx="76">
                  <c:v>273.60000000000002</c:v>
                </c:pt>
                <c:pt idx="77">
                  <c:v>306</c:v>
                </c:pt>
                <c:pt idx="78">
                  <c:v>287.82</c:v>
                </c:pt>
                <c:pt idx="79">
                  <c:v>315</c:v>
                </c:pt>
                <c:pt idx="80">
                  <c:v>324</c:v>
                </c:pt>
                <c:pt idx="81">
                  <c:v>296.82</c:v>
                </c:pt>
                <c:pt idx="82">
                  <c:v>342</c:v>
                </c:pt>
                <c:pt idx="83">
                  <c:v>255.6</c:v>
                </c:pt>
                <c:pt idx="84">
                  <c:v>316.8</c:v>
                </c:pt>
                <c:pt idx="85">
                  <c:v>243</c:v>
                </c:pt>
                <c:pt idx="86">
                  <c:v>252</c:v>
                </c:pt>
                <c:pt idx="87">
                  <c:v>338.4</c:v>
                </c:pt>
                <c:pt idx="88">
                  <c:v>279</c:v>
                </c:pt>
                <c:pt idx="89">
                  <c:v>333</c:v>
                </c:pt>
                <c:pt idx="90">
                  <c:v>288</c:v>
                </c:pt>
                <c:pt idx="91">
                  <c:v>306</c:v>
                </c:pt>
                <c:pt idx="92">
                  <c:v>341.82</c:v>
                </c:pt>
                <c:pt idx="93">
                  <c:v>302.39999999999998</c:v>
                </c:pt>
                <c:pt idx="94">
                  <c:v>342</c:v>
                </c:pt>
                <c:pt idx="95">
                  <c:v>314.82</c:v>
                </c:pt>
                <c:pt idx="96">
                  <c:v>333</c:v>
                </c:pt>
                <c:pt idx="97">
                  <c:v>359.82</c:v>
                </c:pt>
                <c:pt idx="98">
                  <c:v>324</c:v>
                </c:pt>
                <c:pt idx="99">
                  <c:v>370.8</c:v>
                </c:pt>
                <c:pt idx="100">
                  <c:v>198</c:v>
                </c:pt>
                <c:pt idx="101">
                  <c:v>341.82</c:v>
                </c:pt>
                <c:pt idx="102">
                  <c:v>342</c:v>
                </c:pt>
                <c:pt idx="103">
                  <c:v>314.82</c:v>
                </c:pt>
                <c:pt idx="104">
                  <c:v>315</c:v>
                </c:pt>
                <c:pt idx="105">
                  <c:v>387</c:v>
                </c:pt>
                <c:pt idx="106">
                  <c:v>423</c:v>
                </c:pt>
                <c:pt idx="107">
                  <c:v>387</c:v>
                </c:pt>
                <c:pt idx="108">
                  <c:v>342</c:v>
                </c:pt>
                <c:pt idx="109">
                  <c:v>414</c:v>
                </c:pt>
                <c:pt idx="110">
                  <c:v>378</c:v>
                </c:pt>
                <c:pt idx="111">
                  <c:v>324</c:v>
                </c:pt>
                <c:pt idx="112">
                  <c:v>315</c:v>
                </c:pt>
                <c:pt idx="113">
                  <c:v>207</c:v>
                </c:pt>
                <c:pt idx="114">
                  <c:v>342</c:v>
                </c:pt>
                <c:pt idx="115">
                  <c:v>387</c:v>
                </c:pt>
                <c:pt idx="116">
                  <c:v>287.10000000000002</c:v>
                </c:pt>
                <c:pt idx="117">
                  <c:v>288</c:v>
                </c:pt>
                <c:pt idx="118">
                  <c:v>252</c:v>
                </c:pt>
                <c:pt idx="119">
                  <c:v>346.5</c:v>
                </c:pt>
                <c:pt idx="120">
                  <c:v>252</c:v>
                </c:pt>
                <c:pt idx="121">
                  <c:v>306</c:v>
                </c:pt>
                <c:pt idx="122">
                  <c:v>333</c:v>
                </c:pt>
                <c:pt idx="123">
                  <c:v>224.82</c:v>
                </c:pt>
                <c:pt idx="124">
                  <c:v>342</c:v>
                </c:pt>
                <c:pt idx="125">
                  <c:v>334.62</c:v>
                </c:pt>
                <c:pt idx="126">
                  <c:v>328.5</c:v>
                </c:pt>
                <c:pt idx="127">
                  <c:v>342</c:v>
                </c:pt>
                <c:pt idx="128">
                  <c:v>279</c:v>
                </c:pt>
                <c:pt idx="129">
                  <c:v>412.2</c:v>
                </c:pt>
                <c:pt idx="130">
                  <c:v>342</c:v>
                </c:pt>
                <c:pt idx="131">
                  <c:v>318.42</c:v>
                </c:pt>
                <c:pt idx="132">
                  <c:v>239.4</c:v>
                </c:pt>
                <c:pt idx="133">
                  <c:v>342</c:v>
                </c:pt>
                <c:pt idx="134">
                  <c:v>300.60000000000002</c:v>
                </c:pt>
                <c:pt idx="135">
                  <c:v>325.8</c:v>
                </c:pt>
                <c:pt idx="136">
                  <c:v>257.22000000000003</c:v>
                </c:pt>
                <c:pt idx="137">
                  <c:v>539.82000000000005</c:v>
                </c:pt>
                <c:pt idx="138">
                  <c:v>448.2</c:v>
                </c:pt>
                <c:pt idx="139">
                  <c:v>417.6</c:v>
                </c:pt>
                <c:pt idx="140">
                  <c:v>535.5</c:v>
                </c:pt>
                <c:pt idx="141">
                  <c:v>315</c:v>
                </c:pt>
                <c:pt idx="142">
                  <c:v>396</c:v>
                </c:pt>
                <c:pt idx="143">
                  <c:v>261</c:v>
                </c:pt>
                <c:pt idx="144">
                  <c:v>216</c:v>
                </c:pt>
                <c:pt idx="145">
                  <c:v>539.82000000000005</c:v>
                </c:pt>
                <c:pt idx="146">
                  <c:v>297</c:v>
                </c:pt>
                <c:pt idx="147">
                  <c:v>279</c:v>
                </c:pt>
                <c:pt idx="148">
                  <c:v>257.39999999999998</c:v>
                </c:pt>
                <c:pt idx="149">
                  <c:v>297</c:v>
                </c:pt>
                <c:pt idx="150">
                  <c:v>304.2</c:v>
                </c:pt>
                <c:pt idx="151">
                  <c:v>351</c:v>
                </c:pt>
                <c:pt idx="152">
                  <c:v>287.73</c:v>
                </c:pt>
                <c:pt idx="153">
                  <c:v>255.6</c:v>
                </c:pt>
                <c:pt idx="154">
                  <c:v>288</c:v>
                </c:pt>
                <c:pt idx="155">
                  <c:v>278.82</c:v>
                </c:pt>
                <c:pt idx="156">
                  <c:v>281.7</c:v>
                </c:pt>
                <c:pt idx="157">
                  <c:v>286.2</c:v>
                </c:pt>
                <c:pt idx="158">
                  <c:v>324</c:v>
                </c:pt>
                <c:pt idx="159">
                  <c:v>207</c:v>
                </c:pt>
                <c:pt idx="160">
                  <c:v>279</c:v>
                </c:pt>
                <c:pt idx="161">
                  <c:v>264.60000000000002</c:v>
                </c:pt>
                <c:pt idx="162">
                  <c:v>207</c:v>
                </c:pt>
                <c:pt idx="163">
                  <c:v>270</c:v>
                </c:pt>
                <c:pt idx="164">
                  <c:v>318.60000000000002</c:v>
                </c:pt>
                <c:pt idx="165">
                  <c:v>253.8</c:v>
                </c:pt>
                <c:pt idx="166">
                  <c:v>243</c:v>
                </c:pt>
                <c:pt idx="167">
                  <c:v>243</c:v>
                </c:pt>
                <c:pt idx="168">
                  <c:v>180</c:v>
                </c:pt>
                <c:pt idx="169">
                  <c:v>198</c:v>
                </c:pt>
                <c:pt idx="170">
                  <c:v>270</c:v>
                </c:pt>
                <c:pt idx="171">
                  <c:v>243</c:v>
                </c:pt>
                <c:pt idx="172">
                  <c:v>270</c:v>
                </c:pt>
                <c:pt idx="173">
                  <c:v>383.4</c:v>
                </c:pt>
                <c:pt idx="174">
                  <c:v>243</c:v>
                </c:pt>
                <c:pt idx="175">
                  <c:v>270</c:v>
                </c:pt>
                <c:pt idx="176">
                  <c:v>270</c:v>
                </c:pt>
                <c:pt idx="177">
                  <c:v>304.2</c:v>
                </c:pt>
                <c:pt idx="178">
                  <c:v>309.60000000000002</c:v>
                </c:pt>
                <c:pt idx="179">
                  <c:v>216</c:v>
                </c:pt>
                <c:pt idx="180">
                  <c:v>323.73</c:v>
                </c:pt>
                <c:pt idx="181">
                  <c:v>250.2</c:v>
                </c:pt>
                <c:pt idx="182">
                  <c:v>351</c:v>
                </c:pt>
                <c:pt idx="183">
                  <c:v>279</c:v>
                </c:pt>
                <c:pt idx="184">
                  <c:v>261</c:v>
                </c:pt>
                <c:pt idx="185">
                  <c:v>233.82</c:v>
                </c:pt>
                <c:pt idx="186">
                  <c:v>333</c:v>
                </c:pt>
                <c:pt idx="187">
                  <c:v>359.82</c:v>
                </c:pt>
                <c:pt idx="188">
                  <c:v>342</c:v>
                </c:pt>
                <c:pt idx="189">
                  <c:v>333</c:v>
                </c:pt>
                <c:pt idx="190">
                  <c:v>323.82</c:v>
                </c:pt>
                <c:pt idx="191">
                  <c:v>387</c:v>
                </c:pt>
                <c:pt idx="192">
                  <c:v>340.2</c:v>
                </c:pt>
                <c:pt idx="193">
                  <c:v>351</c:v>
                </c:pt>
                <c:pt idx="194">
                  <c:v>198</c:v>
                </c:pt>
                <c:pt idx="195">
                  <c:v>322.2</c:v>
                </c:pt>
                <c:pt idx="196">
                  <c:v>214.2</c:v>
                </c:pt>
                <c:pt idx="197">
                  <c:v>287.82</c:v>
                </c:pt>
                <c:pt idx="198">
                  <c:v>270</c:v>
                </c:pt>
                <c:pt idx="199">
                  <c:v>270</c:v>
                </c:pt>
                <c:pt idx="200">
                  <c:v>288</c:v>
                </c:pt>
                <c:pt idx="201">
                  <c:v>286.2</c:v>
                </c:pt>
                <c:pt idx="202">
                  <c:v>234</c:v>
                </c:pt>
                <c:pt idx="203">
                  <c:v>341.82</c:v>
                </c:pt>
                <c:pt idx="204">
                  <c:v>277.2</c:v>
                </c:pt>
                <c:pt idx="205">
                  <c:v>333</c:v>
                </c:pt>
                <c:pt idx="206">
                  <c:v>246.6</c:v>
                </c:pt>
                <c:pt idx="207">
                  <c:v>265.5</c:v>
                </c:pt>
                <c:pt idx="208">
                  <c:v>257.04000000000002</c:v>
                </c:pt>
                <c:pt idx="209">
                  <c:v>260.82</c:v>
                </c:pt>
                <c:pt idx="210">
                  <c:v>270</c:v>
                </c:pt>
                <c:pt idx="211">
                  <c:v>323.82</c:v>
                </c:pt>
                <c:pt idx="212">
                  <c:v>261</c:v>
                </c:pt>
                <c:pt idx="213">
                  <c:v>404.1</c:v>
                </c:pt>
                <c:pt idx="214">
                  <c:v>485.82</c:v>
                </c:pt>
                <c:pt idx="215">
                  <c:v>225.9</c:v>
                </c:pt>
                <c:pt idx="216">
                  <c:v>341.82</c:v>
                </c:pt>
                <c:pt idx="217">
                  <c:v>468</c:v>
                </c:pt>
                <c:pt idx="218">
                  <c:v>272.7</c:v>
                </c:pt>
                <c:pt idx="219">
                  <c:v>314.82</c:v>
                </c:pt>
                <c:pt idx="220">
                  <c:v>477</c:v>
                </c:pt>
                <c:pt idx="221">
                  <c:v>396</c:v>
                </c:pt>
                <c:pt idx="222">
                  <c:v>392.4</c:v>
                </c:pt>
                <c:pt idx="223">
                  <c:v>351</c:v>
                </c:pt>
                <c:pt idx="224">
                  <c:v>504</c:v>
                </c:pt>
                <c:pt idx="225">
                  <c:v>395.82</c:v>
                </c:pt>
                <c:pt idx="226">
                  <c:v>414</c:v>
                </c:pt>
                <c:pt idx="227">
                  <c:v>405</c:v>
                </c:pt>
                <c:pt idx="228">
                  <c:v>405</c:v>
                </c:pt>
                <c:pt idx="229">
                  <c:v>337.5</c:v>
                </c:pt>
                <c:pt idx="230">
                  <c:v>360</c:v>
                </c:pt>
                <c:pt idx="231">
                  <c:v>441</c:v>
                </c:pt>
                <c:pt idx="232">
                  <c:v>378</c:v>
                </c:pt>
                <c:pt idx="233">
                  <c:v>432</c:v>
                </c:pt>
                <c:pt idx="234">
                  <c:v>405</c:v>
                </c:pt>
                <c:pt idx="235">
                  <c:v>372.06</c:v>
                </c:pt>
                <c:pt idx="236">
                  <c:v>558</c:v>
                </c:pt>
                <c:pt idx="237">
                  <c:v>413.1</c:v>
                </c:pt>
                <c:pt idx="238">
                  <c:v>504</c:v>
                </c:pt>
                <c:pt idx="239">
                  <c:v>486</c:v>
                </c:pt>
                <c:pt idx="240">
                  <c:v>319.5</c:v>
                </c:pt>
                <c:pt idx="241">
                  <c:v>333</c:v>
                </c:pt>
                <c:pt idx="242">
                  <c:v>288</c:v>
                </c:pt>
                <c:pt idx="243">
                  <c:v>239.4</c:v>
                </c:pt>
                <c:pt idx="244">
                  <c:v>351</c:v>
                </c:pt>
                <c:pt idx="245">
                  <c:v>444.6</c:v>
                </c:pt>
                <c:pt idx="246">
                  <c:v>358.2</c:v>
                </c:pt>
                <c:pt idx="247">
                  <c:v>378</c:v>
                </c:pt>
                <c:pt idx="248">
                  <c:v>297</c:v>
                </c:pt>
                <c:pt idx="249">
                  <c:v>333</c:v>
                </c:pt>
                <c:pt idx="250">
                  <c:v>291.60000000000002</c:v>
                </c:pt>
                <c:pt idx="251">
                  <c:v>297</c:v>
                </c:pt>
                <c:pt idx="252">
                  <c:v>317.7</c:v>
                </c:pt>
                <c:pt idx="253">
                  <c:v>359.82</c:v>
                </c:pt>
                <c:pt idx="254">
                  <c:v>306</c:v>
                </c:pt>
                <c:pt idx="255">
                  <c:v>449.82</c:v>
                </c:pt>
                <c:pt idx="256">
                  <c:v>340.2</c:v>
                </c:pt>
                <c:pt idx="257">
                  <c:v>342</c:v>
                </c:pt>
                <c:pt idx="258">
                  <c:v>369</c:v>
                </c:pt>
                <c:pt idx="259">
                  <c:v>341.82</c:v>
                </c:pt>
                <c:pt idx="260">
                  <c:v>402.3</c:v>
                </c:pt>
                <c:pt idx="261">
                  <c:v>392.22</c:v>
                </c:pt>
                <c:pt idx="262">
                  <c:v>320.39999999999998</c:v>
                </c:pt>
                <c:pt idx="263">
                  <c:v>349.2</c:v>
                </c:pt>
                <c:pt idx="264">
                  <c:v>387</c:v>
                </c:pt>
                <c:pt idx="265">
                  <c:v>359.82</c:v>
                </c:pt>
                <c:pt idx="266">
                  <c:v>288</c:v>
                </c:pt>
                <c:pt idx="267">
                  <c:v>275.39999999999998</c:v>
                </c:pt>
                <c:pt idx="268">
                  <c:v>293.22000000000003</c:v>
                </c:pt>
                <c:pt idx="269">
                  <c:v>275.39999999999998</c:v>
                </c:pt>
                <c:pt idx="270">
                  <c:v>302.04000000000002</c:v>
                </c:pt>
                <c:pt idx="271">
                  <c:v>412.2</c:v>
                </c:pt>
                <c:pt idx="272">
                  <c:v>316.8</c:v>
                </c:pt>
                <c:pt idx="273">
                  <c:v>288</c:v>
                </c:pt>
                <c:pt idx="274">
                  <c:v>250.2</c:v>
                </c:pt>
                <c:pt idx="275">
                  <c:v>252</c:v>
                </c:pt>
                <c:pt idx="276">
                  <c:v>323.82</c:v>
                </c:pt>
                <c:pt idx="277">
                  <c:v>316.8</c:v>
                </c:pt>
                <c:pt idx="278">
                  <c:v>318.42</c:v>
                </c:pt>
                <c:pt idx="279">
                  <c:v>312.3</c:v>
                </c:pt>
                <c:pt idx="280">
                  <c:v>243</c:v>
                </c:pt>
                <c:pt idx="281">
                  <c:v>265.5</c:v>
                </c:pt>
                <c:pt idx="282">
                  <c:v>324</c:v>
                </c:pt>
                <c:pt idx="283">
                  <c:v>449.82</c:v>
                </c:pt>
                <c:pt idx="284">
                  <c:v>333</c:v>
                </c:pt>
                <c:pt idx="285">
                  <c:v>480.6</c:v>
                </c:pt>
                <c:pt idx="286">
                  <c:v>265.5</c:v>
                </c:pt>
                <c:pt idx="287">
                  <c:v>324</c:v>
                </c:pt>
                <c:pt idx="288">
                  <c:v>266.39999999999998</c:v>
                </c:pt>
                <c:pt idx="289">
                  <c:v>359.82</c:v>
                </c:pt>
                <c:pt idx="290">
                  <c:v>324</c:v>
                </c:pt>
                <c:pt idx="291">
                  <c:v>342</c:v>
                </c:pt>
                <c:pt idx="292">
                  <c:v>323.82</c:v>
                </c:pt>
                <c:pt idx="293">
                  <c:v>387</c:v>
                </c:pt>
                <c:pt idx="294">
                  <c:v>414</c:v>
                </c:pt>
                <c:pt idx="295">
                  <c:v>315</c:v>
                </c:pt>
                <c:pt idx="296">
                  <c:v>431.82</c:v>
                </c:pt>
                <c:pt idx="297">
                  <c:v>306</c:v>
                </c:pt>
                <c:pt idx="298">
                  <c:v>313.2</c:v>
                </c:pt>
                <c:pt idx="299">
                  <c:v>549</c:v>
                </c:pt>
                <c:pt idx="300">
                  <c:v>293.39999999999998</c:v>
                </c:pt>
                <c:pt idx="301">
                  <c:v>333</c:v>
                </c:pt>
                <c:pt idx="302">
                  <c:v>322.2</c:v>
                </c:pt>
                <c:pt idx="303">
                  <c:v>315</c:v>
                </c:pt>
                <c:pt idx="304">
                  <c:v>324</c:v>
                </c:pt>
                <c:pt idx="305">
                  <c:v>322.2</c:v>
                </c:pt>
                <c:pt idx="306">
                  <c:v>315</c:v>
                </c:pt>
                <c:pt idx="307">
                  <c:v>360</c:v>
                </c:pt>
                <c:pt idx="308">
                  <c:v>282.60000000000002</c:v>
                </c:pt>
                <c:pt idx="309">
                  <c:v>288</c:v>
                </c:pt>
                <c:pt idx="310">
                  <c:v>289.8</c:v>
                </c:pt>
                <c:pt idx="311">
                  <c:v>315</c:v>
                </c:pt>
                <c:pt idx="312">
                  <c:v>315</c:v>
                </c:pt>
                <c:pt idx="313">
                  <c:v>531</c:v>
                </c:pt>
                <c:pt idx="314">
                  <c:v>297</c:v>
                </c:pt>
                <c:pt idx="315">
                  <c:v>300.60000000000002</c:v>
                </c:pt>
                <c:pt idx="316">
                  <c:v>311.39999999999998</c:v>
                </c:pt>
                <c:pt idx="317">
                  <c:v>215.82</c:v>
                </c:pt>
                <c:pt idx="318">
                  <c:v>323.82</c:v>
                </c:pt>
                <c:pt idx="319">
                  <c:v>324</c:v>
                </c:pt>
                <c:pt idx="320">
                  <c:v>304.2</c:v>
                </c:pt>
                <c:pt idx="321">
                  <c:v>324</c:v>
                </c:pt>
                <c:pt idx="322">
                  <c:v>405</c:v>
                </c:pt>
                <c:pt idx="323">
                  <c:v>250.2</c:v>
                </c:pt>
                <c:pt idx="324">
                  <c:v>327.60000000000002</c:v>
                </c:pt>
                <c:pt idx="325">
                  <c:v>279</c:v>
                </c:pt>
                <c:pt idx="326">
                  <c:v>314.10000000000002</c:v>
                </c:pt>
                <c:pt idx="327">
                  <c:v>324</c:v>
                </c:pt>
                <c:pt idx="328">
                  <c:v>305.10000000000002</c:v>
                </c:pt>
                <c:pt idx="329">
                  <c:v>289.44</c:v>
                </c:pt>
                <c:pt idx="330">
                  <c:v>301.32</c:v>
                </c:pt>
                <c:pt idx="331">
                  <c:v>286.2</c:v>
                </c:pt>
                <c:pt idx="332">
                  <c:v>297</c:v>
                </c:pt>
                <c:pt idx="333">
                  <c:v>288</c:v>
                </c:pt>
                <c:pt idx="334">
                  <c:v>288</c:v>
                </c:pt>
                <c:pt idx="335">
                  <c:v>208.53</c:v>
                </c:pt>
                <c:pt idx="336">
                  <c:v>351</c:v>
                </c:pt>
                <c:pt idx="337">
                  <c:v>306</c:v>
                </c:pt>
                <c:pt idx="338">
                  <c:v>315</c:v>
                </c:pt>
                <c:pt idx="339">
                  <c:v>306</c:v>
                </c:pt>
                <c:pt idx="340">
                  <c:v>324</c:v>
                </c:pt>
                <c:pt idx="341">
                  <c:v>255.6</c:v>
                </c:pt>
                <c:pt idx="342">
                  <c:v>251.82</c:v>
                </c:pt>
                <c:pt idx="343">
                  <c:v>293.39999999999998</c:v>
                </c:pt>
                <c:pt idx="344">
                  <c:v>266.39999999999998</c:v>
                </c:pt>
                <c:pt idx="345">
                  <c:v>279.89999999999998</c:v>
                </c:pt>
                <c:pt idx="346">
                  <c:v>423</c:v>
                </c:pt>
                <c:pt idx="347">
                  <c:v>333</c:v>
                </c:pt>
                <c:pt idx="348">
                  <c:v>268.11</c:v>
                </c:pt>
                <c:pt idx="349">
                  <c:v>280.8</c:v>
                </c:pt>
                <c:pt idx="350">
                  <c:v>323.82</c:v>
                </c:pt>
                <c:pt idx="351">
                  <c:v>268.2</c:v>
                </c:pt>
                <c:pt idx="352">
                  <c:v>356.4</c:v>
                </c:pt>
                <c:pt idx="353">
                  <c:v>279</c:v>
                </c:pt>
                <c:pt idx="354">
                  <c:v>346.5</c:v>
                </c:pt>
                <c:pt idx="355">
                  <c:v>385.2</c:v>
                </c:pt>
                <c:pt idx="356">
                  <c:v>341.82</c:v>
                </c:pt>
                <c:pt idx="357">
                  <c:v>331.2</c:v>
                </c:pt>
                <c:pt idx="358">
                  <c:v>394.2</c:v>
                </c:pt>
                <c:pt idx="359">
                  <c:v>495</c:v>
                </c:pt>
                <c:pt idx="360">
                  <c:v>522</c:v>
                </c:pt>
                <c:pt idx="361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F-45BE-85F5-0611BDBF0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685552"/>
        <c:axId val="904685880"/>
      </c:scatterChart>
      <c:valAx>
        <c:axId val="9046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85880"/>
        <c:crosses val="autoZero"/>
        <c:crossBetween val="midCat"/>
      </c:valAx>
      <c:valAx>
        <c:axId val="9046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8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Assessed value vs TotalRooms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Plots'!$D$3</c:f>
              <c:strCache>
                <c:ptCount val="1"/>
                <c:pt idx="0">
                  <c:v>TotalRooms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'Scatter Plots'!$D$4:$D$365</c:f>
              <c:numCache>
                <c:formatCode>General</c:formatCode>
                <c:ptCount val="362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9</c:v>
                </c:pt>
                <c:pt idx="24">
                  <c:v>7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9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5</c:v>
                </c:pt>
                <c:pt idx="46">
                  <c:v>5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10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6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9</c:v>
                </c:pt>
                <c:pt idx="81">
                  <c:v>6</c:v>
                </c:pt>
                <c:pt idx="82">
                  <c:v>8</c:v>
                </c:pt>
                <c:pt idx="83">
                  <c:v>5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9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8</c:v>
                </c:pt>
                <c:pt idx="109">
                  <c:v>6</c:v>
                </c:pt>
                <c:pt idx="110">
                  <c:v>8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9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8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9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9</c:v>
                </c:pt>
                <c:pt idx="151">
                  <c:v>10</c:v>
                </c:pt>
                <c:pt idx="152">
                  <c:v>8</c:v>
                </c:pt>
                <c:pt idx="153">
                  <c:v>9</c:v>
                </c:pt>
                <c:pt idx="154">
                  <c:v>6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7</c:v>
                </c:pt>
                <c:pt idx="162">
                  <c:v>4</c:v>
                </c:pt>
                <c:pt idx="163">
                  <c:v>4</c:v>
                </c:pt>
                <c:pt idx="164">
                  <c:v>8</c:v>
                </c:pt>
                <c:pt idx="165">
                  <c:v>6</c:v>
                </c:pt>
                <c:pt idx="166">
                  <c:v>5</c:v>
                </c:pt>
                <c:pt idx="167">
                  <c:v>5</c:v>
                </c:pt>
                <c:pt idx="168">
                  <c:v>10</c:v>
                </c:pt>
                <c:pt idx="169">
                  <c:v>4</c:v>
                </c:pt>
                <c:pt idx="170">
                  <c:v>7</c:v>
                </c:pt>
                <c:pt idx="171">
                  <c:v>5</c:v>
                </c:pt>
                <c:pt idx="172">
                  <c:v>6</c:v>
                </c:pt>
                <c:pt idx="173">
                  <c:v>8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4</c:v>
                </c:pt>
                <c:pt idx="180">
                  <c:v>6</c:v>
                </c:pt>
                <c:pt idx="181">
                  <c:v>6</c:v>
                </c:pt>
                <c:pt idx="182">
                  <c:v>8</c:v>
                </c:pt>
                <c:pt idx="183">
                  <c:v>6</c:v>
                </c:pt>
                <c:pt idx="184">
                  <c:v>7</c:v>
                </c:pt>
                <c:pt idx="185">
                  <c:v>4</c:v>
                </c:pt>
                <c:pt idx="186">
                  <c:v>6</c:v>
                </c:pt>
                <c:pt idx="187">
                  <c:v>10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6</c:v>
                </c:pt>
                <c:pt idx="193">
                  <c:v>8</c:v>
                </c:pt>
                <c:pt idx="194">
                  <c:v>5</c:v>
                </c:pt>
                <c:pt idx="195">
                  <c:v>6</c:v>
                </c:pt>
                <c:pt idx="196">
                  <c:v>4</c:v>
                </c:pt>
                <c:pt idx="197">
                  <c:v>6</c:v>
                </c:pt>
                <c:pt idx="198">
                  <c:v>7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7</c:v>
                </c:pt>
                <c:pt idx="204">
                  <c:v>7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8</c:v>
                </c:pt>
                <c:pt idx="211">
                  <c:v>6</c:v>
                </c:pt>
                <c:pt idx="212">
                  <c:v>10</c:v>
                </c:pt>
                <c:pt idx="213">
                  <c:v>7</c:v>
                </c:pt>
                <c:pt idx="214">
                  <c:v>8</c:v>
                </c:pt>
                <c:pt idx="215">
                  <c:v>5</c:v>
                </c:pt>
                <c:pt idx="216">
                  <c:v>9</c:v>
                </c:pt>
                <c:pt idx="217">
                  <c:v>10</c:v>
                </c:pt>
                <c:pt idx="218">
                  <c:v>6</c:v>
                </c:pt>
                <c:pt idx="219">
                  <c:v>7</c:v>
                </c:pt>
                <c:pt idx="220">
                  <c:v>6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8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8</c:v>
                </c:pt>
                <c:pt idx="234">
                  <c:v>10</c:v>
                </c:pt>
                <c:pt idx="235">
                  <c:v>10</c:v>
                </c:pt>
                <c:pt idx="236">
                  <c:v>11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10</c:v>
                </c:pt>
                <c:pt idx="242">
                  <c:v>6</c:v>
                </c:pt>
                <c:pt idx="243">
                  <c:v>6</c:v>
                </c:pt>
                <c:pt idx="244">
                  <c:v>8</c:v>
                </c:pt>
                <c:pt idx="245">
                  <c:v>8</c:v>
                </c:pt>
                <c:pt idx="246">
                  <c:v>6</c:v>
                </c:pt>
                <c:pt idx="247">
                  <c:v>10</c:v>
                </c:pt>
                <c:pt idx="248">
                  <c:v>11</c:v>
                </c:pt>
                <c:pt idx="249">
                  <c:v>10</c:v>
                </c:pt>
                <c:pt idx="250">
                  <c:v>9</c:v>
                </c:pt>
                <c:pt idx="251">
                  <c:v>8</c:v>
                </c:pt>
                <c:pt idx="252">
                  <c:v>7</c:v>
                </c:pt>
                <c:pt idx="253">
                  <c:v>10</c:v>
                </c:pt>
                <c:pt idx="254">
                  <c:v>6</c:v>
                </c:pt>
                <c:pt idx="255">
                  <c:v>10</c:v>
                </c:pt>
                <c:pt idx="256">
                  <c:v>9</c:v>
                </c:pt>
                <c:pt idx="257">
                  <c:v>6</c:v>
                </c:pt>
                <c:pt idx="258">
                  <c:v>10</c:v>
                </c:pt>
                <c:pt idx="259">
                  <c:v>7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6</c:v>
                </c:pt>
                <c:pt idx="264">
                  <c:v>6</c:v>
                </c:pt>
                <c:pt idx="265">
                  <c:v>8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7</c:v>
                </c:pt>
                <c:pt idx="271">
                  <c:v>6</c:v>
                </c:pt>
                <c:pt idx="272">
                  <c:v>7</c:v>
                </c:pt>
                <c:pt idx="273">
                  <c:v>6</c:v>
                </c:pt>
                <c:pt idx="274">
                  <c:v>6</c:v>
                </c:pt>
                <c:pt idx="275">
                  <c:v>7</c:v>
                </c:pt>
                <c:pt idx="276">
                  <c:v>6</c:v>
                </c:pt>
                <c:pt idx="277">
                  <c:v>7</c:v>
                </c:pt>
                <c:pt idx="278">
                  <c:v>10</c:v>
                </c:pt>
                <c:pt idx="279">
                  <c:v>6</c:v>
                </c:pt>
                <c:pt idx="280">
                  <c:v>7</c:v>
                </c:pt>
                <c:pt idx="281">
                  <c:v>8</c:v>
                </c:pt>
                <c:pt idx="282">
                  <c:v>6</c:v>
                </c:pt>
                <c:pt idx="283">
                  <c:v>7</c:v>
                </c:pt>
                <c:pt idx="284">
                  <c:v>7</c:v>
                </c:pt>
                <c:pt idx="285">
                  <c:v>9</c:v>
                </c:pt>
                <c:pt idx="286">
                  <c:v>7</c:v>
                </c:pt>
                <c:pt idx="287">
                  <c:v>6</c:v>
                </c:pt>
                <c:pt idx="288">
                  <c:v>8</c:v>
                </c:pt>
                <c:pt idx="289">
                  <c:v>8</c:v>
                </c:pt>
                <c:pt idx="290">
                  <c:v>7</c:v>
                </c:pt>
                <c:pt idx="291">
                  <c:v>8</c:v>
                </c:pt>
                <c:pt idx="292">
                  <c:v>7</c:v>
                </c:pt>
                <c:pt idx="293">
                  <c:v>9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7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8</c:v>
                </c:pt>
                <c:pt idx="302">
                  <c:v>6</c:v>
                </c:pt>
                <c:pt idx="303">
                  <c:v>6</c:v>
                </c:pt>
                <c:pt idx="304">
                  <c:v>8</c:v>
                </c:pt>
                <c:pt idx="305">
                  <c:v>7</c:v>
                </c:pt>
                <c:pt idx="306">
                  <c:v>7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4</c:v>
                </c:pt>
                <c:pt idx="318">
                  <c:v>6</c:v>
                </c:pt>
                <c:pt idx="319">
                  <c:v>8</c:v>
                </c:pt>
                <c:pt idx="320">
                  <c:v>7</c:v>
                </c:pt>
                <c:pt idx="321">
                  <c:v>8</c:v>
                </c:pt>
                <c:pt idx="322">
                  <c:v>6</c:v>
                </c:pt>
                <c:pt idx="323">
                  <c:v>6</c:v>
                </c:pt>
                <c:pt idx="324">
                  <c:v>7</c:v>
                </c:pt>
                <c:pt idx="325">
                  <c:v>7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8</c:v>
                </c:pt>
                <c:pt idx="335">
                  <c:v>6</c:v>
                </c:pt>
                <c:pt idx="336">
                  <c:v>7</c:v>
                </c:pt>
                <c:pt idx="337">
                  <c:v>6</c:v>
                </c:pt>
                <c:pt idx="338">
                  <c:v>7</c:v>
                </c:pt>
                <c:pt idx="339">
                  <c:v>8</c:v>
                </c:pt>
                <c:pt idx="340">
                  <c:v>7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7</c:v>
                </c:pt>
                <c:pt idx="346">
                  <c:v>8</c:v>
                </c:pt>
                <c:pt idx="347">
                  <c:v>7</c:v>
                </c:pt>
                <c:pt idx="348">
                  <c:v>8</c:v>
                </c:pt>
                <c:pt idx="349">
                  <c:v>6</c:v>
                </c:pt>
                <c:pt idx="350">
                  <c:v>8</c:v>
                </c:pt>
                <c:pt idx="351">
                  <c:v>6</c:v>
                </c:pt>
                <c:pt idx="352">
                  <c:v>8</c:v>
                </c:pt>
                <c:pt idx="353">
                  <c:v>7</c:v>
                </c:pt>
                <c:pt idx="354">
                  <c:v>7</c:v>
                </c:pt>
                <c:pt idx="355">
                  <c:v>9</c:v>
                </c:pt>
                <c:pt idx="356">
                  <c:v>9</c:v>
                </c:pt>
                <c:pt idx="357">
                  <c:v>7</c:v>
                </c:pt>
                <c:pt idx="358">
                  <c:v>7</c:v>
                </c:pt>
                <c:pt idx="359">
                  <c:v>9</c:v>
                </c:pt>
                <c:pt idx="360">
                  <c:v>9</c:v>
                </c:pt>
                <c:pt idx="361">
                  <c:v>8</c:v>
                </c:pt>
              </c:numCache>
            </c:numRef>
          </c:xVal>
          <c:yVal>
            <c:numRef>
              <c:f>'Scatter Plots'!$A$4:$A$365</c:f>
              <c:numCache>
                <c:formatCode>0.0</c:formatCode>
                <c:ptCount val="362"/>
                <c:pt idx="0">
                  <c:v>271.8</c:v>
                </c:pt>
                <c:pt idx="1">
                  <c:v>324</c:v>
                </c:pt>
                <c:pt idx="2">
                  <c:v>356.4</c:v>
                </c:pt>
                <c:pt idx="3">
                  <c:v>369</c:v>
                </c:pt>
                <c:pt idx="4">
                  <c:v>234</c:v>
                </c:pt>
                <c:pt idx="5">
                  <c:v>252</c:v>
                </c:pt>
                <c:pt idx="6">
                  <c:v>275.39999999999998</c:v>
                </c:pt>
                <c:pt idx="7">
                  <c:v>288</c:v>
                </c:pt>
                <c:pt idx="8">
                  <c:v>324</c:v>
                </c:pt>
                <c:pt idx="9">
                  <c:v>306</c:v>
                </c:pt>
                <c:pt idx="10">
                  <c:v>270</c:v>
                </c:pt>
                <c:pt idx="11">
                  <c:v>210.6</c:v>
                </c:pt>
                <c:pt idx="12">
                  <c:v>261</c:v>
                </c:pt>
                <c:pt idx="13">
                  <c:v>198</c:v>
                </c:pt>
                <c:pt idx="14">
                  <c:v>216</c:v>
                </c:pt>
                <c:pt idx="15">
                  <c:v>252</c:v>
                </c:pt>
                <c:pt idx="16">
                  <c:v>286.2</c:v>
                </c:pt>
                <c:pt idx="17">
                  <c:v>225.9</c:v>
                </c:pt>
                <c:pt idx="18">
                  <c:v>340.2</c:v>
                </c:pt>
                <c:pt idx="19">
                  <c:v>287.82</c:v>
                </c:pt>
                <c:pt idx="20">
                  <c:v>324</c:v>
                </c:pt>
                <c:pt idx="21">
                  <c:v>336.6</c:v>
                </c:pt>
                <c:pt idx="22">
                  <c:v>288</c:v>
                </c:pt>
                <c:pt idx="23">
                  <c:v>270</c:v>
                </c:pt>
                <c:pt idx="24">
                  <c:v>392.4</c:v>
                </c:pt>
                <c:pt idx="25">
                  <c:v>288</c:v>
                </c:pt>
                <c:pt idx="26">
                  <c:v>341.82</c:v>
                </c:pt>
                <c:pt idx="27">
                  <c:v>315</c:v>
                </c:pt>
                <c:pt idx="28">
                  <c:v>288</c:v>
                </c:pt>
                <c:pt idx="29">
                  <c:v>259.02</c:v>
                </c:pt>
                <c:pt idx="30">
                  <c:v>329.4</c:v>
                </c:pt>
                <c:pt idx="31">
                  <c:v>324</c:v>
                </c:pt>
                <c:pt idx="32">
                  <c:v>324</c:v>
                </c:pt>
                <c:pt idx="33">
                  <c:v>325.8</c:v>
                </c:pt>
                <c:pt idx="34">
                  <c:v>286.2</c:v>
                </c:pt>
                <c:pt idx="35">
                  <c:v>261</c:v>
                </c:pt>
                <c:pt idx="36">
                  <c:v>323.82</c:v>
                </c:pt>
                <c:pt idx="37">
                  <c:v>342</c:v>
                </c:pt>
                <c:pt idx="38">
                  <c:v>387</c:v>
                </c:pt>
                <c:pt idx="39">
                  <c:v>307.8</c:v>
                </c:pt>
                <c:pt idx="40">
                  <c:v>378</c:v>
                </c:pt>
                <c:pt idx="41">
                  <c:v>414</c:v>
                </c:pt>
                <c:pt idx="42">
                  <c:v>378</c:v>
                </c:pt>
                <c:pt idx="43">
                  <c:v>306</c:v>
                </c:pt>
                <c:pt idx="44">
                  <c:v>270</c:v>
                </c:pt>
                <c:pt idx="45">
                  <c:v>252</c:v>
                </c:pt>
                <c:pt idx="46">
                  <c:v>286.2</c:v>
                </c:pt>
                <c:pt idx="47">
                  <c:v>305.82</c:v>
                </c:pt>
                <c:pt idx="48">
                  <c:v>515.70000000000005</c:v>
                </c:pt>
                <c:pt idx="49">
                  <c:v>243</c:v>
                </c:pt>
                <c:pt idx="50">
                  <c:v>293.39999999999998</c:v>
                </c:pt>
                <c:pt idx="51">
                  <c:v>284.22000000000003</c:v>
                </c:pt>
                <c:pt idx="52">
                  <c:v>268.2</c:v>
                </c:pt>
                <c:pt idx="53">
                  <c:v>271.8</c:v>
                </c:pt>
                <c:pt idx="54">
                  <c:v>264.60000000000002</c:v>
                </c:pt>
                <c:pt idx="55">
                  <c:v>296.82</c:v>
                </c:pt>
                <c:pt idx="56">
                  <c:v>288</c:v>
                </c:pt>
                <c:pt idx="57">
                  <c:v>325.8</c:v>
                </c:pt>
                <c:pt idx="58">
                  <c:v>277.2</c:v>
                </c:pt>
                <c:pt idx="59">
                  <c:v>311.39999999999998</c:v>
                </c:pt>
                <c:pt idx="60">
                  <c:v>298.8</c:v>
                </c:pt>
                <c:pt idx="61">
                  <c:v>288</c:v>
                </c:pt>
                <c:pt idx="62">
                  <c:v>298.62</c:v>
                </c:pt>
                <c:pt idx="63">
                  <c:v>342</c:v>
                </c:pt>
                <c:pt idx="64">
                  <c:v>324</c:v>
                </c:pt>
                <c:pt idx="65">
                  <c:v>351</c:v>
                </c:pt>
                <c:pt idx="66">
                  <c:v>369</c:v>
                </c:pt>
                <c:pt idx="67">
                  <c:v>355.5</c:v>
                </c:pt>
                <c:pt idx="68">
                  <c:v>288</c:v>
                </c:pt>
                <c:pt idx="69">
                  <c:v>305.10000000000002</c:v>
                </c:pt>
                <c:pt idx="70">
                  <c:v>288</c:v>
                </c:pt>
                <c:pt idx="71">
                  <c:v>270</c:v>
                </c:pt>
                <c:pt idx="72">
                  <c:v>279</c:v>
                </c:pt>
                <c:pt idx="73">
                  <c:v>297</c:v>
                </c:pt>
                <c:pt idx="74">
                  <c:v>287.82</c:v>
                </c:pt>
                <c:pt idx="75">
                  <c:v>293.39999999999998</c:v>
                </c:pt>
                <c:pt idx="76">
                  <c:v>273.60000000000002</c:v>
                </c:pt>
                <c:pt idx="77">
                  <c:v>306</c:v>
                </c:pt>
                <c:pt idx="78">
                  <c:v>287.82</c:v>
                </c:pt>
                <c:pt idx="79">
                  <c:v>315</c:v>
                </c:pt>
                <c:pt idx="80">
                  <c:v>324</c:v>
                </c:pt>
                <c:pt idx="81">
                  <c:v>296.82</c:v>
                </c:pt>
                <c:pt idx="82">
                  <c:v>342</c:v>
                </c:pt>
                <c:pt idx="83">
                  <c:v>255.6</c:v>
                </c:pt>
                <c:pt idx="84">
                  <c:v>316.8</c:v>
                </c:pt>
                <c:pt idx="85">
                  <c:v>243</c:v>
                </c:pt>
                <c:pt idx="86">
                  <c:v>252</c:v>
                </c:pt>
                <c:pt idx="87">
                  <c:v>338.4</c:v>
                </c:pt>
                <c:pt idx="88">
                  <c:v>279</c:v>
                </c:pt>
                <c:pt idx="89">
                  <c:v>333</c:v>
                </c:pt>
                <c:pt idx="90">
                  <c:v>288</c:v>
                </c:pt>
                <c:pt idx="91">
                  <c:v>306</c:v>
                </c:pt>
                <c:pt idx="92">
                  <c:v>341.82</c:v>
                </c:pt>
                <c:pt idx="93">
                  <c:v>302.39999999999998</c:v>
                </c:pt>
                <c:pt idx="94">
                  <c:v>342</c:v>
                </c:pt>
                <c:pt idx="95">
                  <c:v>314.82</c:v>
                </c:pt>
                <c:pt idx="96">
                  <c:v>333</c:v>
                </c:pt>
                <c:pt idx="97">
                  <c:v>359.82</c:v>
                </c:pt>
                <c:pt idx="98">
                  <c:v>324</c:v>
                </c:pt>
                <c:pt idx="99">
                  <c:v>370.8</c:v>
                </c:pt>
                <c:pt idx="100">
                  <c:v>198</c:v>
                </c:pt>
                <c:pt idx="101">
                  <c:v>341.82</c:v>
                </c:pt>
                <c:pt idx="102">
                  <c:v>342</c:v>
                </c:pt>
                <c:pt idx="103">
                  <c:v>314.82</c:v>
                </c:pt>
                <c:pt idx="104">
                  <c:v>315</c:v>
                </c:pt>
                <c:pt idx="105">
                  <c:v>387</c:v>
                </c:pt>
                <c:pt idx="106">
                  <c:v>423</c:v>
                </c:pt>
                <c:pt idx="107">
                  <c:v>387</c:v>
                </c:pt>
                <c:pt idx="108">
                  <c:v>342</c:v>
                </c:pt>
                <c:pt idx="109">
                  <c:v>414</c:v>
                </c:pt>
                <c:pt idx="110">
                  <c:v>378</c:v>
                </c:pt>
                <c:pt idx="111">
                  <c:v>324</c:v>
                </c:pt>
                <c:pt idx="112">
                  <c:v>315</c:v>
                </c:pt>
                <c:pt idx="113">
                  <c:v>207</c:v>
                </c:pt>
                <c:pt idx="114">
                  <c:v>342</c:v>
                </c:pt>
                <c:pt idx="115">
                  <c:v>387</c:v>
                </c:pt>
                <c:pt idx="116">
                  <c:v>287.10000000000002</c:v>
                </c:pt>
                <c:pt idx="117">
                  <c:v>288</c:v>
                </c:pt>
                <c:pt idx="118">
                  <c:v>252</c:v>
                </c:pt>
                <c:pt idx="119">
                  <c:v>346.5</c:v>
                </c:pt>
                <c:pt idx="120">
                  <c:v>252</c:v>
                </c:pt>
                <c:pt idx="121">
                  <c:v>306</c:v>
                </c:pt>
                <c:pt idx="122">
                  <c:v>333</c:v>
                </c:pt>
                <c:pt idx="123">
                  <c:v>224.82</c:v>
                </c:pt>
                <c:pt idx="124">
                  <c:v>342</c:v>
                </c:pt>
                <c:pt idx="125">
                  <c:v>334.62</c:v>
                </c:pt>
                <c:pt idx="126">
                  <c:v>328.5</c:v>
                </c:pt>
                <c:pt idx="127">
                  <c:v>342</c:v>
                </c:pt>
                <c:pt idx="128">
                  <c:v>279</c:v>
                </c:pt>
                <c:pt idx="129">
                  <c:v>412.2</c:v>
                </c:pt>
                <c:pt idx="130">
                  <c:v>342</c:v>
                </c:pt>
                <c:pt idx="131">
                  <c:v>318.42</c:v>
                </c:pt>
                <c:pt idx="132">
                  <c:v>239.4</c:v>
                </c:pt>
                <c:pt idx="133">
                  <c:v>342</c:v>
                </c:pt>
                <c:pt idx="134">
                  <c:v>300.60000000000002</c:v>
                </c:pt>
                <c:pt idx="135">
                  <c:v>325.8</c:v>
                </c:pt>
                <c:pt idx="136">
                  <c:v>257.22000000000003</c:v>
                </c:pt>
                <c:pt idx="137">
                  <c:v>539.82000000000005</c:v>
                </c:pt>
                <c:pt idx="138">
                  <c:v>448.2</c:v>
                </c:pt>
                <c:pt idx="139">
                  <c:v>417.6</c:v>
                </c:pt>
                <c:pt idx="140">
                  <c:v>535.5</c:v>
                </c:pt>
                <c:pt idx="141">
                  <c:v>315</c:v>
                </c:pt>
                <c:pt idx="142">
                  <c:v>396</c:v>
                </c:pt>
                <c:pt idx="143">
                  <c:v>261</c:v>
                </c:pt>
                <c:pt idx="144">
                  <c:v>216</c:v>
                </c:pt>
                <c:pt idx="145">
                  <c:v>539.82000000000005</c:v>
                </c:pt>
                <c:pt idx="146">
                  <c:v>297</c:v>
                </c:pt>
                <c:pt idx="147">
                  <c:v>279</c:v>
                </c:pt>
                <c:pt idx="148">
                  <c:v>257.39999999999998</c:v>
                </c:pt>
                <c:pt idx="149">
                  <c:v>297</c:v>
                </c:pt>
                <c:pt idx="150">
                  <c:v>304.2</c:v>
                </c:pt>
                <c:pt idx="151">
                  <c:v>351</c:v>
                </c:pt>
                <c:pt idx="152">
                  <c:v>287.73</c:v>
                </c:pt>
                <c:pt idx="153">
                  <c:v>255.6</c:v>
                </c:pt>
                <c:pt idx="154">
                  <c:v>288</c:v>
                </c:pt>
                <c:pt idx="155">
                  <c:v>278.82</c:v>
                </c:pt>
                <c:pt idx="156">
                  <c:v>281.7</c:v>
                </c:pt>
                <c:pt idx="157">
                  <c:v>286.2</c:v>
                </c:pt>
                <c:pt idx="158">
                  <c:v>324</c:v>
                </c:pt>
                <c:pt idx="159">
                  <c:v>207</c:v>
                </c:pt>
                <c:pt idx="160">
                  <c:v>279</c:v>
                </c:pt>
                <c:pt idx="161">
                  <c:v>264.60000000000002</c:v>
                </c:pt>
                <c:pt idx="162">
                  <c:v>207</c:v>
                </c:pt>
                <c:pt idx="163">
                  <c:v>270</c:v>
                </c:pt>
                <c:pt idx="164">
                  <c:v>318.60000000000002</c:v>
                </c:pt>
                <c:pt idx="165">
                  <c:v>253.8</c:v>
                </c:pt>
                <c:pt idx="166">
                  <c:v>243</c:v>
                </c:pt>
                <c:pt idx="167">
                  <c:v>243</c:v>
                </c:pt>
                <c:pt idx="168">
                  <c:v>180</c:v>
                </c:pt>
                <c:pt idx="169">
                  <c:v>198</c:v>
                </c:pt>
                <c:pt idx="170">
                  <c:v>270</c:v>
                </c:pt>
                <c:pt idx="171">
                  <c:v>243</c:v>
                </c:pt>
                <c:pt idx="172">
                  <c:v>270</c:v>
                </c:pt>
                <c:pt idx="173">
                  <c:v>383.4</c:v>
                </c:pt>
                <c:pt idx="174">
                  <c:v>243</c:v>
                </c:pt>
                <c:pt idx="175">
                  <c:v>270</c:v>
                </c:pt>
                <c:pt idx="176">
                  <c:v>270</c:v>
                </c:pt>
                <c:pt idx="177">
                  <c:v>304.2</c:v>
                </c:pt>
                <c:pt idx="178">
                  <c:v>309.60000000000002</c:v>
                </c:pt>
                <c:pt idx="179">
                  <c:v>216</c:v>
                </c:pt>
                <c:pt idx="180">
                  <c:v>323.73</c:v>
                </c:pt>
                <c:pt idx="181">
                  <c:v>250.2</c:v>
                </c:pt>
                <c:pt idx="182">
                  <c:v>351</c:v>
                </c:pt>
                <c:pt idx="183">
                  <c:v>279</c:v>
                </c:pt>
                <c:pt idx="184">
                  <c:v>261</c:v>
                </c:pt>
                <c:pt idx="185">
                  <c:v>233.82</c:v>
                </c:pt>
                <c:pt idx="186">
                  <c:v>333</c:v>
                </c:pt>
                <c:pt idx="187">
                  <c:v>359.82</c:v>
                </c:pt>
                <c:pt idx="188">
                  <c:v>342</c:v>
                </c:pt>
                <c:pt idx="189">
                  <c:v>333</c:v>
                </c:pt>
                <c:pt idx="190">
                  <c:v>323.82</c:v>
                </c:pt>
                <c:pt idx="191">
                  <c:v>387</c:v>
                </c:pt>
                <c:pt idx="192">
                  <c:v>340.2</c:v>
                </c:pt>
                <c:pt idx="193">
                  <c:v>351</c:v>
                </c:pt>
                <c:pt idx="194">
                  <c:v>198</c:v>
                </c:pt>
                <c:pt idx="195">
                  <c:v>322.2</c:v>
                </c:pt>
                <c:pt idx="196">
                  <c:v>214.2</c:v>
                </c:pt>
                <c:pt idx="197">
                  <c:v>287.82</c:v>
                </c:pt>
                <c:pt idx="198">
                  <c:v>270</c:v>
                </c:pt>
                <c:pt idx="199">
                  <c:v>270</c:v>
                </c:pt>
                <c:pt idx="200">
                  <c:v>288</c:v>
                </c:pt>
                <c:pt idx="201">
                  <c:v>286.2</c:v>
                </c:pt>
                <c:pt idx="202">
                  <c:v>234</c:v>
                </c:pt>
                <c:pt idx="203">
                  <c:v>341.82</c:v>
                </c:pt>
                <c:pt idx="204">
                  <c:v>277.2</c:v>
                </c:pt>
                <c:pt idx="205">
                  <c:v>333</c:v>
                </c:pt>
                <c:pt idx="206">
                  <c:v>246.6</c:v>
                </c:pt>
                <c:pt idx="207">
                  <c:v>265.5</c:v>
                </c:pt>
                <c:pt idx="208">
                  <c:v>257.04000000000002</c:v>
                </c:pt>
                <c:pt idx="209">
                  <c:v>260.82</c:v>
                </c:pt>
                <c:pt idx="210">
                  <c:v>270</c:v>
                </c:pt>
                <c:pt idx="211">
                  <c:v>323.82</c:v>
                </c:pt>
                <c:pt idx="212">
                  <c:v>261</c:v>
                </c:pt>
                <c:pt idx="213">
                  <c:v>404.1</c:v>
                </c:pt>
                <c:pt idx="214">
                  <c:v>485.82</c:v>
                </c:pt>
                <c:pt idx="215">
                  <c:v>225.9</c:v>
                </c:pt>
                <c:pt idx="216">
                  <c:v>341.82</c:v>
                </c:pt>
                <c:pt idx="217">
                  <c:v>468</c:v>
                </c:pt>
                <c:pt idx="218">
                  <c:v>272.7</c:v>
                </c:pt>
                <c:pt idx="219">
                  <c:v>314.82</c:v>
                </c:pt>
                <c:pt idx="220">
                  <c:v>477</c:v>
                </c:pt>
                <c:pt idx="221">
                  <c:v>396</c:v>
                </c:pt>
                <c:pt idx="222">
                  <c:v>392.4</c:v>
                </c:pt>
                <c:pt idx="223">
                  <c:v>351</c:v>
                </c:pt>
                <c:pt idx="224">
                  <c:v>504</c:v>
                </c:pt>
                <c:pt idx="225">
                  <c:v>395.82</c:v>
                </c:pt>
                <c:pt idx="226">
                  <c:v>414</c:v>
                </c:pt>
                <c:pt idx="227">
                  <c:v>405</c:v>
                </c:pt>
                <c:pt idx="228">
                  <c:v>405</c:v>
                </c:pt>
                <c:pt idx="229">
                  <c:v>337.5</c:v>
                </c:pt>
                <c:pt idx="230">
                  <c:v>360</c:v>
                </c:pt>
                <c:pt idx="231">
                  <c:v>441</c:v>
                </c:pt>
                <c:pt idx="232">
                  <c:v>378</c:v>
                </c:pt>
                <c:pt idx="233">
                  <c:v>432</c:v>
                </c:pt>
                <c:pt idx="234">
                  <c:v>405</c:v>
                </c:pt>
                <c:pt idx="235">
                  <c:v>372.06</c:v>
                </c:pt>
                <c:pt idx="236">
                  <c:v>558</c:v>
                </c:pt>
                <c:pt idx="237">
                  <c:v>413.1</c:v>
                </c:pt>
                <c:pt idx="238">
                  <c:v>504</c:v>
                </c:pt>
                <c:pt idx="239">
                  <c:v>486</c:v>
                </c:pt>
                <c:pt idx="240">
                  <c:v>319.5</c:v>
                </c:pt>
                <c:pt idx="241">
                  <c:v>333</c:v>
                </c:pt>
                <c:pt idx="242">
                  <c:v>288</c:v>
                </c:pt>
                <c:pt idx="243">
                  <c:v>239.4</c:v>
                </c:pt>
                <c:pt idx="244">
                  <c:v>351</c:v>
                </c:pt>
                <c:pt idx="245">
                  <c:v>444.6</c:v>
                </c:pt>
                <c:pt idx="246">
                  <c:v>358.2</c:v>
                </c:pt>
                <c:pt idx="247">
                  <c:v>378</c:v>
                </c:pt>
                <c:pt idx="248">
                  <c:v>297</c:v>
                </c:pt>
                <c:pt idx="249">
                  <c:v>333</c:v>
                </c:pt>
                <c:pt idx="250">
                  <c:v>291.60000000000002</c:v>
                </c:pt>
                <c:pt idx="251">
                  <c:v>297</c:v>
                </c:pt>
                <c:pt idx="252">
                  <c:v>317.7</c:v>
                </c:pt>
                <c:pt idx="253">
                  <c:v>359.82</c:v>
                </c:pt>
                <c:pt idx="254">
                  <c:v>306</c:v>
                </c:pt>
                <c:pt idx="255">
                  <c:v>449.82</c:v>
                </c:pt>
                <c:pt idx="256">
                  <c:v>340.2</c:v>
                </c:pt>
                <c:pt idx="257">
                  <c:v>342</c:v>
                </c:pt>
                <c:pt idx="258">
                  <c:v>369</c:v>
                </c:pt>
                <c:pt idx="259">
                  <c:v>341.82</c:v>
                </c:pt>
                <c:pt idx="260">
                  <c:v>402.3</c:v>
                </c:pt>
                <c:pt idx="261">
                  <c:v>392.22</c:v>
                </c:pt>
                <c:pt idx="262">
                  <c:v>320.39999999999998</c:v>
                </c:pt>
                <c:pt idx="263">
                  <c:v>349.2</c:v>
                </c:pt>
                <c:pt idx="264">
                  <c:v>387</c:v>
                </c:pt>
                <c:pt idx="265">
                  <c:v>359.82</c:v>
                </c:pt>
                <c:pt idx="266">
                  <c:v>288</c:v>
                </c:pt>
                <c:pt idx="267">
                  <c:v>275.39999999999998</c:v>
                </c:pt>
                <c:pt idx="268">
                  <c:v>293.22000000000003</c:v>
                </c:pt>
                <c:pt idx="269">
                  <c:v>275.39999999999998</c:v>
                </c:pt>
                <c:pt idx="270">
                  <c:v>302.04000000000002</c:v>
                </c:pt>
                <c:pt idx="271">
                  <c:v>412.2</c:v>
                </c:pt>
                <c:pt idx="272">
                  <c:v>316.8</c:v>
                </c:pt>
                <c:pt idx="273">
                  <c:v>288</c:v>
                </c:pt>
                <c:pt idx="274">
                  <c:v>250.2</c:v>
                </c:pt>
                <c:pt idx="275">
                  <c:v>252</c:v>
                </c:pt>
                <c:pt idx="276">
                  <c:v>323.82</c:v>
                </c:pt>
                <c:pt idx="277">
                  <c:v>316.8</c:v>
                </c:pt>
                <c:pt idx="278">
                  <c:v>318.42</c:v>
                </c:pt>
                <c:pt idx="279">
                  <c:v>312.3</c:v>
                </c:pt>
                <c:pt idx="280">
                  <c:v>243</c:v>
                </c:pt>
                <c:pt idx="281">
                  <c:v>265.5</c:v>
                </c:pt>
                <c:pt idx="282">
                  <c:v>324</c:v>
                </c:pt>
                <c:pt idx="283">
                  <c:v>449.82</c:v>
                </c:pt>
                <c:pt idx="284">
                  <c:v>333</c:v>
                </c:pt>
                <c:pt idx="285">
                  <c:v>480.6</c:v>
                </c:pt>
                <c:pt idx="286">
                  <c:v>265.5</c:v>
                </c:pt>
                <c:pt idx="287">
                  <c:v>324</c:v>
                </c:pt>
                <c:pt idx="288">
                  <c:v>266.39999999999998</c:v>
                </c:pt>
                <c:pt idx="289">
                  <c:v>359.82</c:v>
                </c:pt>
                <c:pt idx="290">
                  <c:v>324</c:v>
                </c:pt>
                <c:pt idx="291">
                  <c:v>342</c:v>
                </c:pt>
                <c:pt idx="292">
                  <c:v>323.82</c:v>
                </c:pt>
                <c:pt idx="293">
                  <c:v>387</c:v>
                </c:pt>
                <c:pt idx="294">
                  <c:v>414</c:v>
                </c:pt>
                <c:pt idx="295">
                  <c:v>315</c:v>
                </c:pt>
                <c:pt idx="296">
                  <c:v>431.82</c:v>
                </c:pt>
                <c:pt idx="297">
                  <c:v>306</c:v>
                </c:pt>
                <c:pt idx="298">
                  <c:v>313.2</c:v>
                </c:pt>
                <c:pt idx="299">
                  <c:v>549</c:v>
                </c:pt>
                <c:pt idx="300">
                  <c:v>293.39999999999998</c:v>
                </c:pt>
                <c:pt idx="301">
                  <c:v>333</c:v>
                </c:pt>
                <c:pt idx="302">
                  <c:v>322.2</c:v>
                </c:pt>
                <c:pt idx="303">
                  <c:v>315</c:v>
                </c:pt>
                <c:pt idx="304">
                  <c:v>324</c:v>
                </c:pt>
                <c:pt idx="305">
                  <c:v>322.2</c:v>
                </c:pt>
                <c:pt idx="306">
                  <c:v>315</c:v>
                </c:pt>
                <c:pt idx="307">
                  <c:v>360</c:v>
                </c:pt>
                <c:pt idx="308">
                  <c:v>282.60000000000002</c:v>
                </c:pt>
                <c:pt idx="309">
                  <c:v>288</c:v>
                </c:pt>
                <c:pt idx="310">
                  <c:v>289.8</c:v>
                </c:pt>
                <c:pt idx="311">
                  <c:v>315</c:v>
                </c:pt>
                <c:pt idx="312">
                  <c:v>315</c:v>
                </c:pt>
                <c:pt idx="313">
                  <c:v>531</c:v>
                </c:pt>
                <c:pt idx="314">
                  <c:v>297</c:v>
                </c:pt>
                <c:pt idx="315">
                  <c:v>300.60000000000002</c:v>
                </c:pt>
                <c:pt idx="316">
                  <c:v>311.39999999999998</c:v>
                </c:pt>
                <c:pt idx="317">
                  <c:v>215.82</c:v>
                </c:pt>
                <c:pt idx="318">
                  <c:v>323.82</c:v>
                </c:pt>
                <c:pt idx="319">
                  <c:v>324</c:v>
                </c:pt>
                <c:pt idx="320">
                  <c:v>304.2</c:v>
                </c:pt>
                <c:pt idx="321">
                  <c:v>324</c:v>
                </c:pt>
                <c:pt idx="322">
                  <c:v>405</c:v>
                </c:pt>
                <c:pt idx="323">
                  <c:v>250.2</c:v>
                </c:pt>
                <c:pt idx="324">
                  <c:v>327.60000000000002</c:v>
                </c:pt>
                <c:pt idx="325">
                  <c:v>279</c:v>
                </c:pt>
                <c:pt idx="326">
                  <c:v>314.10000000000002</c:v>
                </c:pt>
                <c:pt idx="327">
                  <c:v>324</c:v>
                </c:pt>
                <c:pt idx="328">
                  <c:v>305.10000000000002</c:v>
                </c:pt>
                <c:pt idx="329">
                  <c:v>289.44</c:v>
                </c:pt>
                <c:pt idx="330">
                  <c:v>301.32</c:v>
                </c:pt>
                <c:pt idx="331">
                  <c:v>286.2</c:v>
                </c:pt>
                <c:pt idx="332">
                  <c:v>297</c:v>
                </c:pt>
                <c:pt idx="333">
                  <c:v>288</c:v>
                </c:pt>
                <c:pt idx="334">
                  <c:v>288</c:v>
                </c:pt>
                <c:pt idx="335">
                  <c:v>208.53</c:v>
                </c:pt>
                <c:pt idx="336">
                  <c:v>351</c:v>
                </c:pt>
                <c:pt idx="337">
                  <c:v>306</c:v>
                </c:pt>
                <c:pt idx="338">
                  <c:v>315</c:v>
                </c:pt>
                <c:pt idx="339">
                  <c:v>306</c:v>
                </c:pt>
                <c:pt idx="340">
                  <c:v>324</c:v>
                </c:pt>
                <c:pt idx="341">
                  <c:v>255.6</c:v>
                </c:pt>
                <c:pt idx="342">
                  <c:v>251.82</c:v>
                </c:pt>
                <c:pt idx="343">
                  <c:v>293.39999999999998</c:v>
                </c:pt>
                <c:pt idx="344">
                  <c:v>266.39999999999998</c:v>
                </c:pt>
                <c:pt idx="345">
                  <c:v>279.89999999999998</c:v>
                </c:pt>
                <c:pt idx="346">
                  <c:v>423</c:v>
                </c:pt>
                <c:pt idx="347">
                  <c:v>333</c:v>
                </c:pt>
                <c:pt idx="348">
                  <c:v>268.11</c:v>
                </c:pt>
                <c:pt idx="349">
                  <c:v>280.8</c:v>
                </c:pt>
                <c:pt idx="350">
                  <c:v>323.82</c:v>
                </c:pt>
                <c:pt idx="351">
                  <c:v>268.2</c:v>
                </c:pt>
                <c:pt idx="352">
                  <c:v>356.4</c:v>
                </c:pt>
                <c:pt idx="353">
                  <c:v>279</c:v>
                </c:pt>
                <c:pt idx="354">
                  <c:v>346.5</c:v>
                </c:pt>
                <c:pt idx="355">
                  <c:v>385.2</c:v>
                </c:pt>
                <c:pt idx="356">
                  <c:v>341.82</c:v>
                </c:pt>
                <c:pt idx="357">
                  <c:v>331.2</c:v>
                </c:pt>
                <c:pt idx="358">
                  <c:v>394.2</c:v>
                </c:pt>
                <c:pt idx="359">
                  <c:v>495</c:v>
                </c:pt>
                <c:pt idx="360">
                  <c:v>522</c:v>
                </c:pt>
                <c:pt idx="361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7-4B1B-A3A8-8958CB20B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685552"/>
        <c:axId val="904685880"/>
      </c:scatterChart>
      <c:valAx>
        <c:axId val="9046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85880"/>
        <c:crosses val="autoZero"/>
        <c:crossBetween val="midCat"/>
      </c:valAx>
      <c:valAx>
        <c:axId val="9046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8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Assessed value</a:t>
            </a:r>
            <a:r>
              <a:rPr lang="en-US" baseline="0"/>
              <a:t> vs </a:t>
            </a:r>
            <a:r>
              <a:rPr lang="en-US"/>
              <a:t>TotalRooms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Plots'!$E$3</c:f>
              <c:strCache>
                <c:ptCount val="1"/>
                <c:pt idx="0">
                  <c:v>Basement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Plots'!$E$4:$E$365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</c:numCache>
            </c:numRef>
          </c:xVal>
          <c:yVal>
            <c:numRef>
              <c:f>'Scatter Plots'!$A$4:$A$365</c:f>
              <c:numCache>
                <c:formatCode>0.0</c:formatCode>
                <c:ptCount val="362"/>
                <c:pt idx="0">
                  <c:v>271.8</c:v>
                </c:pt>
                <c:pt idx="1">
                  <c:v>324</c:v>
                </c:pt>
                <c:pt idx="2">
                  <c:v>356.4</c:v>
                </c:pt>
                <c:pt idx="3">
                  <c:v>369</c:v>
                </c:pt>
                <c:pt idx="4">
                  <c:v>234</c:v>
                </c:pt>
                <c:pt idx="5">
                  <c:v>252</c:v>
                </c:pt>
                <c:pt idx="6">
                  <c:v>275.39999999999998</c:v>
                </c:pt>
                <c:pt idx="7">
                  <c:v>288</c:v>
                </c:pt>
                <c:pt idx="8">
                  <c:v>324</c:v>
                </c:pt>
                <c:pt idx="9">
                  <c:v>306</c:v>
                </c:pt>
                <c:pt idx="10">
                  <c:v>270</c:v>
                </c:pt>
                <c:pt idx="11">
                  <c:v>210.6</c:v>
                </c:pt>
                <c:pt idx="12">
                  <c:v>261</c:v>
                </c:pt>
                <c:pt idx="13">
                  <c:v>198</c:v>
                </c:pt>
                <c:pt idx="14">
                  <c:v>216</c:v>
                </c:pt>
                <c:pt idx="15">
                  <c:v>252</c:v>
                </c:pt>
                <c:pt idx="16">
                  <c:v>286.2</c:v>
                </c:pt>
                <c:pt idx="17">
                  <c:v>225.9</c:v>
                </c:pt>
                <c:pt idx="18">
                  <c:v>340.2</c:v>
                </c:pt>
                <c:pt idx="19">
                  <c:v>287.82</c:v>
                </c:pt>
                <c:pt idx="20">
                  <c:v>324</c:v>
                </c:pt>
                <c:pt idx="21">
                  <c:v>336.6</c:v>
                </c:pt>
                <c:pt idx="22">
                  <c:v>288</c:v>
                </c:pt>
                <c:pt idx="23">
                  <c:v>270</c:v>
                </c:pt>
                <c:pt idx="24">
                  <c:v>392.4</c:v>
                </c:pt>
                <c:pt idx="25">
                  <c:v>288</c:v>
                </c:pt>
                <c:pt idx="26">
                  <c:v>341.82</c:v>
                </c:pt>
                <c:pt idx="27">
                  <c:v>315</c:v>
                </c:pt>
                <c:pt idx="28">
                  <c:v>288</c:v>
                </c:pt>
                <c:pt idx="29">
                  <c:v>259.02</c:v>
                </c:pt>
                <c:pt idx="30">
                  <c:v>329.4</c:v>
                </c:pt>
                <c:pt idx="31">
                  <c:v>324</c:v>
                </c:pt>
                <c:pt idx="32">
                  <c:v>324</c:v>
                </c:pt>
                <c:pt idx="33">
                  <c:v>325.8</c:v>
                </c:pt>
                <c:pt idx="34">
                  <c:v>286.2</c:v>
                </c:pt>
                <c:pt idx="35">
                  <c:v>261</c:v>
                </c:pt>
                <c:pt idx="36">
                  <c:v>323.82</c:v>
                </c:pt>
                <c:pt idx="37">
                  <c:v>342</c:v>
                </c:pt>
                <c:pt idx="38">
                  <c:v>387</c:v>
                </c:pt>
                <c:pt idx="39">
                  <c:v>307.8</c:v>
                </c:pt>
                <c:pt idx="40">
                  <c:v>378</c:v>
                </c:pt>
                <c:pt idx="41">
                  <c:v>414</c:v>
                </c:pt>
                <c:pt idx="42">
                  <c:v>378</c:v>
                </c:pt>
                <c:pt idx="43">
                  <c:v>306</c:v>
                </c:pt>
                <c:pt idx="44">
                  <c:v>270</c:v>
                </c:pt>
                <c:pt idx="45">
                  <c:v>252</c:v>
                </c:pt>
                <c:pt idx="46">
                  <c:v>286.2</c:v>
                </c:pt>
                <c:pt idx="47">
                  <c:v>305.82</c:v>
                </c:pt>
                <c:pt idx="48">
                  <c:v>515.70000000000005</c:v>
                </c:pt>
                <c:pt idx="49">
                  <c:v>243</c:v>
                </c:pt>
                <c:pt idx="50">
                  <c:v>293.39999999999998</c:v>
                </c:pt>
                <c:pt idx="51">
                  <c:v>284.22000000000003</c:v>
                </c:pt>
                <c:pt idx="52">
                  <c:v>268.2</c:v>
                </c:pt>
                <c:pt idx="53">
                  <c:v>271.8</c:v>
                </c:pt>
                <c:pt idx="54">
                  <c:v>264.60000000000002</c:v>
                </c:pt>
                <c:pt idx="55">
                  <c:v>296.82</c:v>
                </c:pt>
                <c:pt idx="56">
                  <c:v>288</c:v>
                </c:pt>
                <c:pt idx="57">
                  <c:v>325.8</c:v>
                </c:pt>
                <c:pt idx="58">
                  <c:v>277.2</c:v>
                </c:pt>
                <c:pt idx="59">
                  <c:v>311.39999999999998</c:v>
                </c:pt>
                <c:pt idx="60">
                  <c:v>298.8</c:v>
                </c:pt>
                <c:pt idx="61">
                  <c:v>288</c:v>
                </c:pt>
                <c:pt idx="62">
                  <c:v>298.62</c:v>
                </c:pt>
                <c:pt idx="63">
                  <c:v>342</c:v>
                </c:pt>
                <c:pt idx="64">
                  <c:v>324</c:v>
                </c:pt>
                <c:pt idx="65">
                  <c:v>351</c:v>
                </c:pt>
                <c:pt idx="66">
                  <c:v>369</c:v>
                </c:pt>
                <c:pt idx="67">
                  <c:v>355.5</c:v>
                </c:pt>
                <c:pt idx="68">
                  <c:v>288</c:v>
                </c:pt>
                <c:pt idx="69">
                  <c:v>305.10000000000002</c:v>
                </c:pt>
                <c:pt idx="70">
                  <c:v>288</c:v>
                </c:pt>
                <c:pt idx="71">
                  <c:v>270</c:v>
                </c:pt>
                <c:pt idx="72">
                  <c:v>279</c:v>
                </c:pt>
                <c:pt idx="73">
                  <c:v>297</c:v>
                </c:pt>
                <c:pt idx="74">
                  <c:v>287.82</c:v>
                </c:pt>
                <c:pt idx="75">
                  <c:v>293.39999999999998</c:v>
                </c:pt>
                <c:pt idx="76">
                  <c:v>273.60000000000002</c:v>
                </c:pt>
                <c:pt idx="77">
                  <c:v>306</c:v>
                </c:pt>
                <c:pt idx="78">
                  <c:v>287.82</c:v>
                </c:pt>
                <c:pt idx="79">
                  <c:v>315</c:v>
                </c:pt>
                <c:pt idx="80">
                  <c:v>324</c:v>
                </c:pt>
                <c:pt idx="81">
                  <c:v>296.82</c:v>
                </c:pt>
                <c:pt idx="82">
                  <c:v>342</c:v>
                </c:pt>
                <c:pt idx="83">
                  <c:v>255.6</c:v>
                </c:pt>
                <c:pt idx="84">
                  <c:v>316.8</c:v>
                </c:pt>
                <c:pt idx="85">
                  <c:v>243</c:v>
                </c:pt>
                <c:pt idx="86">
                  <c:v>252</c:v>
                </c:pt>
                <c:pt idx="87">
                  <c:v>338.4</c:v>
                </c:pt>
                <c:pt idx="88">
                  <c:v>279</c:v>
                </c:pt>
                <c:pt idx="89">
                  <c:v>333</c:v>
                </c:pt>
                <c:pt idx="90">
                  <c:v>288</c:v>
                </c:pt>
                <c:pt idx="91">
                  <c:v>306</c:v>
                </c:pt>
                <c:pt idx="92">
                  <c:v>341.82</c:v>
                </c:pt>
                <c:pt idx="93">
                  <c:v>302.39999999999998</c:v>
                </c:pt>
                <c:pt idx="94">
                  <c:v>342</c:v>
                </c:pt>
                <c:pt idx="95">
                  <c:v>314.82</c:v>
                </c:pt>
                <c:pt idx="96">
                  <c:v>333</c:v>
                </c:pt>
                <c:pt idx="97">
                  <c:v>359.82</c:v>
                </c:pt>
                <c:pt idx="98">
                  <c:v>324</c:v>
                </c:pt>
                <c:pt idx="99">
                  <c:v>370.8</c:v>
                </c:pt>
                <c:pt idx="100">
                  <c:v>198</c:v>
                </c:pt>
                <c:pt idx="101">
                  <c:v>341.82</c:v>
                </c:pt>
                <c:pt idx="102">
                  <c:v>342</c:v>
                </c:pt>
                <c:pt idx="103">
                  <c:v>314.82</c:v>
                </c:pt>
                <c:pt idx="104">
                  <c:v>315</c:v>
                </c:pt>
                <c:pt idx="105">
                  <c:v>387</c:v>
                </c:pt>
                <c:pt idx="106">
                  <c:v>423</c:v>
                </c:pt>
                <c:pt idx="107">
                  <c:v>387</c:v>
                </c:pt>
                <c:pt idx="108">
                  <c:v>342</c:v>
                </c:pt>
                <c:pt idx="109">
                  <c:v>414</c:v>
                </c:pt>
                <c:pt idx="110">
                  <c:v>378</c:v>
                </c:pt>
                <c:pt idx="111">
                  <c:v>324</c:v>
                </c:pt>
                <c:pt idx="112">
                  <c:v>315</c:v>
                </c:pt>
                <c:pt idx="113">
                  <c:v>207</c:v>
                </c:pt>
                <c:pt idx="114">
                  <c:v>342</c:v>
                </c:pt>
                <c:pt idx="115">
                  <c:v>387</c:v>
                </c:pt>
                <c:pt idx="116">
                  <c:v>287.10000000000002</c:v>
                </c:pt>
                <c:pt idx="117">
                  <c:v>288</c:v>
                </c:pt>
                <c:pt idx="118">
                  <c:v>252</c:v>
                </c:pt>
                <c:pt idx="119">
                  <c:v>346.5</c:v>
                </c:pt>
                <c:pt idx="120">
                  <c:v>252</c:v>
                </c:pt>
                <c:pt idx="121">
                  <c:v>306</c:v>
                </c:pt>
                <c:pt idx="122">
                  <c:v>333</c:v>
                </c:pt>
                <c:pt idx="123">
                  <c:v>224.82</c:v>
                </c:pt>
                <c:pt idx="124">
                  <c:v>342</c:v>
                </c:pt>
                <c:pt idx="125">
                  <c:v>334.62</c:v>
                </c:pt>
                <c:pt idx="126">
                  <c:v>328.5</c:v>
                </c:pt>
                <c:pt idx="127">
                  <c:v>342</c:v>
                </c:pt>
                <c:pt idx="128">
                  <c:v>279</c:v>
                </c:pt>
                <c:pt idx="129">
                  <c:v>412.2</c:v>
                </c:pt>
                <c:pt idx="130">
                  <c:v>342</c:v>
                </c:pt>
                <c:pt idx="131">
                  <c:v>318.42</c:v>
                </c:pt>
                <c:pt idx="132">
                  <c:v>239.4</c:v>
                </c:pt>
                <c:pt idx="133">
                  <c:v>342</c:v>
                </c:pt>
                <c:pt idx="134">
                  <c:v>300.60000000000002</c:v>
                </c:pt>
                <c:pt idx="135">
                  <c:v>325.8</c:v>
                </c:pt>
                <c:pt idx="136">
                  <c:v>257.22000000000003</c:v>
                </c:pt>
                <c:pt idx="137">
                  <c:v>539.82000000000005</c:v>
                </c:pt>
                <c:pt idx="138">
                  <c:v>448.2</c:v>
                </c:pt>
                <c:pt idx="139">
                  <c:v>417.6</c:v>
                </c:pt>
                <c:pt idx="140">
                  <c:v>535.5</c:v>
                </c:pt>
                <c:pt idx="141">
                  <c:v>315</c:v>
                </c:pt>
                <c:pt idx="142">
                  <c:v>396</c:v>
                </c:pt>
                <c:pt idx="143">
                  <c:v>261</c:v>
                </c:pt>
                <c:pt idx="144">
                  <c:v>216</c:v>
                </c:pt>
                <c:pt idx="145">
                  <c:v>539.82000000000005</c:v>
                </c:pt>
                <c:pt idx="146">
                  <c:v>297</c:v>
                </c:pt>
                <c:pt idx="147">
                  <c:v>279</c:v>
                </c:pt>
                <c:pt idx="148">
                  <c:v>257.39999999999998</c:v>
                </c:pt>
                <c:pt idx="149">
                  <c:v>297</c:v>
                </c:pt>
                <c:pt idx="150">
                  <c:v>304.2</c:v>
                </c:pt>
                <c:pt idx="151">
                  <c:v>351</c:v>
                </c:pt>
                <c:pt idx="152">
                  <c:v>287.73</c:v>
                </c:pt>
                <c:pt idx="153">
                  <c:v>255.6</c:v>
                </c:pt>
                <c:pt idx="154">
                  <c:v>288</c:v>
                </c:pt>
                <c:pt idx="155">
                  <c:v>278.82</c:v>
                </c:pt>
                <c:pt idx="156">
                  <c:v>281.7</c:v>
                </c:pt>
                <c:pt idx="157">
                  <c:v>286.2</c:v>
                </c:pt>
                <c:pt idx="158">
                  <c:v>324</c:v>
                </c:pt>
                <c:pt idx="159">
                  <c:v>207</c:v>
                </c:pt>
                <c:pt idx="160">
                  <c:v>279</c:v>
                </c:pt>
                <c:pt idx="161">
                  <c:v>264.60000000000002</c:v>
                </c:pt>
                <c:pt idx="162">
                  <c:v>207</c:v>
                </c:pt>
                <c:pt idx="163">
                  <c:v>270</c:v>
                </c:pt>
                <c:pt idx="164">
                  <c:v>318.60000000000002</c:v>
                </c:pt>
                <c:pt idx="165">
                  <c:v>253.8</c:v>
                </c:pt>
                <c:pt idx="166">
                  <c:v>243</c:v>
                </c:pt>
                <c:pt idx="167">
                  <c:v>243</c:v>
                </c:pt>
                <c:pt idx="168">
                  <c:v>180</c:v>
                </c:pt>
                <c:pt idx="169">
                  <c:v>198</c:v>
                </c:pt>
                <c:pt idx="170">
                  <c:v>270</c:v>
                </c:pt>
                <c:pt idx="171">
                  <c:v>243</c:v>
                </c:pt>
                <c:pt idx="172">
                  <c:v>270</c:v>
                </c:pt>
                <c:pt idx="173">
                  <c:v>383.4</c:v>
                </c:pt>
                <c:pt idx="174">
                  <c:v>243</c:v>
                </c:pt>
                <c:pt idx="175">
                  <c:v>270</c:v>
                </c:pt>
                <c:pt idx="176">
                  <c:v>270</c:v>
                </c:pt>
                <c:pt idx="177">
                  <c:v>304.2</c:v>
                </c:pt>
                <c:pt idx="178">
                  <c:v>309.60000000000002</c:v>
                </c:pt>
                <c:pt idx="179">
                  <c:v>216</c:v>
                </c:pt>
                <c:pt idx="180">
                  <c:v>323.73</c:v>
                </c:pt>
                <c:pt idx="181">
                  <c:v>250.2</c:v>
                </c:pt>
                <c:pt idx="182">
                  <c:v>351</c:v>
                </c:pt>
                <c:pt idx="183">
                  <c:v>279</c:v>
                </c:pt>
                <c:pt idx="184">
                  <c:v>261</c:v>
                </c:pt>
                <c:pt idx="185">
                  <c:v>233.82</c:v>
                </c:pt>
                <c:pt idx="186">
                  <c:v>333</c:v>
                </c:pt>
                <c:pt idx="187">
                  <c:v>359.82</c:v>
                </c:pt>
                <c:pt idx="188">
                  <c:v>342</c:v>
                </c:pt>
                <c:pt idx="189">
                  <c:v>333</c:v>
                </c:pt>
                <c:pt idx="190">
                  <c:v>323.82</c:v>
                </c:pt>
                <c:pt idx="191">
                  <c:v>387</c:v>
                </c:pt>
                <c:pt idx="192">
                  <c:v>340.2</c:v>
                </c:pt>
                <c:pt idx="193">
                  <c:v>351</c:v>
                </c:pt>
                <c:pt idx="194">
                  <c:v>198</c:v>
                </c:pt>
                <c:pt idx="195">
                  <c:v>322.2</c:v>
                </c:pt>
                <c:pt idx="196">
                  <c:v>214.2</c:v>
                </c:pt>
                <c:pt idx="197">
                  <c:v>287.82</c:v>
                </c:pt>
                <c:pt idx="198">
                  <c:v>270</c:v>
                </c:pt>
                <c:pt idx="199">
                  <c:v>270</c:v>
                </c:pt>
                <c:pt idx="200">
                  <c:v>288</c:v>
                </c:pt>
                <c:pt idx="201">
                  <c:v>286.2</c:v>
                </c:pt>
                <c:pt idx="202">
                  <c:v>234</c:v>
                </c:pt>
                <c:pt idx="203">
                  <c:v>341.82</c:v>
                </c:pt>
                <c:pt idx="204">
                  <c:v>277.2</c:v>
                </c:pt>
                <c:pt idx="205">
                  <c:v>333</c:v>
                </c:pt>
                <c:pt idx="206">
                  <c:v>246.6</c:v>
                </c:pt>
                <c:pt idx="207">
                  <c:v>265.5</c:v>
                </c:pt>
                <c:pt idx="208">
                  <c:v>257.04000000000002</c:v>
                </c:pt>
                <c:pt idx="209">
                  <c:v>260.82</c:v>
                </c:pt>
                <c:pt idx="210">
                  <c:v>270</c:v>
                </c:pt>
                <c:pt idx="211">
                  <c:v>323.82</c:v>
                </c:pt>
                <c:pt idx="212">
                  <c:v>261</c:v>
                </c:pt>
                <c:pt idx="213">
                  <c:v>404.1</c:v>
                </c:pt>
                <c:pt idx="214">
                  <c:v>485.82</c:v>
                </c:pt>
                <c:pt idx="215">
                  <c:v>225.9</c:v>
                </c:pt>
                <c:pt idx="216">
                  <c:v>341.82</c:v>
                </c:pt>
                <c:pt idx="217">
                  <c:v>468</c:v>
                </c:pt>
                <c:pt idx="218">
                  <c:v>272.7</c:v>
                </c:pt>
                <c:pt idx="219">
                  <c:v>314.82</c:v>
                </c:pt>
                <c:pt idx="220">
                  <c:v>477</c:v>
                </c:pt>
                <c:pt idx="221">
                  <c:v>396</c:v>
                </c:pt>
                <c:pt idx="222">
                  <c:v>392.4</c:v>
                </c:pt>
                <c:pt idx="223">
                  <c:v>351</c:v>
                </c:pt>
                <c:pt idx="224">
                  <c:v>504</c:v>
                </c:pt>
                <c:pt idx="225">
                  <c:v>395.82</c:v>
                </c:pt>
                <c:pt idx="226">
                  <c:v>414</c:v>
                </c:pt>
                <c:pt idx="227">
                  <c:v>405</c:v>
                </c:pt>
                <c:pt idx="228">
                  <c:v>405</c:v>
                </c:pt>
                <c:pt idx="229">
                  <c:v>337.5</c:v>
                </c:pt>
                <c:pt idx="230">
                  <c:v>360</c:v>
                </c:pt>
                <c:pt idx="231">
                  <c:v>441</c:v>
                </c:pt>
                <c:pt idx="232">
                  <c:v>378</c:v>
                </c:pt>
                <c:pt idx="233">
                  <c:v>432</c:v>
                </c:pt>
                <c:pt idx="234">
                  <c:v>405</c:v>
                </c:pt>
                <c:pt idx="235">
                  <c:v>372.06</c:v>
                </c:pt>
                <c:pt idx="236">
                  <c:v>558</c:v>
                </c:pt>
                <c:pt idx="237">
                  <c:v>413.1</c:v>
                </c:pt>
                <c:pt idx="238">
                  <c:v>504</c:v>
                </c:pt>
                <c:pt idx="239">
                  <c:v>486</c:v>
                </c:pt>
                <c:pt idx="240">
                  <c:v>319.5</c:v>
                </c:pt>
                <c:pt idx="241">
                  <c:v>333</c:v>
                </c:pt>
                <c:pt idx="242">
                  <c:v>288</c:v>
                </c:pt>
                <c:pt idx="243">
                  <c:v>239.4</c:v>
                </c:pt>
                <c:pt idx="244">
                  <c:v>351</c:v>
                </c:pt>
                <c:pt idx="245">
                  <c:v>444.6</c:v>
                </c:pt>
                <c:pt idx="246">
                  <c:v>358.2</c:v>
                </c:pt>
                <c:pt idx="247">
                  <c:v>378</c:v>
                </c:pt>
                <c:pt idx="248">
                  <c:v>297</c:v>
                </c:pt>
                <c:pt idx="249">
                  <c:v>333</c:v>
                </c:pt>
                <c:pt idx="250">
                  <c:v>291.60000000000002</c:v>
                </c:pt>
                <c:pt idx="251">
                  <c:v>297</c:v>
                </c:pt>
                <c:pt idx="252">
                  <c:v>317.7</c:v>
                </c:pt>
                <c:pt idx="253">
                  <c:v>359.82</c:v>
                </c:pt>
                <c:pt idx="254">
                  <c:v>306</c:v>
                </c:pt>
                <c:pt idx="255">
                  <c:v>449.82</c:v>
                </c:pt>
                <c:pt idx="256">
                  <c:v>340.2</c:v>
                </c:pt>
                <c:pt idx="257">
                  <c:v>342</c:v>
                </c:pt>
                <c:pt idx="258">
                  <c:v>369</c:v>
                </c:pt>
                <c:pt idx="259">
                  <c:v>341.82</c:v>
                </c:pt>
                <c:pt idx="260">
                  <c:v>402.3</c:v>
                </c:pt>
                <c:pt idx="261">
                  <c:v>392.22</c:v>
                </c:pt>
                <c:pt idx="262">
                  <c:v>320.39999999999998</c:v>
                </c:pt>
                <c:pt idx="263">
                  <c:v>349.2</c:v>
                </c:pt>
                <c:pt idx="264">
                  <c:v>387</c:v>
                </c:pt>
                <c:pt idx="265">
                  <c:v>359.82</c:v>
                </c:pt>
                <c:pt idx="266">
                  <c:v>288</c:v>
                </c:pt>
                <c:pt idx="267">
                  <c:v>275.39999999999998</c:v>
                </c:pt>
                <c:pt idx="268">
                  <c:v>293.22000000000003</c:v>
                </c:pt>
                <c:pt idx="269">
                  <c:v>275.39999999999998</c:v>
                </c:pt>
                <c:pt idx="270">
                  <c:v>302.04000000000002</c:v>
                </c:pt>
                <c:pt idx="271">
                  <c:v>412.2</c:v>
                </c:pt>
                <c:pt idx="272">
                  <c:v>316.8</c:v>
                </c:pt>
                <c:pt idx="273">
                  <c:v>288</c:v>
                </c:pt>
                <c:pt idx="274">
                  <c:v>250.2</c:v>
                </c:pt>
                <c:pt idx="275">
                  <c:v>252</c:v>
                </c:pt>
                <c:pt idx="276">
                  <c:v>323.82</c:v>
                </c:pt>
                <c:pt idx="277">
                  <c:v>316.8</c:v>
                </c:pt>
                <c:pt idx="278">
                  <c:v>318.42</c:v>
                </c:pt>
                <c:pt idx="279">
                  <c:v>312.3</c:v>
                </c:pt>
                <c:pt idx="280">
                  <c:v>243</c:v>
                </c:pt>
                <c:pt idx="281">
                  <c:v>265.5</c:v>
                </c:pt>
                <c:pt idx="282">
                  <c:v>324</c:v>
                </c:pt>
                <c:pt idx="283">
                  <c:v>449.82</c:v>
                </c:pt>
                <c:pt idx="284">
                  <c:v>333</c:v>
                </c:pt>
                <c:pt idx="285">
                  <c:v>480.6</c:v>
                </c:pt>
                <c:pt idx="286">
                  <c:v>265.5</c:v>
                </c:pt>
                <c:pt idx="287">
                  <c:v>324</c:v>
                </c:pt>
                <c:pt idx="288">
                  <c:v>266.39999999999998</c:v>
                </c:pt>
                <c:pt idx="289">
                  <c:v>359.82</c:v>
                </c:pt>
                <c:pt idx="290">
                  <c:v>324</c:v>
                </c:pt>
                <c:pt idx="291">
                  <c:v>342</c:v>
                </c:pt>
                <c:pt idx="292">
                  <c:v>323.82</c:v>
                </c:pt>
                <c:pt idx="293">
                  <c:v>387</c:v>
                </c:pt>
                <c:pt idx="294">
                  <c:v>414</c:v>
                </c:pt>
                <c:pt idx="295">
                  <c:v>315</c:v>
                </c:pt>
                <c:pt idx="296">
                  <c:v>431.82</c:v>
                </c:pt>
                <c:pt idx="297">
                  <c:v>306</c:v>
                </c:pt>
                <c:pt idx="298">
                  <c:v>313.2</c:v>
                </c:pt>
                <c:pt idx="299">
                  <c:v>549</c:v>
                </c:pt>
                <c:pt idx="300">
                  <c:v>293.39999999999998</c:v>
                </c:pt>
                <c:pt idx="301">
                  <c:v>333</c:v>
                </c:pt>
                <c:pt idx="302">
                  <c:v>322.2</c:v>
                </c:pt>
                <c:pt idx="303">
                  <c:v>315</c:v>
                </c:pt>
                <c:pt idx="304">
                  <c:v>324</c:v>
                </c:pt>
                <c:pt idx="305">
                  <c:v>322.2</c:v>
                </c:pt>
                <c:pt idx="306">
                  <c:v>315</c:v>
                </c:pt>
                <c:pt idx="307">
                  <c:v>360</c:v>
                </c:pt>
                <c:pt idx="308">
                  <c:v>282.60000000000002</c:v>
                </c:pt>
                <c:pt idx="309">
                  <c:v>288</c:v>
                </c:pt>
                <c:pt idx="310">
                  <c:v>289.8</c:v>
                </c:pt>
                <c:pt idx="311">
                  <c:v>315</c:v>
                </c:pt>
                <c:pt idx="312">
                  <c:v>315</c:v>
                </c:pt>
                <c:pt idx="313">
                  <c:v>531</c:v>
                </c:pt>
                <c:pt idx="314">
                  <c:v>297</c:v>
                </c:pt>
                <c:pt idx="315">
                  <c:v>300.60000000000002</c:v>
                </c:pt>
                <c:pt idx="316">
                  <c:v>311.39999999999998</c:v>
                </c:pt>
                <c:pt idx="317">
                  <c:v>215.82</c:v>
                </c:pt>
                <c:pt idx="318">
                  <c:v>323.82</c:v>
                </c:pt>
                <c:pt idx="319">
                  <c:v>324</c:v>
                </c:pt>
                <c:pt idx="320">
                  <c:v>304.2</c:v>
                </c:pt>
                <c:pt idx="321">
                  <c:v>324</c:v>
                </c:pt>
                <c:pt idx="322">
                  <c:v>405</c:v>
                </c:pt>
                <c:pt idx="323">
                  <c:v>250.2</c:v>
                </c:pt>
                <c:pt idx="324">
                  <c:v>327.60000000000002</c:v>
                </c:pt>
                <c:pt idx="325">
                  <c:v>279</c:v>
                </c:pt>
                <c:pt idx="326">
                  <c:v>314.10000000000002</c:v>
                </c:pt>
                <c:pt idx="327">
                  <c:v>324</c:v>
                </c:pt>
                <c:pt idx="328">
                  <c:v>305.10000000000002</c:v>
                </c:pt>
                <c:pt idx="329">
                  <c:v>289.44</c:v>
                </c:pt>
                <c:pt idx="330">
                  <c:v>301.32</c:v>
                </c:pt>
                <c:pt idx="331">
                  <c:v>286.2</c:v>
                </c:pt>
                <c:pt idx="332">
                  <c:v>297</c:v>
                </c:pt>
                <c:pt idx="333">
                  <c:v>288</c:v>
                </c:pt>
                <c:pt idx="334">
                  <c:v>288</c:v>
                </c:pt>
                <c:pt idx="335">
                  <c:v>208.53</c:v>
                </c:pt>
                <c:pt idx="336">
                  <c:v>351</c:v>
                </c:pt>
                <c:pt idx="337">
                  <c:v>306</c:v>
                </c:pt>
                <c:pt idx="338">
                  <c:v>315</c:v>
                </c:pt>
                <c:pt idx="339">
                  <c:v>306</c:v>
                </c:pt>
                <c:pt idx="340">
                  <c:v>324</c:v>
                </c:pt>
                <c:pt idx="341">
                  <c:v>255.6</c:v>
                </c:pt>
                <c:pt idx="342">
                  <c:v>251.82</c:v>
                </c:pt>
                <c:pt idx="343">
                  <c:v>293.39999999999998</c:v>
                </c:pt>
                <c:pt idx="344">
                  <c:v>266.39999999999998</c:v>
                </c:pt>
                <c:pt idx="345">
                  <c:v>279.89999999999998</c:v>
                </c:pt>
                <c:pt idx="346">
                  <c:v>423</c:v>
                </c:pt>
                <c:pt idx="347">
                  <c:v>333</c:v>
                </c:pt>
                <c:pt idx="348">
                  <c:v>268.11</c:v>
                </c:pt>
                <c:pt idx="349">
                  <c:v>280.8</c:v>
                </c:pt>
                <c:pt idx="350">
                  <c:v>323.82</c:v>
                </c:pt>
                <c:pt idx="351">
                  <c:v>268.2</c:v>
                </c:pt>
                <c:pt idx="352">
                  <c:v>356.4</c:v>
                </c:pt>
                <c:pt idx="353">
                  <c:v>279</c:v>
                </c:pt>
                <c:pt idx="354">
                  <c:v>346.5</c:v>
                </c:pt>
                <c:pt idx="355">
                  <c:v>385.2</c:v>
                </c:pt>
                <c:pt idx="356">
                  <c:v>341.82</c:v>
                </c:pt>
                <c:pt idx="357">
                  <c:v>331.2</c:v>
                </c:pt>
                <c:pt idx="358">
                  <c:v>394.2</c:v>
                </c:pt>
                <c:pt idx="359">
                  <c:v>495</c:v>
                </c:pt>
                <c:pt idx="360">
                  <c:v>522</c:v>
                </c:pt>
                <c:pt idx="361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B-4B08-82BF-5CBE8B273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685552"/>
        <c:axId val="904685880"/>
      </c:scatterChart>
      <c:valAx>
        <c:axId val="9046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85880"/>
        <c:crosses val="autoZero"/>
        <c:crossBetween val="midCat"/>
      </c:valAx>
      <c:valAx>
        <c:axId val="9046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8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Assessed Value vs Taxes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Plots'!$F$3</c:f>
              <c:strCache>
                <c:ptCount val="1"/>
                <c:pt idx="0">
                  <c:v>Taxes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Plots'!$F$4:$F$365</c:f>
              <c:numCache>
                <c:formatCode>0.00</c:formatCode>
                <c:ptCount val="362"/>
                <c:pt idx="0">
                  <c:v>4104</c:v>
                </c:pt>
                <c:pt idx="1">
                  <c:v>4320</c:v>
                </c:pt>
                <c:pt idx="2">
                  <c:v>5040</c:v>
                </c:pt>
                <c:pt idx="3">
                  <c:v>5088.6000000000004</c:v>
                </c:pt>
                <c:pt idx="4">
                  <c:v>6008.4</c:v>
                </c:pt>
                <c:pt idx="5">
                  <c:v>4410</c:v>
                </c:pt>
                <c:pt idx="6">
                  <c:v>4523.3999999999996</c:v>
                </c:pt>
                <c:pt idx="7">
                  <c:v>4050</c:v>
                </c:pt>
                <c:pt idx="8">
                  <c:v>5220</c:v>
                </c:pt>
                <c:pt idx="9">
                  <c:v>6508.8</c:v>
                </c:pt>
                <c:pt idx="10">
                  <c:v>4140</c:v>
                </c:pt>
                <c:pt idx="11">
                  <c:v>6300</c:v>
                </c:pt>
                <c:pt idx="12">
                  <c:v>7358.4</c:v>
                </c:pt>
                <c:pt idx="13">
                  <c:v>6298.2</c:v>
                </c:pt>
                <c:pt idx="14">
                  <c:v>6073.2</c:v>
                </c:pt>
                <c:pt idx="15">
                  <c:v>7020</c:v>
                </c:pt>
                <c:pt idx="16">
                  <c:v>3265.2</c:v>
                </c:pt>
                <c:pt idx="17">
                  <c:v>6840</c:v>
                </c:pt>
                <c:pt idx="18">
                  <c:v>4320</c:v>
                </c:pt>
                <c:pt idx="19">
                  <c:v>4280.3999999999996</c:v>
                </c:pt>
                <c:pt idx="20">
                  <c:v>4500</c:v>
                </c:pt>
                <c:pt idx="21">
                  <c:v>4860</c:v>
                </c:pt>
                <c:pt idx="22">
                  <c:v>5040</c:v>
                </c:pt>
                <c:pt idx="23">
                  <c:v>5718.6</c:v>
                </c:pt>
                <c:pt idx="24">
                  <c:v>5400</c:v>
                </c:pt>
                <c:pt idx="25">
                  <c:v>6728.4</c:v>
                </c:pt>
                <c:pt idx="26">
                  <c:v>11102.4</c:v>
                </c:pt>
                <c:pt idx="27">
                  <c:v>6778.8</c:v>
                </c:pt>
                <c:pt idx="28">
                  <c:v>7225.2</c:v>
                </c:pt>
                <c:pt idx="29">
                  <c:v>6532.2</c:v>
                </c:pt>
                <c:pt idx="30">
                  <c:v>4874.3999999999996</c:v>
                </c:pt>
                <c:pt idx="31">
                  <c:v>4905</c:v>
                </c:pt>
                <c:pt idx="32">
                  <c:v>5040</c:v>
                </c:pt>
                <c:pt idx="33">
                  <c:v>7126.2</c:v>
                </c:pt>
                <c:pt idx="34">
                  <c:v>7642.8</c:v>
                </c:pt>
                <c:pt idx="35">
                  <c:v>8028</c:v>
                </c:pt>
                <c:pt idx="36">
                  <c:v>5239.8</c:v>
                </c:pt>
                <c:pt idx="37">
                  <c:v>5306.4</c:v>
                </c:pt>
                <c:pt idx="38">
                  <c:v>5380.2</c:v>
                </c:pt>
                <c:pt idx="39">
                  <c:v>5607</c:v>
                </c:pt>
                <c:pt idx="40">
                  <c:v>6300</c:v>
                </c:pt>
                <c:pt idx="41">
                  <c:v>6865.2</c:v>
                </c:pt>
                <c:pt idx="42">
                  <c:v>7920</c:v>
                </c:pt>
                <c:pt idx="43">
                  <c:v>9360</c:v>
                </c:pt>
                <c:pt idx="44">
                  <c:v>7414.2</c:v>
                </c:pt>
                <c:pt idx="45">
                  <c:v>6444</c:v>
                </c:pt>
                <c:pt idx="46">
                  <c:v>7597.8</c:v>
                </c:pt>
                <c:pt idx="47">
                  <c:v>8049.6</c:v>
                </c:pt>
                <c:pt idx="48">
                  <c:v>7200</c:v>
                </c:pt>
                <c:pt idx="49">
                  <c:v>8100</c:v>
                </c:pt>
                <c:pt idx="50">
                  <c:v>3400.2</c:v>
                </c:pt>
                <c:pt idx="51">
                  <c:v>3420</c:v>
                </c:pt>
                <c:pt idx="52">
                  <c:v>3600</c:v>
                </c:pt>
                <c:pt idx="53">
                  <c:v>3733.2</c:v>
                </c:pt>
                <c:pt idx="54">
                  <c:v>3780</c:v>
                </c:pt>
                <c:pt idx="55">
                  <c:v>3780</c:v>
                </c:pt>
                <c:pt idx="56">
                  <c:v>4320</c:v>
                </c:pt>
                <c:pt idx="57">
                  <c:v>4500</c:v>
                </c:pt>
                <c:pt idx="58">
                  <c:v>4590</c:v>
                </c:pt>
                <c:pt idx="59">
                  <c:v>4741.2</c:v>
                </c:pt>
                <c:pt idx="60">
                  <c:v>5130</c:v>
                </c:pt>
                <c:pt idx="61">
                  <c:v>6100.2</c:v>
                </c:pt>
                <c:pt idx="62">
                  <c:v>2880</c:v>
                </c:pt>
                <c:pt idx="63">
                  <c:v>4140</c:v>
                </c:pt>
                <c:pt idx="64">
                  <c:v>4500</c:v>
                </c:pt>
                <c:pt idx="65">
                  <c:v>5400</c:v>
                </c:pt>
                <c:pt idx="66">
                  <c:v>5823</c:v>
                </c:pt>
                <c:pt idx="67">
                  <c:v>6217.2</c:v>
                </c:pt>
                <c:pt idx="68">
                  <c:v>3960</c:v>
                </c:pt>
                <c:pt idx="69">
                  <c:v>3960</c:v>
                </c:pt>
                <c:pt idx="70">
                  <c:v>4152.6000000000004</c:v>
                </c:pt>
                <c:pt idx="71">
                  <c:v>4320</c:v>
                </c:pt>
                <c:pt idx="72">
                  <c:v>4384.8</c:v>
                </c:pt>
                <c:pt idx="73">
                  <c:v>4500</c:v>
                </c:pt>
                <c:pt idx="74">
                  <c:v>4770</c:v>
                </c:pt>
                <c:pt idx="75">
                  <c:v>4860</c:v>
                </c:pt>
                <c:pt idx="76">
                  <c:v>4860</c:v>
                </c:pt>
                <c:pt idx="77">
                  <c:v>4860</c:v>
                </c:pt>
                <c:pt idx="78">
                  <c:v>5040</c:v>
                </c:pt>
                <c:pt idx="79">
                  <c:v>5040</c:v>
                </c:pt>
                <c:pt idx="80">
                  <c:v>5040</c:v>
                </c:pt>
                <c:pt idx="81">
                  <c:v>5104.8</c:v>
                </c:pt>
                <c:pt idx="82">
                  <c:v>5202</c:v>
                </c:pt>
                <c:pt idx="83">
                  <c:v>5839.2</c:v>
                </c:pt>
                <c:pt idx="84">
                  <c:v>5896.8</c:v>
                </c:pt>
                <c:pt idx="85">
                  <c:v>6631.2</c:v>
                </c:pt>
                <c:pt idx="86">
                  <c:v>6786</c:v>
                </c:pt>
                <c:pt idx="87">
                  <c:v>7360.2</c:v>
                </c:pt>
                <c:pt idx="88">
                  <c:v>3960</c:v>
                </c:pt>
                <c:pt idx="89">
                  <c:v>3960</c:v>
                </c:pt>
                <c:pt idx="90">
                  <c:v>4050</c:v>
                </c:pt>
                <c:pt idx="91">
                  <c:v>4140</c:v>
                </c:pt>
                <c:pt idx="92">
                  <c:v>4294.8</c:v>
                </c:pt>
                <c:pt idx="93">
                  <c:v>4320</c:v>
                </c:pt>
                <c:pt idx="94">
                  <c:v>4500</c:v>
                </c:pt>
                <c:pt idx="95">
                  <c:v>4500</c:v>
                </c:pt>
                <c:pt idx="96">
                  <c:v>4660.2</c:v>
                </c:pt>
                <c:pt idx="97">
                  <c:v>4860</c:v>
                </c:pt>
                <c:pt idx="98">
                  <c:v>5011.2</c:v>
                </c:pt>
                <c:pt idx="99">
                  <c:v>5194.8</c:v>
                </c:pt>
                <c:pt idx="100">
                  <c:v>5277.6</c:v>
                </c:pt>
                <c:pt idx="101">
                  <c:v>5283</c:v>
                </c:pt>
                <c:pt idx="102">
                  <c:v>5301</c:v>
                </c:pt>
                <c:pt idx="103">
                  <c:v>5400</c:v>
                </c:pt>
                <c:pt idx="104">
                  <c:v>5443.2</c:v>
                </c:pt>
                <c:pt idx="105">
                  <c:v>5580</c:v>
                </c:pt>
                <c:pt idx="106">
                  <c:v>5666.4</c:v>
                </c:pt>
                <c:pt idx="107">
                  <c:v>5760</c:v>
                </c:pt>
                <c:pt idx="108">
                  <c:v>5940</c:v>
                </c:pt>
                <c:pt idx="109">
                  <c:v>6404.4</c:v>
                </c:pt>
                <c:pt idx="110">
                  <c:v>6480</c:v>
                </c:pt>
                <c:pt idx="111">
                  <c:v>2847.6</c:v>
                </c:pt>
                <c:pt idx="112">
                  <c:v>4669.2</c:v>
                </c:pt>
                <c:pt idx="113">
                  <c:v>5882.4</c:v>
                </c:pt>
                <c:pt idx="114">
                  <c:v>6237</c:v>
                </c:pt>
                <c:pt idx="115">
                  <c:v>6948</c:v>
                </c:pt>
                <c:pt idx="116">
                  <c:v>7657.2</c:v>
                </c:pt>
                <c:pt idx="117">
                  <c:v>5130</c:v>
                </c:pt>
                <c:pt idx="118">
                  <c:v>5398.2</c:v>
                </c:pt>
                <c:pt idx="119">
                  <c:v>5400</c:v>
                </c:pt>
                <c:pt idx="120">
                  <c:v>6093</c:v>
                </c:pt>
                <c:pt idx="121">
                  <c:v>6300</c:v>
                </c:pt>
                <c:pt idx="122">
                  <c:v>1800</c:v>
                </c:pt>
                <c:pt idx="123">
                  <c:v>5833.8</c:v>
                </c:pt>
                <c:pt idx="124">
                  <c:v>2665.8</c:v>
                </c:pt>
                <c:pt idx="125">
                  <c:v>6019.2</c:v>
                </c:pt>
                <c:pt idx="126">
                  <c:v>6638.4</c:v>
                </c:pt>
                <c:pt idx="127">
                  <c:v>6750</c:v>
                </c:pt>
                <c:pt idx="128">
                  <c:v>7068.6</c:v>
                </c:pt>
                <c:pt idx="129">
                  <c:v>7380</c:v>
                </c:pt>
                <c:pt idx="130">
                  <c:v>9525.6</c:v>
                </c:pt>
                <c:pt idx="131">
                  <c:v>2340</c:v>
                </c:pt>
                <c:pt idx="132">
                  <c:v>6069.6</c:v>
                </c:pt>
                <c:pt idx="133">
                  <c:v>6264</c:v>
                </c:pt>
                <c:pt idx="134">
                  <c:v>6552</c:v>
                </c:pt>
                <c:pt idx="135">
                  <c:v>7126.2</c:v>
                </c:pt>
                <c:pt idx="136">
                  <c:v>7560</c:v>
                </c:pt>
                <c:pt idx="137">
                  <c:v>7817.4</c:v>
                </c:pt>
                <c:pt idx="138">
                  <c:v>8280</c:v>
                </c:pt>
                <c:pt idx="139">
                  <c:v>8964</c:v>
                </c:pt>
                <c:pt idx="140">
                  <c:v>9360</c:v>
                </c:pt>
                <c:pt idx="141">
                  <c:v>6300</c:v>
                </c:pt>
                <c:pt idx="142">
                  <c:v>5655.6</c:v>
                </c:pt>
                <c:pt idx="143">
                  <c:v>6449.4</c:v>
                </c:pt>
                <c:pt idx="144">
                  <c:v>6645.6</c:v>
                </c:pt>
                <c:pt idx="145">
                  <c:v>8571.6</c:v>
                </c:pt>
                <c:pt idx="146">
                  <c:v>10753.2</c:v>
                </c:pt>
                <c:pt idx="147">
                  <c:v>6174</c:v>
                </c:pt>
                <c:pt idx="148">
                  <c:v>6823.8</c:v>
                </c:pt>
                <c:pt idx="149">
                  <c:v>7155</c:v>
                </c:pt>
                <c:pt idx="150">
                  <c:v>7189.2</c:v>
                </c:pt>
                <c:pt idx="151">
                  <c:v>7560</c:v>
                </c:pt>
                <c:pt idx="152">
                  <c:v>9282.6</c:v>
                </c:pt>
                <c:pt idx="153">
                  <c:v>7560</c:v>
                </c:pt>
                <c:pt idx="154">
                  <c:v>7612.2</c:v>
                </c:pt>
                <c:pt idx="155">
                  <c:v>7547.4</c:v>
                </c:pt>
                <c:pt idx="156">
                  <c:v>7547.4</c:v>
                </c:pt>
                <c:pt idx="157">
                  <c:v>8010</c:v>
                </c:pt>
                <c:pt idx="158">
                  <c:v>3420</c:v>
                </c:pt>
                <c:pt idx="159">
                  <c:v>4320</c:v>
                </c:pt>
                <c:pt idx="160">
                  <c:v>4469.3999999999996</c:v>
                </c:pt>
                <c:pt idx="161">
                  <c:v>5504.4</c:v>
                </c:pt>
                <c:pt idx="162">
                  <c:v>5720.4</c:v>
                </c:pt>
                <c:pt idx="163">
                  <c:v>5734.8</c:v>
                </c:pt>
                <c:pt idx="164">
                  <c:v>5760</c:v>
                </c:pt>
                <c:pt idx="165">
                  <c:v>6510.6</c:v>
                </c:pt>
                <c:pt idx="166">
                  <c:v>6618.6</c:v>
                </c:pt>
                <c:pt idx="167">
                  <c:v>7354.8</c:v>
                </c:pt>
                <c:pt idx="168">
                  <c:v>3195</c:v>
                </c:pt>
                <c:pt idx="169">
                  <c:v>5684.4</c:v>
                </c:pt>
                <c:pt idx="170">
                  <c:v>5810.4</c:v>
                </c:pt>
                <c:pt idx="171">
                  <c:v>6004.8</c:v>
                </c:pt>
                <c:pt idx="172">
                  <c:v>6390</c:v>
                </c:pt>
                <c:pt idx="173">
                  <c:v>6480</c:v>
                </c:pt>
                <c:pt idx="174">
                  <c:v>6984</c:v>
                </c:pt>
                <c:pt idx="175">
                  <c:v>7020</c:v>
                </c:pt>
                <c:pt idx="176">
                  <c:v>7345.8</c:v>
                </c:pt>
                <c:pt idx="177">
                  <c:v>4807.8</c:v>
                </c:pt>
                <c:pt idx="178">
                  <c:v>4953.6000000000004</c:v>
                </c:pt>
                <c:pt idx="179">
                  <c:v>5812.2</c:v>
                </c:pt>
                <c:pt idx="180">
                  <c:v>6139.8</c:v>
                </c:pt>
                <c:pt idx="181">
                  <c:v>7200</c:v>
                </c:pt>
                <c:pt idx="182">
                  <c:v>7200</c:v>
                </c:pt>
                <c:pt idx="183">
                  <c:v>7209</c:v>
                </c:pt>
                <c:pt idx="184">
                  <c:v>8870.4</c:v>
                </c:pt>
                <c:pt idx="185">
                  <c:v>4368.6000000000004</c:v>
                </c:pt>
                <c:pt idx="186">
                  <c:v>4500</c:v>
                </c:pt>
                <c:pt idx="187">
                  <c:v>4572</c:v>
                </c:pt>
                <c:pt idx="188">
                  <c:v>4680</c:v>
                </c:pt>
                <c:pt idx="189">
                  <c:v>4860</c:v>
                </c:pt>
                <c:pt idx="190">
                  <c:v>4950</c:v>
                </c:pt>
                <c:pt idx="191">
                  <c:v>5140.8</c:v>
                </c:pt>
                <c:pt idx="192">
                  <c:v>5220</c:v>
                </c:pt>
                <c:pt idx="193">
                  <c:v>5400</c:v>
                </c:pt>
                <c:pt idx="194">
                  <c:v>5414.4</c:v>
                </c:pt>
                <c:pt idx="195">
                  <c:v>5508</c:v>
                </c:pt>
                <c:pt idx="196">
                  <c:v>5743.8</c:v>
                </c:pt>
                <c:pt idx="197">
                  <c:v>5940</c:v>
                </c:pt>
                <c:pt idx="198">
                  <c:v>6033.6</c:v>
                </c:pt>
                <c:pt idx="199">
                  <c:v>6035.4</c:v>
                </c:pt>
                <c:pt idx="200">
                  <c:v>6120</c:v>
                </c:pt>
                <c:pt idx="201">
                  <c:v>6300</c:v>
                </c:pt>
                <c:pt idx="202">
                  <c:v>6480</c:v>
                </c:pt>
                <c:pt idx="203">
                  <c:v>6480</c:v>
                </c:pt>
                <c:pt idx="204">
                  <c:v>6627.6</c:v>
                </c:pt>
                <c:pt idx="205">
                  <c:v>6660</c:v>
                </c:pt>
                <c:pt idx="206">
                  <c:v>6876</c:v>
                </c:pt>
                <c:pt idx="207">
                  <c:v>6901.2</c:v>
                </c:pt>
                <c:pt idx="208">
                  <c:v>7380</c:v>
                </c:pt>
                <c:pt idx="209">
                  <c:v>7430.4</c:v>
                </c:pt>
                <c:pt idx="210">
                  <c:v>7824.6</c:v>
                </c:pt>
                <c:pt idx="211">
                  <c:v>7848</c:v>
                </c:pt>
                <c:pt idx="212">
                  <c:v>7623</c:v>
                </c:pt>
                <c:pt idx="213">
                  <c:v>6300</c:v>
                </c:pt>
                <c:pt idx="214">
                  <c:v>8100</c:v>
                </c:pt>
                <c:pt idx="215">
                  <c:v>6562.8</c:v>
                </c:pt>
                <c:pt idx="216">
                  <c:v>7560</c:v>
                </c:pt>
                <c:pt idx="217">
                  <c:v>7920</c:v>
                </c:pt>
                <c:pt idx="218">
                  <c:v>8910</c:v>
                </c:pt>
                <c:pt idx="219">
                  <c:v>5130</c:v>
                </c:pt>
                <c:pt idx="220">
                  <c:v>5220</c:v>
                </c:pt>
                <c:pt idx="221">
                  <c:v>5400</c:v>
                </c:pt>
                <c:pt idx="222">
                  <c:v>5580</c:v>
                </c:pt>
                <c:pt idx="223">
                  <c:v>5715</c:v>
                </c:pt>
                <c:pt idx="224">
                  <c:v>5760</c:v>
                </c:pt>
                <c:pt idx="225">
                  <c:v>5760</c:v>
                </c:pt>
                <c:pt idx="226">
                  <c:v>6120</c:v>
                </c:pt>
                <c:pt idx="227">
                  <c:v>6480</c:v>
                </c:pt>
                <c:pt idx="228">
                  <c:v>6661.8</c:v>
                </c:pt>
                <c:pt idx="229">
                  <c:v>6867</c:v>
                </c:pt>
                <c:pt idx="230">
                  <c:v>6967.8</c:v>
                </c:pt>
                <c:pt idx="231">
                  <c:v>7020</c:v>
                </c:pt>
                <c:pt idx="232">
                  <c:v>7074</c:v>
                </c:pt>
                <c:pt idx="233">
                  <c:v>7380</c:v>
                </c:pt>
                <c:pt idx="234">
                  <c:v>7380</c:v>
                </c:pt>
                <c:pt idx="235">
                  <c:v>7560</c:v>
                </c:pt>
                <c:pt idx="236">
                  <c:v>8490.6</c:v>
                </c:pt>
                <c:pt idx="237">
                  <c:v>6300</c:v>
                </c:pt>
                <c:pt idx="238">
                  <c:v>7304.4</c:v>
                </c:pt>
                <c:pt idx="239">
                  <c:v>9720</c:v>
                </c:pt>
                <c:pt idx="240">
                  <c:v>5580</c:v>
                </c:pt>
                <c:pt idx="241">
                  <c:v>7200</c:v>
                </c:pt>
                <c:pt idx="242">
                  <c:v>4500</c:v>
                </c:pt>
                <c:pt idx="243">
                  <c:v>8080.2</c:v>
                </c:pt>
                <c:pt idx="244">
                  <c:v>6660</c:v>
                </c:pt>
                <c:pt idx="245">
                  <c:v>5580</c:v>
                </c:pt>
                <c:pt idx="246">
                  <c:v>6321.6</c:v>
                </c:pt>
                <c:pt idx="247">
                  <c:v>9205.2000000000007</c:v>
                </c:pt>
                <c:pt idx="248">
                  <c:v>5779.8</c:v>
                </c:pt>
                <c:pt idx="249">
                  <c:v>5760</c:v>
                </c:pt>
                <c:pt idx="250">
                  <c:v>8010</c:v>
                </c:pt>
                <c:pt idx="251">
                  <c:v>4752</c:v>
                </c:pt>
                <c:pt idx="252">
                  <c:v>5580</c:v>
                </c:pt>
                <c:pt idx="253">
                  <c:v>4980.6000000000004</c:v>
                </c:pt>
                <c:pt idx="254">
                  <c:v>5472</c:v>
                </c:pt>
                <c:pt idx="255">
                  <c:v>9720</c:v>
                </c:pt>
                <c:pt idx="256">
                  <c:v>6656.4</c:v>
                </c:pt>
                <c:pt idx="257">
                  <c:v>7466.4</c:v>
                </c:pt>
                <c:pt idx="258">
                  <c:v>5220</c:v>
                </c:pt>
                <c:pt idx="259">
                  <c:v>5148</c:v>
                </c:pt>
                <c:pt idx="260">
                  <c:v>5760</c:v>
                </c:pt>
                <c:pt idx="261">
                  <c:v>6228</c:v>
                </c:pt>
                <c:pt idx="262">
                  <c:v>5850</c:v>
                </c:pt>
                <c:pt idx="263">
                  <c:v>6192</c:v>
                </c:pt>
                <c:pt idx="264">
                  <c:v>6300</c:v>
                </c:pt>
                <c:pt idx="265">
                  <c:v>7493.4</c:v>
                </c:pt>
                <c:pt idx="266">
                  <c:v>3648.6</c:v>
                </c:pt>
                <c:pt idx="267">
                  <c:v>3884.4</c:v>
                </c:pt>
                <c:pt idx="268">
                  <c:v>3888</c:v>
                </c:pt>
                <c:pt idx="269">
                  <c:v>4770</c:v>
                </c:pt>
                <c:pt idx="270">
                  <c:v>5400</c:v>
                </c:pt>
                <c:pt idx="271">
                  <c:v>5580</c:v>
                </c:pt>
                <c:pt idx="272">
                  <c:v>5680.8</c:v>
                </c:pt>
                <c:pt idx="273">
                  <c:v>5832</c:v>
                </c:pt>
                <c:pt idx="274">
                  <c:v>6552</c:v>
                </c:pt>
                <c:pt idx="275">
                  <c:v>6985.8</c:v>
                </c:pt>
                <c:pt idx="276">
                  <c:v>4933.8</c:v>
                </c:pt>
                <c:pt idx="277">
                  <c:v>5040</c:v>
                </c:pt>
                <c:pt idx="278">
                  <c:v>5142.6000000000004</c:v>
                </c:pt>
                <c:pt idx="279">
                  <c:v>5400</c:v>
                </c:pt>
                <c:pt idx="280">
                  <c:v>6195.6</c:v>
                </c:pt>
                <c:pt idx="281">
                  <c:v>7572.6</c:v>
                </c:pt>
                <c:pt idx="282">
                  <c:v>4354.2</c:v>
                </c:pt>
                <c:pt idx="283">
                  <c:v>10614.6</c:v>
                </c:pt>
                <c:pt idx="284">
                  <c:v>9392.4</c:v>
                </c:pt>
                <c:pt idx="285">
                  <c:v>7740</c:v>
                </c:pt>
                <c:pt idx="286">
                  <c:v>6557.4</c:v>
                </c:pt>
                <c:pt idx="287">
                  <c:v>7128</c:v>
                </c:pt>
                <c:pt idx="288">
                  <c:v>7324.2</c:v>
                </c:pt>
                <c:pt idx="289">
                  <c:v>7342.2</c:v>
                </c:pt>
                <c:pt idx="290">
                  <c:v>6624</c:v>
                </c:pt>
                <c:pt idx="291">
                  <c:v>7920</c:v>
                </c:pt>
                <c:pt idx="292">
                  <c:v>8206.2000000000007</c:v>
                </c:pt>
                <c:pt idx="293">
                  <c:v>9880.2000000000007</c:v>
                </c:pt>
                <c:pt idx="294">
                  <c:v>6548.4</c:v>
                </c:pt>
                <c:pt idx="295">
                  <c:v>8787.6</c:v>
                </c:pt>
                <c:pt idx="296">
                  <c:v>8836.2000000000007</c:v>
                </c:pt>
                <c:pt idx="297">
                  <c:v>4500</c:v>
                </c:pt>
                <c:pt idx="298">
                  <c:v>5040</c:v>
                </c:pt>
                <c:pt idx="299">
                  <c:v>6552</c:v>
                </c:pt>
                <c:pt idx="300">
                  <c:v>4320</c:v>
                </c:pt>
                <c:pt idx="301">
                  <c:v>4500</c:v>
                </c:pt>
                <c:pt idx="302">
                  <c:v>5040</c:v>
                </c:pt>
                <c:pt idx="303">
                  <c:v>5040</c:v>
                </c:pt>
                <c:pt idx="304">
                  <c:v>5135.3999999999996</c:v>
                </c:pt>
                <c:pt idx="305">
                  <c:v>5310</c:v>
                </c:pt>
                <c:pt idx="306">
                  <c:v>5400</c:v>
                </c:pt>
                <c:pt idx="307">
                  <c:v>6490.8</c:v>
                </c:pt>
                <c:pt idx="308">
                  <c:v>8388</c:v>
                </c:pt>
                <c:pt idx="309">
                  <c:v>8427.6</c:v>
                </c:pt>
                <c:pt idx="310">
                  <c:v>7084.8</c:v>
                </c:pt>
                <c:pt idx="311">
                  <c:v>8278.2000000000007</c:v>
                </c:pt>
                <c:pt idx="312">
                  <c:v>8508.6</c:v>
                </c:pt>
                <c:pt idx="313">
                  <c:v>11646</c:v>
                </c:pt>
                <c:pt idx="314">
                  <c:v>3240</c:v>
                </c:pt>
                <c:pt idx="315">
                  <c:v>4005</c:v>
                </c:pt>
                <c:pt idx="316">
                  <c:v>4860</c:v>
                </c:pt>
                <c:pt idx="317">
                  <c:v>5040</c:v>
                </c:pt>
                <c:pt idx="318">
                  <c:v>5220</c:v>
                </c:pt>
                <c:pt idx="319">
                  <c:v>5220</c:v>
                </c:pt>
                <c:pt idx="320">
                  <c:v>5239.8</c:v>
                </c:pt>
                <c:pt idx="321">
                  <c:v>6300</c:v>
                </c:pt>
                <c:pt idx="322">
                  <c:v>5400</c:v>
                </c:pt>
                <c:pt idx="323">
                  <c:v>6643.8</c:v>
                </c:pt>
                <c:pt idx="324">
                  <c:v>6730.2</c:v>
                </c:pt>
                <c:pt idx="325">
                  <c:v>7488</c:v>
                </c:pt>
                <c:pt idx="326">
                  <c:v>3960</c:v>
                </c:pt>
                <c:pt idx="327">
                  <c:v>4140</c:v>
                </c:pt>
                <c:pt idx="328">
                  <c:v>4145.3999999999996</c:v>
                </c:pt>
                <c:pt idx="329">
                  <c:v>4320</c:v>
                </c:pt>
                <c:pt idx="330">
                  <c:v>4320</c:v>
                </c:pt>
                <c:pt idx="331">
                  <c:v>4320</c:v>
                </c:pt>
                <c:pt idx="332">
                  <c:v>4500</c:v>
                </c:pt>
                <c:pt idx="333">
                  <c:v>4500</c:v>
                </c:pt>
                <c:pt idx="334">
                  <c:v>5040</c:v>
                </c:pt>
                <c:pt idx="335">
                  <c:v>5245.2</c:v>
                </c:pt>
                <c:pt idx="336">
                  <c:v>5391</c:v>
                </c:pt>
                <c:pt idx="337">
                  <c:v>5400</c:v>
                </c:pt>
                <c:pt idx="338">
                  <c:v>5400</c:v>
                </c:pt>
                <c:pt idx="339">
                  <c:v>5400</c:v>
                </c:pt>
                <c:pt idx="340">
                  <c:v>5486.4</c:v>
                </c:pt>
                <c:pt idx="341">
                  <c:v>6507</c:v>
                </c:pt>
                <c:pt idx="342">
                  <c:v>7228.8</c:v>
                </c:pt>
                <c:pt idx="343">
                  <c:v>3420</c:v>
                </c:pt>
                <c:pt idx="344">
                  <c:v>6840</c:v>
                </c:pt>
                <c:pt idx="345">
                  <c:v>7597.8</c:v>
                </c:pt>
                <c:pt idx="346">
                  <c:v>10553.4</c:v>
                </c:pt>
                <c:pt idx="347">
                  <c:v>4320</c:v>
                </c:pt>
                <c:pt idx="348">
                  <c:v>7909.2</c:v>
                </c:pt>
                <c:pt idx="349">
                  <c:v>8245.7999999999993</c:v>
                </c:pt>
                <c:pt idx="350">
                  <c:v>8508.6</c:v>
                </c:pt>
                <c:pt idx="351">
                  <c:v>8951.4</c:v>
                </c:pt>
                <c:pt idx="352">
                  <c:v>9030.6</c:v>
                </c:pt>
                <c:pt idx="353">
                  <c:v>6537.6</c:v>
                </c:pt>
                <c:pt idx="354">
                  <c:v>6210</c:v>
                </c:pt>
                <c:pt idx="355">
                  <c:v>6840</c:v>
                </c:pt>
                <c:pt idx="356">
                  <c:v>7380</c:v>
                </c:pt>
                <c:pt idx="357">
                  <c:v>7441.2</c:v>
                </c:pt>
                <c:pt idx="358">
                  <c:v>10978.2</c:v>
                </c:pt>
                <c:pt idx="359">
                  <c:v>7920</c:v>
                </c:pt>
                <c:pt idx="360">
                  <c:v>9000</c:v>
                </c:pt>
                <c:pt idx="361">
                  <c:v>10065.6</c:v>
                </c:pt>
              </c:numCache>
            </c:numRef>
          </c:xVal>
          <c:yVal>
            <c:numRef>
              <c:f>'Scatter Plots'!$A$4:$A$365</c:f>
              <c:numCache>
                <c:formatCode>0.0</c:formatCode>
                <c:ptCount val="362"/>
                <c:pt idx="0">
                  <c:v>271.8</c:v>
                </c:pt>
                <c:pt idx="1">
                  <c:v>324</c:v>
                </c:pt>
                <c:pt idx="2">
                  <c:v>356.4</c:v>
                </c:pt>
                <c:pt idx="3">
                  <c:v>369</c:v>
                </c:pt>
                <c:pt idx="4">
                  <c:v>234</c:v>
                </c:pt>
                <c:pt idx="5">
                  <c:v>252</c:v>
                </c:pt>
                <c:pt idx="6">
                  <c:v>275.39999999999998</c:v>
                </c:pt>
                <c:pt idx="7">
                  <c:v>288</c:v>
                </c:pt>
                <c:pt idx="8">
                  <c:v>324</c:v>
                </c:pt>
                <c:pt idx="9">
                  <c:v>306</c:v>
                </c:pt>
                <c:pt idx="10">
                  <c:v>270</c:v>
                </c:pt>
                <c:pt idx="11">
                  <c:v>210.6</c:v>
                </c:pt>
                <c:pt idx="12">
                  <c:v>261</c:v>
                </c:pt>
                <c:pt idx="13">
                  <c:v>198</c:v>
                </c:pt>
                <c:pt idx="14">
                  <c:v>216</c:v>
                </c:pt>
                <c:pt idx="15">
                  <c:v>252</c:v>
                </c:pt>
                <c:pt idx="16">
                  <c:v>286.2</c:v>
                </c:pt>
                <c:pt idx="17">
                  <c:v>225.9</c:v>
                </c:pt>
                <c:pt idx="18">
                  <c:v>340.2</c:v>
                </c:pt>
                <c:pt idx="19">
                  <c:v>287.82</c:v>
                </c:pt>
                <c:pt idx="20">
                  <c:v>324</c:v>
                </c:pt>
                <c:pt idx="21">
                  <c:v>336.6</c:v>
                </c:pt>
                <c:pt idx="22">
                  <c:v>288</c:v>
                </c:pt>
                <c:pt idx="23">
                  <c:v>270</c:v>
                </c:pt>
                <c:pt idx="24">
                  <c:v>392.4</c:v>
                </c:pt>
                <c:pt idx="25">
                  <c:v>288</c:v>
                </c:pt>
                <c:pt idx="26">
                  <c:v>341.82</c:v>
                </c:pt>
                <c:pt idx="27">
                  <c:v>315</c:v>
                </c:pt>
                <c:pt idx="28">
                  <c:v>288</c:v>
                </c:pt>
                <c:pt idx="29">
                  <c:v>259.02</c:v>
                </c:pt>
                <c:pt idx="30">
                  <c:v>329.4</c:v>
                </c:pt>
                <c:pt idx="31">
                  <c:v>324</c:v>
                </c:pt>
                <c:pt idx="32">
                  <c:v>324</c:v>
                </c:pt>
                <c:pt idx="33">
                  <c:v>325.8</c:v>
                </c:pt>
                <c:pt idx="34">
                  <c:v>286.2</c:v>
                </c:pt>
                <c:pt idx="35">
                  <c:v>261</c:v>
                </c:pt>
                <c:pt idx="36">
                  <c:v>323.82</c:v>
                </c:pt>
                <c:pt idx="37">
                  <c:v>342</c:v>
                </c:pt>
                <c:pt idx="38">
                  <c:v>387</c:v>
                </c:pt>
                <c:pt idx="39">
                  <c:v>307.8</c:v>
                </c:pt>
                <c:pt idx="40">
                  <c:v>378</c:v>
                </c:pt>
                <c:pt idx="41">
                  <c:v>414</c:v>
                </c:pt>
                <c:pt idx="42">
                  <c:v>378</c:v>
                </c:pt>
                <c:pt idx="43">
                  <c:v>306</c:v>
                </c:pt>
                <c:pt idx="44">
                  <c:v>270</c:v>
                </c:pt>
                <c:pt idx="45">
                  <c:v>252</c:v>
                </c:pt>
                <c:pt idx="46">
                  <c:v>286.2</c:v>
                </c:pt>
                <c:pt idx="47">
                  <c:v>305.82</c:v>
                </c:pt>
                <c:pt idx="48">
                  <c:v>515.70000000000005</c:v>
                </c:pt>
                <c:pt idx="49">
                  <c:v>243</c:v>
                </c:pt>
                <c:pt idx="50">
                  <c:v>293.39999999999998</c:v>
                </c:pt>
                <c:pt idx="51">
                  <c:v>284.22000000000003</c:v>
                </c:pt>
                <c:pt idx="52">
                  <c:v>268.2</c:v>
                </c:pt>
                <c:pt idx="53">
                  <c:v>271.8</c:v>
                </c:pt>
                <c:pt idx="54">
                  <c:v>264.60000000000002</c:v>
                </c:pt>
                <c:pt idx="55">
                  <c:v>296.82</c:v>
                </c:pt>
                <c:pt idx="56">
                  <c:v>288</c:v>
                </c:pt>
                <c:pt idx="57">
                  <c:v>325.8</c:v>
                </c:pt>
                <c:pt idx="58">
                  <c:v>277.2</c:v>
                </c:pt>
                <c:pt idx="59">
                  <c:v>311.39999999999998</c:v>
                </c:pt>
                <c:pt idx="60">
                  <c:v>298.8</c:v>
                </c:pt>
                <c:pt idx="61">
                  <c:v>288</c:v>
                </c:pt>
                <c:pt idx="62">
                  <c:v>298.62</c:v>
                </c:pt>
                <c:pt idx="63">
                  <c:v>342</c:v>
                </c:pt>
                <c:pt idx="64">
                  <c:v>324</c:v>
                </c:pt>
                <c:pt idx="65">
                  <c:v>351</c:v>
                </c:pt>
                <c:pt idx="66">
                  <c:v>369</c:v>
                </c:pt>
                <c:pt idx="67">
                  <c:v>355.5</c:v>
                </c:pt>
                <c:pt idx="68">
                  <c:v>288</c:v>
                </c:pt>
                <c:pt idx="69">
                  <c:v>305.10000000000002</c:v>
                </c:pt>
                <c:pt idx="70">
                  <c:v>288</c:v>
                </c:pt>
                <c:pt idx="71">
                  <c:v>270</c:v>
                </c:pt>
                <c:pt idx="72">
                  <c:v>279</c:v>
                </c:pt>
                <c:pt idx="73">
                  <c:v>297</c:v>
                </c:pt>
                <c:pt idx="74">
                  <c:v>287.82</c:v>
                </c:pt>
                <c:pt idx="75">
                  <c:v>293.39999999999998</c:v>
                </c:pt>
                <c:pt idx="76">
                  <c:v>273.60000000000002</c:v>
                </c:pt>
                <c:pt idx="77">
                  <c:v>306</c:v>
                </c:pt>
                <c:pt idx="78">
                  <c:v>287.82</c:v>
                </c:pt>
                <c:pt idx="79">
                  <c:v>315</c:v>
                </c:pt>
                <c:pt idx="80">
                  <c:v>324</c:v>
                </c:pt>
                <c:pt idx="81">
                  <c:v>296.82</c:v>
                </c:pt>
                <c:pt idx="82">
                  <c:v>342</c:v>
                </c:pt>
                <c:pt idx="83">
                  <c:v>255.6</c:v>
                </c:pt>
                <c:pt idx="84">
                  <c:v>316.8</c:v>
                </c:pt>
                <c:pt idx="85">
                  <c:v>243</c:v>
                </c:pt>
                <c:pt idx="86">
                  <c:v>252</c:v>
                </c:pt>
                <c:pt idx="87">
                  <c:v>338.4</c:v>
                </c:pt>
                <c:pt idx="88">
                  <c:v>279</c:v>
                </c:pt>
                <c:pt idx="89">
                  <c:v>333</c:v>
                </c:pt>
                <c:pt idx="90">
                  <c:v>288</c:v>
                </c:pt>
                <c:pt idx="91">
                  <c:v>306</c:v>
                </c:pt>
                <c:pt idx="92">
                  <c:v>341.82</c:v>
                </c:pt>
                <c:pt idx="93">
                  <c:v>302.39999999999998</c:v>
                </c:pt>
                <c:pt idx="94">
                  <c:v>342</c:v>
                </c:pt>
                <c:pt idx="95">
                  <c:v>314.82</c:v>
                </c:pt>
                <c:pt idx="96">
                  <c:v>333</c:v>
                </c:pt>
                <c:pt idx="97">
                  <c:v>359.82</c:v>
                </c:pt>
                <c:pt idx="98">
                  <c:v>324</c:v>
                </c:pt>
                <c:pt idx="99">
                  <c:v>370.8</c:v>
                </c:pt>
                <c:pt idx="100">
                  <c:v>198</c:v>
                </c:pt>
                <c:pt idx="101">
                  <c:v>341.82</c:v>
                </c:pt>
                <c:pt idx="102">
                  <c:v>342</c:v>
                </c:pt>
                <c:pt idx="103">
                  <c:v>314.82</c:v>
                </c:pt>
                <c:pt idx="104">
                  <c:v>315</c:v>
                </c:pt>
                <c:pt idx="105">
                  <c:v>387</c:v>
                </c:pt>
                <c:pt idx="106">
                  <c:v>423</c:v>
                </c:pt>
                <c:pt idx="107">
                  <c:v>387</c:v>
                </c:pt>
                <c:pt idx="108">
                  <c:v>342</c:v>
                </c:pt>
                <c:pt idx="109">
                  <c:v>414</c:v>
                </c:pt>
                <c:pt idx="110">
                  <c:v>378</c:v>
                </c:pt>
                <c:pt idx="111">
                  <c:v>324</c:v>
                </c:pt>
                <c:pt idx="112">
                  <c:v>315</c:v>
                </c:pt>
                <c:pt idx="113">
                  <c:v>207</c:v>
                </c:pt>
                <c:pt idx="114">
                  <c:v>342</c:v>
                </c:pt>
                <c:pt idx="115">
                  <c:v>387</c:v>
                </c:pt>
                <c:pt idx="116">
                  <c:v>287.10000000000002</c:v>
                </c:pt>
                <c:pt idx="117">
                  <c:v>288</c:v>
                </c:pt>
                <c:pt idx="118">
                  <c:v>252</c:v>
                </c:pt>
                <c:pt idx="119">
                  <c:v>346.5</c:v>
                </c:pt>
                <c:pt idx="120">
                  <c:v>252</c:v>
                </c:pt>
                <c:pt idx="121">
                  <c:v>306</c:v>
                </c:pt>
                <c:pt idx="122">
                  <c:v>333</c:v>
                </c:pt>
                <c:pt idx="123">
                  <c:v>224.82</c:v>
                </c:pt>
                <c:pt idx="124">
                  <c:v>342</c:v>
                </c:pt>
                <c:pt idx="125">
                  <c:v>334.62</c:v>
                </c:pt>
                <c:pt idx="126">
                  <c:v>328.5</c:v>
                </c:pt>
                <c:pt idx="127">
                  <c:v>342</c:v>
                </c:pt>
                <c:pt idx="128">
                  <c:v>279</c:v>
                </c:pt>
                <c:pt idx="129">
                  <c:v>412.2</c:v>
                </c:pt>
                <c:pt idx="130">
                  <c:v>342</c:v>
                </c:pt>
                <c:pt idx="131">
                  <c:v>318.42</c:v>
                </c:pt>
                <c:pt idx="132">
                  <c:v>239.4</c:v>
                </c:pt>
                <c:pt idx="133">
                  <c:v>342</c:v>
                </c:pt>
                <c:pt idx="134">
                  <c:v>300.60000000000002</c:v>
                </c:pt>
                <c:pt idx="135">
                  <c:v>325.8</c:v>
                </c:pt>
                <c:pt idx="136">
                  <c:v>257.22000000000003</c:v>
                </c:pt>
                <c:pt idx="137">
                  <c:v>539.82000000000005</c:v>
                </c:pt>
                <c:pt idx="138">
                  <c:v>448.2</c:v>
                </c:pt>
                <c:pt idx="139">
                  <c:v>417.6</c:v>
                </c:pt>
                <c:pt idx="140">
                  <c:v>535.5</c:v>
                </c:pt>
                <c:pt idx="141">
                  <c:v>315</c:v>
                </c:pt>
                <c:pt idx="142">
                  <c:v>396</c:v>
                </c:pt>
                <c:pt idx="143">
                  <c:v>261</c:v>
                </c:pt>
                <c:pt idx="144">
                  <c:v>216</c:v>
                </c:pt>
                <c:pt idx="145">
                  <c:v>539.82000000000005</c:v>
                </c:pt>
                <c:pt idx="146">
                  <c:v>297</c:v>
                </c:pt>
                <c:pt idx="147">
                  <c:v>279</c:v>
                </c:pt>
                <c:pt idx="148">
                  <c:v>257.39999999999998</c:v>
                </c:pt>
                <c:pt idx="149">
                  <c:v>297</c:v>
                </c:pt>
                <c:pt idx="150">
                  <c:v>304.2</c:v>
                </c:pt>
                <c:pt idx="151">
                  <c:v>351</c:v>
                </c:pt>
                <c:pt idx="152">
                  <c:v>287.73</c:v>
                </c:pt>
                <c:pt idx="153">
                  <c:v>255.6</c:v>
                </c:pt>
                <c:pt idx="154">
                  <c:v>288</c:v>
                </c:pt>
                <c:pt idx="155">
                  <c:v>278.82</c:v>
                </c:pt>
                <c:pt idx="156">
                  <c:v>281.7</c:v>
                </c:pt>
                <c:pt idx="157">
                  <c:v>286.2</c:v>
                </c:pt>
                <c:pt idx="158">
                  <c:v>324</c:v>
                </c:pt>
                <c:pt idx="159">
                  <c:v>207</c:v>
                </c:pt>
                <c:pt idx="160">
                  <c:v>279</c:v>
                </c:pt>
                <c:pt idx="161">
                  <c:v>264.60000000000002</c:v>
                </c:pt>
                <c:pt idx="162">
                  <c:v>207</c:v>
                </c:pt>
                <c:pt idx="163">
                  <c:v>270</c:v>
                </c:pt>
                <c:pt idx="164">
                  <c:v>318.60000000000002</c:v>
                </c:pt>
                <c:pt idx="165">
                  <c:v>253.8</c:v>
                </c:pt>
                <c:pt idx="166">
                  <c:v>243</c:v>
                </c:pt>
                <c:pt idx="167">
                  <c:v>243</c:v>
                </c:pt>
                <c:pt idx="168">
                  <c:v>180</c:v>
                </c:pt>
                <c:pt idx="169">
                  <c:v>198</c:v>
                </c:pt>
                <c:pt idx="170">
                  <c:v>270</c:v>
                </c:pt>
                <c:pt idx="171">
                  <c:v>243</c:v>
                </c:pt>
                <c:pt idx="172">
                  <c:v>270</c:v>
                </c:pt>
                <c:pt idx="173">
                  <c:v>383.4</c:v>
                </c:pt>
                <c:pt idx="174">
                  <c:v>243</c:v>
                </c:pt>
                <c:pt idx="175">
                  <c:v>270</c:v>
                </c:pt>
                <c:pt idx="176">
                  <c:v>270</c:v>
                </c:pt>
                <c:pt idx="177">
                  <c:v>304.2</c:v>
                </c:pt>
                <c:pt idx="178">
                  <c:v>309.60000000000002</c:v>
                </c:pt>
                <c:pt idx="179">
                  <c:v>216</c:v>
                </c:pt>
                <c:pt idx="180">
                  <c:v>323.73</c:v>
                </c:pt>
                <c:pt idx="181">
                  <c:v>250.2</c:v>
                </c:pt>
                <c:pt idx="182">
                  <c:v>351</c:v>
                </c:pt>
                <c:pt idx="183">
                  <c:v>279</c:v>
                </c:pt>
                <c:pt idx="184">
                  <c:v>261</c:v>
                </c:pt>
                <c:pt idx="185">
                  <c:v>233.82</c:v>
                </c:pt>
                <c:pt idx="186">
                  <c:v>333</c:v>
                </c:pt>
                <c:pt idx="187">
                  <c:v>359.82</c:v>
                </c:pt>
                <c:pt idx="188">
                  <c:v>342</c:v>
                </c:pt>
                <c:pt idx="189">
                  <c:v>333</c:v>
                </c:pt>
                <c:pt idx="190">
                  <c:v>323.82</c:v>
                </c:pt>
                <c:pt idx="191">
                  <c:v>387</c:v>
                </c:pt>
                <c:pt idx="192">
                  <c:v>340.2</c:v>
                </c:pt>
                <c:pt idx="193">
                  <c:v>351</c:v>
                </c:pt>
                <c:pt idx="194">
                  <c:v>198</c:v>
                </c:pt>
                <c:pt idx="195">
                  <c:v>322.2</c:v>
                </c:pt>
                <c:pt idx="196">
                  <c:v>214.2</c:v>
                </c:pt>
                <c:pt idx="197">
                  <c:v>287.82</c:v>
                </c:pt>
                <c:pt idx="198">
                  <c:v>270</c:v>
                </c:pt>
                <c:pt idx="199">
                  <c:v>270</c:v>
                </c:pt>
                <c:pt idx="200">
                  <c:v>288</c:v>
                </c:pt>
                <c:pt idx="201">
                  <c:v>286.2</c:v>
                </c:pt>
                <c:pt idx="202">
                  <c:v>234</c:v>
                </c:pt>
                <c:pt idx="203">
                  <c:v>341.82</c:v>
                </c:pt>
                <c:pt idx="204">
                  <c:v>277.2</c:v>
                </c:pt>
                <c:pt idx="205">
                  <c:v>333</c:v>
                </c:pt>
                <c:pt idx="206">
                  <c:v>246.6</c:v>
                </c:pt>
                <c:pt idx="207">
                  <c:v>265.5</c:v>
                </c:pt>
                <c:pt idx="208">
                  <c:v>257.04000000000002</c:v>
                </c:pt>
                <c:pt idx="209">
                  <c:v>260.82</c:v>
                </c:pt>
                <c:pt idx="210">
                  <c:v>270</c:v>
                </c:pt>
                <c:pt idx="211">
                  <c:v>323.82</c:v>
                </c:pt>
                <c:pt idx="212">
                  <c:v>261</c:v>
                </c:pt>
                <c:pt idx="213">
                  <c:v>404.1</c:v>
                </c:pt>
                <c:pt idx="214">
                  <c:v>485.82</c:v>
                </c:pt>
                <c:pt idx="215">
                  <c:v>225.9</c:v>
                </c:pt>
                <c:pt idx="216">
                  <c:v>341.82</c:v>
                </c:pt>
                <c:pt idx="217">
                  <c:v>468</c:v>
                </c:pt>
                <c:pt idx="218">
                  <c:v>272.7</c:v>
                </c:pt>
                <c:pt idx="219">
                  <c:v>314.82</c:v>
                </c:pt>
                <c:pt idx="220">
                  <c:v>477</c:v>
                </c:pt>
                <c:pt idx="221">
                  <c:v>396</c:v>
                </c:pt>
                <c:pt idx="222">
                  <c:v>392.4</c:v>
                </c:pt>
                <c:pt idx="223">
                  <c:v>351</c:v>
                </c:pt>
                <c:pt idx="224">
                  <c:v>504</c:v>
                </c:pt>
                <c:pt idx="225">
                  <c:v>395.82</c:v>
                </c:pt>
                <c:pt idx="226">
                  <c:v>414</c:v>
                </c:pt>
                <c:pt idx="227">
                  <c:v>405</c:v>
                </c:pt>
                <c:pt idx="228">
                  <c:v>405</c:v>
                </c:pt>
                <c:pt idx="229">
                  <c:v>337.5</c:v>
                </c:pt>
                <c:pt idx="230">
                  <c:v>360</c:v>
                </c:pt>
                <c:pt idx="231">
                  <c:v>441</c:v>
                </c:pt>
                <c:pt idx="232">
                  <c:v>378</c:v>
                </c:pt>
                <c:pt idx="233">
                  <c:v>432</c:v>
                </c:pt>
                <c:pt idx="234">
                  <c:v>405</c:v>
                </c:pt>
                <c:pt idx="235">
                  <c:v>372.06</c:v>
                </c:pt>
                <c:pt idx="236">
                  <c:v>558</c:v>
                </c:pt>
                <c:pt idx="237">
                  <c:v>413.1</c:v>
                </c:pt>
                <c:pt idx="238">
                  <c:v>504</c:v>
                </c:pt>
                <c:pt idx="239">
                  <c:v>486</c:v>
                </c:pt>
                <c:pt idx="240">
                  <c:v>319.5</c:v>
                </c:pt>
                <c:pt idx="241">
                  <c:v>333</c:v>
                </c:pt>
                <c:pt idx="242">
                  <c:v>288</c:v>
                </c:pt>
                <c:pt idx="243">
                  <c:v>239.4</c:v>
                </c:pt>
                <c:pt idx="244">
                  <c:v>351</c:v>
                </c:pt>
                <c:pt idx="245">
                  <c:v>444.6</c:v>
                </c:pt>
                <c:pt idx="246">
                  <c:v>358.2</c:v>
                </c:pt>
                <c:pt idx="247">
                  <c:v>378</c:v>
                </c:pt>
                <c:pt idx="248">
                  <c:v>297</c:v>
                </c:pt>
                <c:pt idx="249">
                  <c:v>333</c:v>
                </c:pt>
                <c:pt idx="250">
                  <c:v>291.60000000000002</c:v>
                </c:pt>
                <c:pt idx="251">
                  <c:v>297</c:v>
                </c:pt>
                <c:pt idx="252">
                  <c:v>317.7</c:v>
                </c:pt>
                <c:pt idx="253">
                  <c:v>359.82</c:v>
                </c:pt>
                <c:pt idx="254">
                  <c:v>306</c:v>
                </c:pt>
                <c:pt idx="255">
                  <c:v>449.82</c:v>
                </c:pt>
                <c:pt idx="256">
                  <c:v>340.2</c:v>
                </c:pt>
                <c:pt idx="257">
                  <c:v>342</c:v>
                </c:pt>
                <c:pt idx="258">
                  <c:v>369</c:v>
                </c:pt>
                <c:pt idx="259">
                  <c:v>341.82</c:v>
                </c:pt>
                <c:pt idx="260">
                  <c:v>402.3</c:v>
                </c:pt>
                <c:pt idx="261">
                  <c:v>392.22</c:v>
                </c:pt>
                <c:pt idx="262">
                  <c:v>320.39999999999998</c:v>
                </c:pt>
                <c:pt idx="263">
                  <c:v>349.2</c:v>
                </c:pt>
                <c:pt idx="264">
                  <c:v>387</c:v>
                </c:pt>
                <c:pt idx="265">
                  <c:v>359.82</c:v>
                </c:pt>
                <c:pt idx="266">
                  <c:v>288</c:v>
                </c:pt>
                <c:pt idx="267">
                  <c:v>275.39999999999998</c:v>
                </c:pt>
                <c:pt idx="268">
                  <c:v>293.22000000000003</c:v>
                </c:pt>
                <c:pt idx="269">
                  <c:v>275.39999999999998</c:v>
                </c:pt>
                <c:pt idx="270">
                  <c:v>302.04000000000002</c:v>
                </c:pt>
                <c:pt idx="271">
                  <c:v>412.2</c:v>
                </c:pt>
                <c:pt idx="272">
                  <c:v>316.8</c:v>
                </c:pt>
                <c:pt idx="273">
                  <c:v>288</c:v>
                </c:pt>
                <c:pt idx="274">
                  <c:v>250.2</c:v>
                </c:pt>
                <c:pt idx="275">
                  <c:v>252</c:v>
                </c:pt>
                <c:pt idx="276">
                  <c:v>323.82</c:v>
                </c:pt>
                <c:pt idx="277">
                  <c:v>316.8</c:v>
                </c:pt>
                <c:pt idx="278">
                  <c:v>318.42</c:v>
                </c:pt>
                <c:pt idx="279">
                  <c:v>312.3</c:v>
                </c:pt>
                <c:pt idx="280">
                  <c:v>243</c:v>
                </c:pt>
                <c:pt idx="281">
                  <c:v>265.5</c:v>
                </c:pt>
                <c:pt idx="282">
                  <c:v>324</c:v>
                </c:pt>
                <c:pt idx="283">
                  <c:v>449.82</c:v>
                </c:pt>
                <c:pt idx="284">
                  <c:v>333</c:v>
                </c:pt>
                <c:pt idx="285">
                  <c:v>480.6</c:v>
                </c:pt>
                <c:pt idx="286">
                  <c:v>265.5</c:v>
                </c:pt>
                <c:pt idx="287">
                  <c:v>324</c:v>
                </c:pt>
                <c:pt idx="288">
                  <c:v>266.39999999999998</c:v>
                </c:pt>
                <c:pt idx="289">
                  <c:v>359.82</c:v>
                </c:pt>
                <c:pt idx="290">
                  <c:v>324</c:v>
                </c:pt>
                <c:pt idx="291">
                  <c:v>342</c:v>
                </c:pt>
                <c:pt idx="292">
                  <c:v>323.82</c:v>
                </c:pt>
                <c:pt idx="293">
                  <c:v>387</c:v>
                </c:pt>
                <c:pt idx="294">
                  <c:v>414</c:v>
                </c:pt>
                <c:pt idx="295">
                  <c:v>315</c:v>
                </c:pt>
                <c:pt idx="296">
                  <c:v>431.82</c:v>
                </c:pt>
                <c:pt idx="297">
                  <c:v>306</c:v>
                </c:pt>
                <c:pt idx="298">
                  <c:v>313.2</c:v>
                </c:pt>
                <c:pt idx="299">
                  <c:v>549</c:v>
                </c:pt>
                <c:pt idx="300">
                  <c:v>293.39999999999998</c:v>
                </c:pt>
                <c:pt idx="301">
                  <c:v>333</c:v>
                </c:pt>
                <c:pt idx="302">
                  <c:v>322.2</c:v>
                </c:pt>
                <c:pt idx="303">
                  <c:v>315</c:v>
                </c:pt>
                <c:pt idx="304">
                  <c:v>324</c:v>
                </c:pt>
                <c:pt idx="305">
                  <c:v>322.2</c:v>
                </c:pt>
                <c:pt idx="306">
                  <c:v>315</c:v>
                </c:pt>
                <c:pt idx="307">
                  <c:v>360</c:v>
                </c:pt>
                <c:pt idx="308">
                  <c:v>282.60000000000002</c:v>
                </c:pt>
                <c:pt idx="309">
                  <c:v>288</c:v>
                </c:pt>
                <c:pt idx="310">
                  <c:v>289.8</c:v>
                </c:pt>
                <c:pt idx="311">
                  <c:v>315</c:v>
                </c:pt>
                <c:pt idx="312">
                  <c:v>315</c:v>
                </c:pt>
                <c:pt idx="313">
                  <c:v>531</c:v>
                </c:pt>
                <c:pt idx="314">
                  <c:v>297</c:v>
                </c:pt>
                <c:pt idx="315">
                  <c:v>300.60000000000002</c:v>
                </c:pt>
                <c:pt idx="316">
                  <c:v>311.39999999999998</c:v>
                </c:pt>
                <c:pt idx="317">
                  <c:v>215.82</c:v>
                </c:pt>
                <c:pt idx="318">
                  <c:v>323.82</c:v>
                </c:pt>
                <c:pt idx="319">
                  <c:v>324</c:v>
                </c:pt>
                <c:pt idx="320">
                  <c:v>304.2</c:v>
                </c:pt>
                <c:pt idx="321">
                  <c:v>324</c:v>
                </c:pt>
                <c:pt idx="322">
                  <c:v>405</c:v>
                </c:pt>
                <c:pt idx="323">
                  <c:v>250.2</c:v>
                </c:pt>
                <c:pt idx="324">
                  <c:v>327.60000000000002</c:v>
                </c:pt>
                <c:pt idx="325">
                  <c:v>279</c:v>
                </c:pt>
                <c:pt idx="326">
                  <c:v>314.10000000000002</c:v>
                </c:pt>
                <c:pt idx="327">
                  <c:v>324</c:v>
                </c:pt>
                <c:pt idx="328">
                  <c:v>305.10000000000002</c:v>
                </c:pt>
                <c:pt idx="329">
                  <c:v>289.44</c:v>
                </c:pt>
                <c:pt idx="330">
                  <c:v>301.32</c:v>
                </c:pt>
                <c:pt idx="331">
                  <c:v>286.2</c:v>
                </c:pt>
                <c:pt idx="332">
                  <c:v>297</c:v>
                </c:pt>
                <c:pt idx="333">
                  <c:v>288</c:v>
                </c:pt>
                <c:pt idx="334">
                  <c:v>288</c:v>
                </c:pt>
                <c:pt idx="335">
                  <c:v>208.53</c:v>
                </c:pt>
                <c:pt idx="336">
                  <c:v>351</c:v>
                </c:pt>
                <c:pt idx="337">
                  <c:v>306</c:v>
                </c:pt>
                <c:pt idx="338">
                  <c:v>315</c:v>
                </c:pt>
                <c:pt idx="339">
                  <c:v>306</c:v>
                </c:pt>
                <c:pt idx="340">
                  <c:v>324</c:v>
                </c:pt>
                <c:pt idx="341">
                  <c:v>255.6</c:v>
                </c:pt>
                <c:pt idx="342">
                  <c:v>251.82</c:v>
                </c:pt>
                <c:pt idx="343">
                  <c:v>293.39999999999998</c:v>
                </c:pt>
                <c:pt idx="344">
                  <c:v>266.39999999999998</c:v>
                </c:pt>
                <c:pt idx="345">
                  <c:v>279.89999999999998</c:v>
                </c:pt>
                <c:pt idx="346">
                  <c:v>423</c:v>
                </c:pt>
                <c:pt idx="347">
                  <c:v>333</c:v>
                </c:pt>
                <c:pt idx="348">
                  <c:v>268.11</c:v>
                </c:pt>
                <c:pt idx="349">
                  <c:v>280.8</c:v>
                </c:pt>
                <c:pt idx="350">
                  <c:v>323.82</c:v>
                </c:pt>
                <c:pt idx="351">
                  <c:v>268.2</c:v>
                </c:pt>
                <c:pt idx="352">
                  <c:v>356.4</c:v>
                </c:pt>
                <c:pt idx="353">
                  <c:v>279</c:v>
                </c:pt>
                <c:pt idx="354">
                  <c:v>346.5</c:v>
                </c:pt>
                <c:pt idx="355">
                  <c:v>385.2</c:v>
                </c:pt>
                <c:pt idx="356">
                  <c:v>341.82</c:v>
                </c:pt>
                <c:pt idx="357">
                  <c:v>331.2</c:v>
                </c:pt>
                <c:pt idx="358">
                  <c:v>394.2</c:v>
                </c:pt>
                <c:pt idx="359">
                  <c:v>495</c:v>
                </c:pt>
                <c:pt idx="360">
                  <c:v>522</c:v>
                </c:pt>
                <c:pt idx="361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4-499D-8041-0E95F6315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61096"/>
        <c:axId val="737364376"/>
      </c:scatterChart>
      <c:valAx>
        <c:axId val="73736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Taxes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7364376"/>
        <c:crosses val="autoZero"/>
        <c:crossBetween val="midCat"/>
      </c:valAx>
      <c:valAx>
        <c:axId val="73736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Assessed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736109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use for Regr. w. outliers'!$B$1</c:f>
              <c:strCache>
                <c:ptCount val="1"/>
                <c:pt idx="0">
                  <c:v>LotSize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7459536307961508E-2"/>
                  <c:y val="-0.39142971711869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use for Regr. w. outliers'!$A$2:$A$282</c:f>
              <c:numCache>
                <c:formatCode>0.0</c:formatCode>
                <c:ptCount val="281"/>
                <c:pt idx="0">
                  <c:v>342</c:v>
                </c:pt>
                <c:pt idx="1">
                  <c:v>306</c:v>
                </c:pt>
                <c:pt idx="2">
                  <c:v>304.2</c:v>
                </c:pt>
                <c:pt idx="3">
                  <c:v>260.82</c:v>
                </c:pt>
                <c:pt idx="4">
                  <c:v>324</c:v>
                </c:pt>
                <c:pt idx="5">
                  <c:v>198</c:v>
                </c:pt>
                <c:pt idx="6">
                  <c:v>338.4</c:v>
                </c:pt>
                <c:pt idx="7">
                  <c:v>234</c:v>
                </c:pt>
                <c:pt idx="8">
                  <c:v>246.6</c:v>
                </c:pt>
                <c:pt idx="9">
                  <c:v>370.8</c:v>
                </c:pt>
                <c:pt idx="10">
                  <c:v>359.82</c:v>
                </c:pt>
                <c:pt idx="11">
                  <c:v>324</c:v>
                </c:pt>
                <c:pt idx="12">
                  <c:v>359.82</c:v>
                </c:pt>
                <c:pt idx="13">
                  <c:v>412.2</c:v>
                </c:pt>
                <c:pt idx="14">
                  <c:v>311.39999999999998</c:v>
                </c:pt>
                <c:pt idx="15">
                  <c:v>404.1</c:v>
                </c:pt>
                <c:pt idx="16">
                  <c:v>359.82</c:v>
                </c:pt>
                <c:pt idx="17">
                  <c:v>268.2</c:v>
                </c:pt>
                <c:pt idx="18">
                  <c:v>414</c:v>
                </c:pt>
                <c:pt idx="19">
                  <c:v>378</c:v>
                </c:pt>
                <c:pt idx="20">
                  <c:v>358.2</c:v>
                </c:pt>
                <c:pt idx="21">
                  <c:v>314.82</c:v>
                </c:pt>
                <c:pt idx="22">
                  <c:v>307.8</c:v>
                </c:pt>
                <c:pt idx="23">
                  <c:v>300.60000000000002</c:v>
                </c:pt>
                <c:pt idx="24">
                  <c:v>297</c:v>
                </c:pt>
                <c:pt idx="25">
                  <c:v>288</c:v>
                </c:pt>
                <c:pt idx="26">
                  <c:v>268.11</c:v>
                </c:pt>
                <c:pt idx="27">
                  <c:v>265.5</c:v>
                </c:pt>
                <c:pt idx="28">
                  <c:v>261</c:v>
                </c:pt>
                <c:pt idx="29">
                  <c:v>250.2</c:v>
                </c:pt>
                <c:pt idx="30">
                  <c:v>243</c:v>
                </c:pt>
                <c:pt idx="31">
                  <c:v>239.4</c:v>
                </c:pt>
                <c:pt idx="32">
                  <c:v>214.2</c:v>
                </c:pt>
                <c:pt idx="33">
                  <c:v>327.60000000000002</c:v>
                </c:pt>
                <c:pt idx="34">
                  <c:v>360</c:v>
                </c:pt>
                <c:pt idx="35">
                  <c:v>208.53</c:v>
                </c:pt>
                <c:pt idx="36">
                  <c:v>272.7</c:v>
                </c:pt>
                <c:pt idx="37">
                  <c:v>396</c:v>
                </c:pt>
                <c:pt idx="38">
                  <c:v>257.22000000000003</c:v>
                </c:pt>
                <c:pt idx="39">
                  <c:v>340.2</c:v>
                </c:pt>
                <c:pt idx="40">
                  <c:v>255.6</c:v>
                </c:pt>
                <c:pt idx="41">
                  <c:v>286.2</c:v>
                </c:pt>
                <c:pt idx="42">
                  <c:v>281.7</c:v>
                </c:pt>
                <c:pt idx="43">
                  <c:v>278.82</c:v>
                </c:pt>
                <c:pt idx="44">
                  <c:v>250.2</c:v>
                </c:pt>
                <c:pt idx="45">
                  <c:v>207</c:v>
                </c:pt>
                <c:pt idx="46">
                  <c:v>288</c:v>
                </c:pt>
                <c:pt idx="47">
                  <c:v>255.6</c:v>
                </c:pt>
                <c:pt idx="48">
                  <c:v>252</c:v>
                </c:pt>
                <c:pt idx="49">
                  <c:v>313.2</c:v>
                </c:pt>
                <c:pt idx="50">
                  <c:v>331.2</c:v>
                </c:pt>
                <c:pt idx="51">
                  <c:v>324</c:v>
                </c:pt>
                <c:pt idx="52">
                  <c:v>225.9</c:v>
                </c:pt>
                <c:pt idx="53">
                  <c:v>333</c:v>
                </c:pt>
                <c:pt idx="54">
                  <c:v>342</c:v>
                </c:pt>
                <c:pt idx="55">
                  <c:v>297</c:v>
                </c:pt>
                <c:pt idx="56">
                  <c:v>293.39999999999998</c:v>
                </c:pt>
                <c:pt idx="57">
                  <c:v>305.82</c:v>
                </c:pt>
                <c:pt idx="58">
                  <c:v>234</c:v>
                </c:pt>
                <c:pt idx="59">
                  <c:v>323.82</c:v>
                </c:pt>
                <c:pt idx="60">
                  <c:v>324</c:v>
                </c:pt>
                <c:pt idx="61">
                  <c:v>270</c:v>
                </c:pt>
                <c:pt idx="62">
                  <c:v>261</c:v>
                </c:pt>
                <c:pt idx="63">
                  <c:v>323.82</c:v>
                </c:pt>
                <c:pt idx="64">
                  <c:v>293.39999999999998</c:v>
                </c:pt>
                <c:pt idx="65">
                  <c:v>277.2</c:v>
                </c:pt>
                <c:pt idx="66">
                  <c:v>349.2</c:v>
                </c:pt>
                <c:pt idx="67">
                  <c:v>341.82</c:v>
                </c:pt>
                <c:pt idx="68">
                  <c:v>341.82</c:v>
                </c:pt>
                <c:pt idx="69">
                  <c:v>300.60000000000002</c:v>
                </c:pt>
                <c:pt idx="70">
                  <c:v>252</c:v>
                </c:pt>
                <c:pt idx="71">
                  <c:v>198</c:v>
                </c:pt>
                <c:pt idx="72">
                  <c:v>369</c:v>
                </c:pt>
                <c:pt idx="73">
                  <c:v>340.2</c:v>
                </c:pt>
                <c:pt idx="74">
                  <c:v>323.82</c:v>
                </c:pt>
                <c:pt idx="75">
                  <c:v>315</c:v>
                </c:pt>
                <c:pt idx="76">
                  <c:v>311.39999999999998</c:v>
                </c:pt>
                <c:pt idx="77">
                  <c:v>306</c:v>
                </c:pt>
                <c:pt idx="78">
                  <c:v>288</c:v>
                </c:pt>
                <c:pt idx="79">
                  <c:v>289.8</c:v>
                </c:pt>
                <c:pt idx="80">
                  <c:v>261</c:v>
                </c:pt>
                <c:pt idx="81">
                  <c:v>288</c:v>
                </c:pt>
                <c:pt idx="82">
                  <c:v>287.82</c:v>
                </c:pt>
                <c:pt idx="83">
                  <c:v>351</c:v>
                </c:pt>
                <c:pt idx="84">
                  <c:v>351</c:v>
                </c:pt>
                <c:pt idx="85">
                  <c:v>243</c:v>
                </c:pt>
                <c:pt idx="86">
                  <c:v>255.6</c:v>
                </c:pt>
                <c:pt idx="87">
                  <c:v>405</c:v>
                </c:pt>
                <c:pt idx="88">
                  <c:v>387</c:v>
                </c:pt>
                <c:pt idx="89">
                  <c:v>315</c:v>
                </c:pt>
                <c:pt idx="90">
                  <c:v>387</c:v>
                </c:pt>
                <c:pt idx="91">
                  <c:v>387</c:v>
                </c:pt>
                <c:pt idx="92">
                  <c:v>369</c:v>
                </c:pt>
                <c:pt idx="93">
                  <c:v>360</c:v>
                </c:pt>
                <c:pt idx="94">
                  <c:v>318.42</c:v>
                </c:pt>
                <c:pt idx="95">
                  <c:v>306</c:v>
                </c:pt>
                <c:pt idx="96">
                  <c:v>297</c:v>
                </c:pt>
                <c:pt idx="97">
                  <c:v>288</c:v>
                </c:pt>
                <c:pt idx="98">
                  <c:v>286.2</c:v>
                </c:pt>
                <c:pt idx="99">
                  <c:v>270</c:v>
                </c:pt>
                <c:pt idx="100">
                  <c:v>270</c:v>
                </c:pt>
                <c:pt idx="101">
                  <c:v>270</c:v>
                </c:pt>
                <c:pt idx="102">
                  <c:v>270</c:v>
                </c:pt>
                <c:pt idx="103">
                  <c:v>261</c:v>
                </c:pt>
                <c:pt idx="104">
                  <c:v>257.39999999999998</c:v>
                </c:pt>
                <c:pt idx="105">
                  <c:v>257.04000000000002</c:v>
                </c:pt>
                <c:pt idx="106">
                  <c:v>253.8</c:v>
                </c:pt>
                <c:pt idx="107">
                  <c:v>243</c:v>
                </c:pt>
                <c:pt idx="108">
                  <c:v>243</c:v>
                </c:pt>
                <c:pt idx="109">
                  <c:v>243</c:v>
                </c:pt>
                <c:pt idx="110">
                  <c:v>207</c:v>
                </c:pt>
                <c:pt idx="111">
                  <c:v>387</c:v>
                </c:pt>
                <c:pt idx="112">
                  <c:v>392.4</c:v>
                </c:pt>
                <c:pt idx="113">
                  <c:v>414</c:v>
                </c:pt>
                <c:pt idx="114">
                  <c:v>298.8</c:v>
                </c:pt>
                <c:pt idx="115">
                  <c:v>414</c:v>
                </c:pt>
                <c:pt idx="116">
                  <c:v>378</c:v>
                </c:pt>
                <c:pt idx="117">
                  <c:v>341.82</c:v>
                </c:pt>
                <c:pt idx="118">
                  <c:v>324</c:v>
                </c:pt>
                <c:pt idx="119">
                  <c:v>324</c:v>
                </c:pt>
                <c:pt idx="120">
                  <c:v>324</c:v>
                </c:pt>
                <c:pt idx="121">
                  <c:v>275.39999999999998</c:v>
                </c:pt>
                <c:pt idx="122">
                  <c:v>265.5</c:v>
                </c:pt>
                <c:pt idx="123">
                  <c:v>432</c:v>
                </c:pt>
                <c:pt idx="124">
                  <c:v>413.1</c:v>
                </c:pt>
                <c:pt idx="125">
                  <c:v>412.2</c:v>
                </c:pt>
                <c:pt idx="126">
                  <c:v>395.82</c:v>
                </c:pt>
                <c:pt idx="127">
                  <c:v>387</c:v>
                </c:pt>
                <c:pt idx="128">
                  <c:v>383.4</c:v>
                </c:pt>
                <c:pt idx="129">
                  <c:v>359.82</c:v>
                </c:pt>
                <c:pt idx="130">
                  <c:v>342</c:v>
                </c:pt>
                <c:pt idx="131">
                  <c:v>342</c:v>
                </c:pt>
                <c:pt idx="132">
                  <c:v>342</c:v>
                </c:pt>
                <c:pt idx="133">
                  <c:v>342</c:v>
                </c:pt>
                <c:pt idx="134">
                  <c:v>341.82</c:v>
                </c:pt>
                <c:pt idx="135">
                  <c:v>341.82</c:v>
                </c:pt>
                <c:pt idx="136">
                  <c:v>337.5</c:v>
                </c:pt>
                <c:pt idx="137">
                  <c:v>333</c:v>
                </c:pt>
                <c:pt idx="138">
                  <c:v>325.8</c:v>
                </c:pt>
                <c:pt idx="139">
                  <c:v>325.8</c:v>
                </c:pt>
                <c:pt idx="140">
                  <c:v>324</c:v>
                </c:pt>
                <c:pt idx="141">
                  <c:v>322.2</c:v>
                </c:pt>
                <c:pt idx="142">
                  <c:v>319.5</c:v>
                </c:pt>
                <c:pt idx="143">
                  <c:v>314.82</c:v>
                </c:pt>
                <c:pt idx="144">
                  <c:v>293.39999999999998</c:v>
                </c:pt>
                <c:pt idx="145">
                  <c:v>324</c:v>
                </c:pt>
                <c:pt idx="146">
                  <c:v>378</c:v>
                </c:pt>
                <c:pt idx="147">
                  <c:v>342</c:v>
                </c:pt>
                <c:pt idx="148">
                  <c:v>405</c:v>
                </c:pt>
                <c:pt idx="149">
                  <c:v>417.6</c:v>
                </c:pt>
                <c:pt idx="150">
                  <c:v>405</c:v>
                </c:pt>
                <c:pt idx="151">
                  <c:v>315</c:v>
                </c:pt>
                <c:pt idx="152">
                  <c:v>342</c:v>
                </c:pt>
                <c:pt idx="153">
                  <c:v>351</c:v>
                </c:pt>
                <c:pt idx="154">
                  <c:v>340.2</c:v>
                </c:pt>
                <c:pt idx="155">
                  <c:v>305.10000000000002</c:v>
                </c:pt>
                <c:pt idx="156">
                  <c:v>288</c:v>
                </c:pt>
                <c:pt idx="157">
                  <c:v>288</c:v>
                </c:pt>
                <c:pt idx="158">
                  <c:v>271.8</c:v>
                </c:pt>
                <c:pt idx="159">
                  <c:v>431.82</c:v>
                </c:pt>
                <c:pt idx="160">
                  <c:v>279</c:v>
                </c:pt>
                <c:pt idx="161">
                  <c:v>317.7</c:v>
                </c:pt>
                <c:pt idx="162">
                  <c:v>355.5</c:v>
                </c:pt>
                <c:pt idx="163">
                  <c:v>315</c:v>
                </c:pt>
                <c:pt idx="164">
                  <c:v>333</c:v>
                </c:pt>
                <c:pt idx="165">
                  <c:v>324</c:v>
                </c:pt>
                <c:pt idx="166">
                  <c:v>297</c:v>
                </c:pt>
                <c:pt idx="167">
                  <c:v>291.60000000000002</c:v>
                </c:pt>
                <c:pt idx="168">
                  <c:v>243</c:v>
                </c:pt>
                <c:pt idx="169">
                  <c:v>210.6</c:v>
                </c:pt>
                <c:pt idx="170">
                  <c:v>198</c:v>
                </c:pt>
                <c:pt idx="171">
                  <c:v>275.39999999999998</c:v>
                </c:pt>
                <c:pt idx="172">
                  <c:v>239.4</c:v>
                </c:pt>
                <c:pt idx="173">
                  <c:v>414</c:v>
                </c:pt>
                <c:pt idx="174">
                  <c:v>405</c:v>
                </c:pt>
                <c:pt idx="175">
                  <c:v>402.3</c:v>
                </c:pt>
                <c:pt idx="176">
                  <c:v>396</c:v>
                </c:pt>
                <c:pt idx="177">
                  <c:v>392.4</c:v>
                </c:pt>
                <c:pt idx="178">
                  <c:v>392.22</c:v>
                </c:pt>
                <c:pt idx="179">
                  <c:v>387</c:v>
                </c:pt>
                <c:pt idx="180">
                  <c:v>369</c:v>
                </c:pt>
                <c:pt idx="181">
                  <c:v>359.82</c:v>
                </c:pt>
                <c:pt idx="182">
                  <c:v>356.4</c:v>
                </c:pt>
                <c:pt idx="183">
                  <c:v>351</c:v>
                </c:pt>
                <c:pt idx="184">
                  <c:v>351</c:v>
                </c:pt>
                <c:pt idx="185">
                  <c:v>351</c:v>
                </c:pt>
                <c:pt idx="186">
                  <c:v>346.5</c:v>
                </c:pt>
                <c:pt idx="187">
                  <c:v>346.5</c:v>
                </c:pt>
                <c:pt idx="188">
                  <c:v>342</c:v>
                </c:pt>
                <c:pt idx="189">
                  <c:v>342</c:v>
                </c:pt>
                <c:pt idx="190">
                  <c:v>342</c:v>
                </c:pt>
                <c:pt idx="191">
                  <c:v>336.6</c:v>
                </c:pt>
                <c:pt idx="192">
                  <c:v>334.62</c:v>
                </c:pt>
                <c:pt idx="193">
                  <c:v>333</c:v>
                </c:pt>
                <c:pt idx="194">
                  <c:v>333</c:v>
                </c:pt>
                <c:pt idx="195">
                  <c:v>333</c:v>
                </c:pt>
                <c:pt idx="196">
                  <c:v>329.4</c:v>
                </c:pt>
                <c:pt idx="197">
                  <c:v>325.8</c:v>
                </c:pt>
                <c:pt idx="198">
                  <c:v>324</c:v>
                </c:pt>
                <c:pt idx="199">
                  <c:v>324</c:v>
                </c:pt>
                <c:pt idx="200">
                  <c:v>324</c:v>
                </c:pt>
                <c:pt idx="201">
                  <c:v>324</c:v>
                </c:pt>
                <c:pt idx="202">
                  <c:v>324</c:v>
                </c:pt>
                <c:pt idx="203">
                  <c:v>324</c:v>
                </c:pt>
                <c:pt idx="204">
                  <c:v>324</c:v>
                </c:pt>
                <c:pt idx="205">
                  <c:v>323.82</c:v>
                </c:pt>
                <c:pt idx="206">
                  <c:v>322.2</c:v>
                </c:pt>
                <c:pt idx="207">
                  <c:v>322.2</c:v>
                </c:pt>
                <c:pt idx="208">
                  <c:v>320.39999999999998</c:v>
                </c:pt>
                <c:pt idx="209">
                  <c:v>318.60000000000002</c:v>
                </c:pt>
                <c:pt idx="210">
                  <c:v>318.42</c:v>
                </c:pt>
                <c:pt idx="211">
                  <c:v>316.8</c:v>
                </c:pt>
                <c:pt idx="212">
                  <c:v>316.8</c:v>
                </c:pt>
                <c:pt idx="213">
                  <c:v>316.8</c:v>
                </c:pt>
                <c:pt idx="214">
                  <c:v>315</c:v>
                </c:pt>
                <c:pt idx="215">
                  <c:v>315</c:v>
                </c:pt>
                <c:pt idx="216">
                  <c:v>315</c:v>
                </c:pt>
                <c:pt idx="217">
                  <c:v>315</c:v>
                </c:pt>
                <c:pt idx="218">
                  <c:v>314.82</c:v>
                </c:pt>
                <c:pt idx="219">
                  <c:v>314.10000000000002</c:v>
                </c:pt>
                <c:pt idx="220">
                  <c:v>312.3</c:v>
                </c:pt>
                <c:pt idx="221">
                  <c:v>309.60000000000002</c:v>
                </c:pt>
                <c:pt idx="222">
                  <c:v>306</c:v>
                </c:pt>
                <c:pt idx="223">
                  <c:v>306</c:v>
                </c:pt>
                <c:pt idx="224">
                  <c:v>306</c:v>
                </c:pt>
                <c:pt idx="225">
                  <c:v>306</c:v>
                </c:pt>
                <c:pt idx="226">
                  <c:v>305.10000000000002</c:v>
                </c:pt>
                <c:pt idx="227">
                  <c:v>304.2</c:v>
                </c:pt>
                <c:pt idx="228">
                  <c:v>304.2</c:v>
                </c:pt>
                <c:pt idx="229">
                  <c:v>302.39999999999998</c:v>
                </c:pt>
                <c:pt idx="230">
                  <c:v>302.04000000000002</c:v>
                </c:pt>
                <c:pt idx="231">
                  <c:v>301.32</c:v>
                </c:pt>
                <c:pt idx="232">
                  <c:v>298.62</c:v>
                </c:pt>
                <c:pt idx="233">
                  <c:v>297</c:v>
                </c:pt>
                <c:pt idx="234">
                  <c:v>297</c:v>
                </c:pt>
                <c:pt idx="235">
                  <c:v>296.82</c:v>
                </c:pt>
                <c:pt idx="236">
                  <c:v>296.82</c:v>
                </c:pt>
                <c:pt idx="237">
                  <c:v>293.39999999999998</c:v>
                </c:pt>
                <c:pt idx="238">
                  <c:v>293.22000000000003</c:v>
                </c:pt>
                <c:pt idx="239">
                  <c:v>289.44</c:v>
                </c:pt>
                <c:pt idx="240">
                  <c:v>288</c:v>
                </c:pt>
                <c:pt idx="241">
                  <c:v>288</c:v>
                </c:pt>
                <c:pt idx="242">
                  <c:v>288</c:v>
                </c:pt>
                <c:pt idx="243">
                  <c:v>288</c:v>
                </c:pt>
                <c:pt idx="244">
                  <c:v>288</c:v>
                </c:pt>
                <c:pt idx="245">
                  <c:v>288</c:v>
                </c:pt>
                <c:pt idx="246">
                  <c:v>287.82</c:v>
                </c:pt>
                <c:pt idx="247">
                  <c:v>287.82</c:v>
                </c:pt>
                <c:pt idx="248">
                  <c:v>287.82</c:v>
                </c:pt>
                <c:pt idx="249">
                  <c:v>286.2</c:v>
                </c:pt>
                <c:pt idx="250">
                  <c:v>284.22000000000003</c:v>
                </c:pt>
                <c:pt idx="251">
                  <c:v>279</c:v>
                </c:pt>
                <c:pt idx="252">
                  <c:v>279</c:v>
                </c:pt>
                <c:pt idx="253">
                  <c:v>275.39999999999998</c:v>
                </c:pt>
                <c:pt idx="254">
                  <c:v>273.60000000000002</c:v>
                </c:pt>
                <c:pt idx="255">
                  <c:v>271.8</c:v>
                </c:pt>
                <c:pt idx="256">
                  <c:v>270</c:v>
                </c:pt>
                <c:pt idx="257">
                  <c:v>270</c:v>
                </c:pt>
                <c:pt idx="258">
                  <c:v>270</c:v>
                </c:pt>
                <c:pt idx="259">
                  <c:v>268.2</c:v>
                </c:pt>
                <c:pt idx="260">
                  <c:v>266.39999999999998</c:v>
                </c:pt>
                <c:pt idx="261">
                  <c:v>264.60000000000002</c:v>
                </c:pt>
                <c:pt idx="262">
                  <c:v>252</c:v>
                </c:pt>
                <c:pt idx="263">
                  <c:v>216</c:v>
                </c:pt>
                <c:pt idx="264">
                  <c:v>333</c:v>
                </c:pt>
                <c:pt idx="265">
                  <c:v>252</c:v>
                </c:pt>
                <c:pt idx="266">
                  <c:v>215.82</c:v>
                </c:pt>
                <c:pt idx="267">
                  <c:v>288</c:v>
                </c:pt>
                <c:pt idx="268">
                  <c:v>385.2</c:v>
                </c:pt>
                <c:pt idx="269">
                  <c:v>315</c:v>
                </c:pt>
                <c:pt idx="270">
                  <c:v>423</c:v>
                </c:pt>
                <c:pt idx="271">
                  <c:v>342</c:v>
                </c:pt>
                <c:pt idx="272">
                  <c:v>341.82</c:v>
                </c:pt>
                <c:pt idx="273">
                  <c:v>306</c:v>
                </c:pt>
                <c:pt idx="274">
                  <c:v>270</c:v>
                </c:pt>
                <c:pt idx="275">
                  <c:v>243</c:v>
                </c:pt>
                <c:pt idx="276">
                  <c:v>225.9</c:v>
                </c:pt>
                <c:pt idx="277">
                  <c:v>216</c:v>
                </c:pt>
                <c:pt idx="278">
                  <c:v>252</c:v>
                </c:pt>
                <c:pt idx="279">
                  <c:v>333</c:v>
                </c:pt>
                <c:pt idx="280">
                  <c:v>342</c:v>
                </c:pt>
              </c:numCache>
            </c:numRef>
          </c:xVal>
          <c:yVal>
            <c:numRef>
              <c:f>'Data use for Regr. w. outliers'!$B$2:$B$282</c:f>
              <c:numCache>
                <c:formatCode>0.000</c:formatCode>
                <c:ptCount val="281"/>
                <c:pt idx="0">
                  <c:v>1.125</c:v>
                </c:pt>
                <c:pt idx="1">
                  <c:v>1.125</c:v>
                </c:pt>
                <c:pt idx="2">
                  <c:v>1.125</c:v>
                </c:pt>
                <c:pt idx="3">
                  <c:v>1.125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1.1120000000000001</c:v>
                </c:pt>
                <c:pt idx="7">
                  <c:v>1.107</c:v>
                </c:pt>
                <c:pt idx="8">
                  <c:v>1.103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1.0880000000000001</c:v>
                </c:pt>
                <c:pt idx="13">
                  <c:v>1.08</c:v>
                </c:pt>
                <c:pt idx="14">
                  <c:v>1.06</c:v>
                </c:pt>
                <c:pt idx="15">
                  <c:v>1.04</c:v>
                </c:pt>
                <c:pt idx="16">
                  <c:v>1.034</c:v>
                </c:pt>
                <c:pt idx="17">
                  <c:v>1.03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0.997</c:v>
                </c:pt>
                <c:pt idx="34">
                  <c:v>0.99</c:v>
                </c:pt>
                <c:pt idx="35">
                  <c:v>0.98699999999999999</c:v>
                </c:pt>
                <c:pt idx="36">
                  <c:v>0.98599999999999999</c:v>
                </c:pt>
                <c:pt idx="37">
                  <c:v>0.97499999999999998</c:v>
                </c:pt>
                <c:pt idx="38">
                  <c:v>0.96399999999999997</c:v>
                </c:pt>
                <c:pt idx="39">
                  <c:v>0.94099999999999995</c:v>
                </c:pt>
                <c:pt idx="40">
                  <c:v>0.94</c:v>
                </c:pt>
                <c:pt idx="41">
                  <c:v>0.93799999999999994</c:v>
                </c:pt>
                <c:pt idx="42">
                  <c:v>0.93799999999999994</c:v>
                </c:pt>
                <c:pt idx="43">
                  <c:v>0.93799999999999994</c:v>
                </c:pt>
                <c:pt idx="44">
                  <c:v>0.93799999999999994</c:v>
                </c:pt>
                <c:pt idx="45">
                  <c:v>0.93799999999999994</c:v>
                </c:pt>
                <c:pt idx="46">
                  <c:v>0.93</c:v>
                </c:pt>
                <c:pt idx="47">
                  <c:v>0.92500000000000004</c:v>
                </c:pt>
                <c:pt idx="48">
                  <c:v>0.91500000000000004</c:v>
                </c:pt>
                <c:pt idx="49">
                  <c:v>0.91200000000000003</c:v>
                </c:pt>
                <c:pt idx="50">
                  <c:v>0.91</c:v>
                </c:pt>
                <c:pt idx="51">
                  <c:v>0.91</c:v>
                </c:pt>
                <c:pt idx="52">
                  <c:v>0.91</c:v>
                </c:pt>
                <c:pt idx="53">
                  <c:v>0.90100000000000002</c:v>
                </c:pt>
                <c:pt idx="54">
                  <c:v>0.9</c:v>
                </c:pt>
                <c:pt idx="55">
                  <c:v>0.9</c:v>
                </c:pt>
                <c:pt idx="56">
                  <c:v>0.88700000000000001</c:v>
                </c:pt>
                <c:pt idx="57">
                  <c:v>0.88</c:v>
                </c:pt>
                <c:pt idx="58">
                  <c:v>0.875</c:v>
                </c:pt>
                <c:pt idx="59">
                  <c:v>0.87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0.84</c:v>
                </c:pt>
                <c:pt idx="64">
                  <c:v>0.84</c:v>
                </c:pt>
                <c:pt idx="65">
                  <c:v>0.84</c:v>
                </c:pt>
                <c:pt idx="66">
                  <c:v>0.83</c:v>
                </c:pt>
                <c:pt idx="67">
                  <c:v>0.82499999999999996</c:v>
                </c:pt>
                <c:pt idx="68">
                  <c:v>0.82499999999999996</c:v>
                </c:pt>
                <c:pt idx="69">
                  <c:v>0.82</c:v>
                </c:pt>
                <c:pt idx="70">
                  <c:v>0.80800000000000005</c:v>
                </c:pt>
                <c:pt idx="71">
                  <c:v>0.80500000000000005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0.79700000000000004</c:v>
                </c:pt>
                <c:pt idx="80">
                  <c:v>0.78800000000000003</c:v>
                </c:pt>
                <c:pt idx="81">
                  <c:v>0.78500000000000003</c:v>
                </c:pt>
                <c:pt idx="82">
                  <c:v>0.78</c:v>
                </c:pt>
                <c:pt idx="83">
                  <c:v>0.77500000000000002</c:v>
                </c:pt>
                <c:pt idx="84">
                  <c:v>0.77500000000000002</c:v>
                </c:pt>
                <c:pt idx="85">
                  <c:v>0.77400000000000002</c:v>
                </c:pt>
                <c:pt idx="86">
                  <c:v>0.77200000000000002</c:v>
                </c:pt>
                <c:pt idx="87">
                  <c:v>0.77</c:v>
                </c:pt>
                <c:pt idx="88">
                  <c:v>0.77</c:v>
                </c:pt>
                <c:pt idx="89">
                  <c:v>0.76300000000000001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0.748</c:v>
                </c:pt>
                <c:pt idx="112">
                  <c:v>0.74</c:v>
                </c:pt>
                <c:pt idx="113">
                  <c:v>0.73</c:v>
                </c:pt>
                <c:pt idx="114">
                  <c:v>0.73</c:v>
                </c:pt>
                <c:pt idx="115">
                  <c:v>0.72</c:v>
                </c:pt>
                <c:pt idx="116">
                  <c:v>0.72</c:v>
                </c:pt>
                <c:pt idx="117">
                  <c:v>0.72</c:v>
                </c:pt>
                <c:pt idx="118">
                  <c:v>0.72</c:v>
                </c:pt>
                <c:pt idx="119">
                  <c:v>0.72</c:v>
                </c:pt>
                <c:pt idx="120">
                  <c:v>0.72</c:v>
                </c:pt>
                <c:pt idx="121">
                  <c:v>0.72</c:v>
                </c:pt>
                <c:pt idx="122">
                  <c:v>0.72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0.69499999999999995</c:v>
                </c:pt>
                <c:pt idx="146">
                  <c:v>0.69</c:v>
                </c:pt>
                <c:pt idx="147">
                  <c:v>0.69</c:v>
                </c:pt>
                <c:pt idx="148">
                  <c:v>0.68600000000000005</c:v>
                </c:pt>
                <c:pt idx="149">
                  <c:v>0.68</c:v>
                </c:pt>
                <c:pt idx="150">
                  <c:v>0.68</c:v>
                </c:pt>
                <c:pt idx="151">
                  <c:v>0.68</c:v>
                </c:pt>
                <c:pt idx="152">
                  <c:v>0.67800000000000005</c:v>
                </c:pt>
                <c:pt idx="153">
                  <c:v>0.65</c:v>
                </c:pt>
                <c:pt idx="154">
                  <c:v>0.65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0.64800000000000002</c:v>
                </c:pt>
                <c:pt idx="160">
                  <c:v>0.64800000000000002</c:v>
                </c:pt>
                <c:pt idx="161">
                  <c:v>0.64200000000000002</c:v>
                </c:pt>
                <c:pt idx="162">
                  <c:v>0.63</c:v>
                </c:pt>
                <c:pt idx="163">
                  <c:v>0.63</c:v>
                </c:pt>
                <c:pt idx="164">
                  <c:v>0.625</c:v>
                </c:pt>
                <c:pt idx="165">
                  <c:v>0.625</c:v>
                </c:pt>
                <c:pt idx="166">
                  <c:v>0.625</c:v>
                </c:pt>
                <c:pt idx="167">
                  <c:v>0.625</c:v>
                </c:pt>
                <c:pt idx="168">
                  <c:v>0.625</c:v>
                </c:pt>
                <c:pt idx="169">
                  <c:v>0.625</c:v>
                </c:pt>
                <c:pt idx="170">
                  <c:v>0.625</c:v>
                </c:pt>
                <c:pt idx="171">
                  <c:v>0.61799999999999999</c:v>
                </c:pt>
                <c:pt idx="172">
                  <c:v>0.61799999999999999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0.59499999999999997</c:v>
                </c:pt>
                <c:pt idx="264">
                  <c:v>0.58199999999999996</c:v>
                </c:pt>
                <c:pt idx="265">
                  <c:v>0.56999999999999995</c:v>
                </c:pt>
                <c:pt idx="266">
                  <c:v>0.56299999999999994</c:v>
                </c:pt>
                <c:pt idx="267">
                  <c:v>0.56000000000000005</c:v>
                </c:pt>
                <c:pt idx="268">
                  <c:v>0.55000000000000004</c:v>
                </c:pt>
                <c:pt idx="269">
                  <c:v>0.54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0.44500000000000001</c:v>
                </c:pt>
                <c:pt idx="279">
                  <c:v>0.41</c:v>
                </c:pt>
                <c:pt idx="280">
                  <c:v>0.35499999999999998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2C-4704-BED1-60CCAFD99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83736"/>
        <c:axId val="738586360"/>
      </c:scatterChart>
      <c:valAx>
        <c:axId val="73858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86360"/>
        <c:crosses val="autoZero"/>
        <c:crossBetween val="midCat"/>
      </c:valAx>
      <c:valAx>
        <c:axId val="73858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8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LotSize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'Scatter Plots'!$B$4:$B$365</c:f>
              <c:numCache>
                <c:formatCode>0.000</c:formatCode>
                <c:ptCount val="362"/>
                <c:pt idx="0">
                  <c:v>0.65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1.107</c:v>
                </c:pt>
                <c:pt idx="5">
                  <c:v>0.6</c:v>
                </c:pt>
                <c:pt idx="6">
                  <c:v>0.72</c:v>
                </c:pt>
                <c:pt idx="7">
                  <c:v>0.65</c:v>
                </c:pt>
                <c:pt idx="8">
                  <c:v>0.72</c:v>
                </c:pt>
                <c:pt idx="9">
                  <c:v>0.75</c:v>
                </c:pt>
                <c:pt idx="10">
                  <c:v>0.6</c:v>
                </c:pt>
                <c:pt idx="11">
                  <c:v>0.625</c:v>
                </c:pt>
                <c:pt idx="12">
                  <c:v>0.85</c:v>
                </c:pt>
                <c:pt idx="13">
                  <c:v>2.25</c:v>
                </c:pt>
                <c:pt idx="14">
                  <c:v>0.59499999999999997</c:v>
                </c:pt>
                <c:pt idx="15">
                  <c:v>0.80800000000000005</c:v>
                </c:pt>
                <c:pt idx="16">
                  <c:v>0.75</c:v>
                </c:pt>
                <c:pt idx="17">
                  <c:v>0.5</c:v>
                </c:pt>
                <c:pt idx="18">
                  <c:v>0.65</c:v>
                </c:pt>
                <c:pt idx="19">
                  <c:v>0.6</c:v>
                </c:pt>
                <c:pt idx="20">
                  <c:v>1.1000000000000001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0.74</c:v>
                </c:pt>
                <c:pt idx="25">
                  <c:v>0.93</c:v>
                </c:pt>
                <c:pt idx="26">
                  <c:v>0.82499999999999996</c:v>
                </c:pt>
                <c:pt idx="27">
                  <c:v>2.25</c:v>
                </c:pt>
                <c:pt idx="28">
                  <c:v>2.0739999999999998</c:v>
                </c:pt>
                <c:pt idx="29">
                  <c:v>1.573</c:v>
                </c:pt>
                <c:pt idx="30">
                  <c:v>0.6</c:v>
                </c:pt>
                <c:pt idx="31">
                  <c:v>0.85</c:v>
                </c:pt>
                <c:pt idx="32">
                  <c:v>0.69499999999999995</c:v>
                </c:pt>
                <c:pt idx="33">
                  <c:v>0.7</c:v>
                </c:pt>
                <c:pt idx="34">
                  <c:v>0.93799999999999994</c:v>
                </c:pt>
                <c:pt idx="35">
                  <c:v>0.75</c:v>
                </c:pt>
                <c:pt idx="36">
                  <c:v>0.8</c:v>
                </c:pt>
                <c:pt idx="37">
                  <c:v>0.7</c:v>
                </c:pt>
                <c:pt idx="38">
                  <c:v>0.77</c:v>
                </c:pt>
                <c:pt idx="39">
                  <c:v>1</c:v>
                </c:pt>
                <c:pt idx="40">
                  <c:v>0.69</c:v>
                </c:pt>
                <c:pt idx="41">
                  <c:v>0.73</c:v>
                </c:pt>
                <c:pt idx="42">
                  <c:v>1.224</c:v>
                </c:pt>
                <c:pt idx="43">
                  <c:v>1.125</c:v>
                </c:pt>
                <c:pt idx="44">
                  <c:v>0.75</c:v>
                </c:pt>
                <c:pt idx="45">
                  <c:v>2</c:v>
                </c:pt>
                <c:pt idx="46">
                  <c:v>2</c:v>
                </c:pt>
                <c:pt idx="47">
                  <c:v>0.88</c:v>
                </c:pt>
                <c:pt idx="48">
                  <c:v>0.6</c:v>
                </c:pt>
                <c:pt idx="49">
                  <c:v>0.75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0.84</c:v>
                </c:pt>
                <c:pt idx="59">
                  <c:v>1.06</c:v>
                </c:pt>
                <c:pt idx="60">
                  <c:v>0.73</c:v>
                </c:pt>
                <c:pt idx="61">
                  <c:v>0.75</c:v>
                </c:pt>
                <c:pt idx="62">
                  <c:v>0.6</c:v>
                </c:pt>
                <c:pt idx="63">
                  <c:v>0.35499999999999998</c:v>
                </c:pt>
                <c:pt idx="64">
                  <c:v>0.7</c:v>
                </c:pt>
                <c:pt idx="65">
                  <c:v>0.6</c:v>
                </c:pt>
                <c:pt idx="66">
                  <c:v>0.75</c:v>
                </c:pt>
                <c:pt idx="67">
                  <c:v>0.63</c:v>
                </c:pt>
                <c:pt idx="68">
                  <c:v>0.6</c:v>
                </c:pt>
                <c:pt idx="69">
                  <c:v>0.6</c:v>
                </c:pt>
                <c:pt idx="70">
                  <c:v>1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0.7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1.1200000000000001</c:v>
                </c:pt>
                <c:pt idx="81">
                  <c:v>0.6</c:v>
                </c:pt>
                <c:pt idx="82">
                  <c:v>0.6</c:v>
                </c:pt>
                <c:pt idx="83">
                  <c:v>0.94</c:v>
                </c:pt>
                <c:pt idx="84">
                  <c:v>0.6</c:v>
                </c:pt>
                <c:pt idx="85">
                  <c:v>1</c:v>
                </c:pt>
                <c:pt idx="86">
                  <c:v>0.91500000000000004</c:v>
                </c:pt>
                <c:pt idx="87">
                  <c:v>1.1120000000000001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</c:v>
                </c:pt>
                <c:pt idx="92">
                  <c:v>0.5</c:v>
                </c:pt>
                <c:pt idx="93">
                  <c:v>0.6</c:v>
                </c:pt>
                <c:pt idx="94">
                  <c:v>0.67800000000000005</c:v>
                </c:pt>
                <c:pt idx="95">
                  <c:v>0.6</c:v>
                </c:pt>
                <c:pt idx="96">
                  <c:v>0.41</c:v>
                </c:pt>
                <c:pt idx="97">
                  <c:v>0.6</c:v>
                </c:pt>
                <c:pt idx="98">
                  <c:v>0.6</c:v>
                </c:pt>
                <c:pt idx="99">
                  <c:v>1.1000000000000001</c:v>
                </c:pt>
                <c:pt idx="100">
                  <c:v>0.625</c:v>
                </c:pt>
                <c:pt idx="101">
                  <c:v>0.7</c:v>
                </c:pt>
                <c:pt idx="102">
                  <c:v>0.9</c:v>
                </c:pt>
                <c:pt idx="103">
                  <c:v>1</c:v>
                </c:pt>
                <c:pt idx="104">
                  <c:v>0.6</c:v>
                </c:pt>
                <c:pt idx="105">
                  <c:v>0.75</c:v>
                </c:pt>
                <c:pt idx="106">
                  <c:v>0.5</c:v>
                </c:pt>
                <c:pt idx="107">
                  <c:v>0.748</c:v>
                </c:pt>
                <c:pt idx="108">
                  <c:v>0.6</c:v>
                </c:pt>
                <c:pt idx="109">
                  <c:v>0.6</c:v>
                </c:pt>
                <c:pt idx="110">
                  <c:v>0.72</c:v>
                </c:pt>
                <c:pt idx="111">
                  <c:v>0.72</c:v>
                </c:pt>
                <c:pt idx="112">
                  <c:v>0.6</c:v>
                </c:pt>
                <c:pt idx="113">
                  <c:v>0.93799999999999994</c:v>
                </c:pt>
                <c:pt idx="114">
                  <c:v>0.7</c:v>
                </c:pt>
                <c:pt idx="115">
                  <c:v>0.7</c:v>
                </c:pt>
                <c:pt idx="116">
                  <c:v>1.573</c:v>
                </c:pt>
                <c:pt idx="117">
                  <c:v>0.78500000000000003</c:v>
                </c:pt>
                <c:pt idx="118">
                  <c:v>0.44500000000000001</c:v>
                </c:pt>
                <c:pt idx="119">
                  <c:v>0.6</c:v>
                </c:pt>
                <c:pt idx="120">
                  <c:v>2</c:v>
                </c:pt>
                <c:pt idx="121">
                  <c:v>1.1839999999999999</c:v>
                </c:pt>
                <c:pt idx="122">
                  <c:v>0.625</c:v>
                </c:pt>
                <c:pt idx="123">
                  <c:v>1.226</c:v>
                </c:pt>
                <c:pt idx="124">
                  <c:v>0.5</c:v>
                </c:pt>
                <c:pt idx="125">
                  <c:v>0.6</c:v>
                </c:pt>
                <c:pt idx="126">
                  <c:v>1.335</c:v>
                </c:pt>
                <c:pt idx="127">
                  <c:v>0.69</c:v>
                </c:pt>
                <c:pt idx="128">
                  <c:v>3</c:v>
                </c:pt>
                <c:pt idx="129">
                  <c:v>0.7</c:v>
                </c:pt>
                <c:pt idx="130">
                  <c:v>2.2000000000000002</c:v>
                </c:pt>
                <c:pt idx="131">
                  <c:v>0.75</c:v>
                </c:pt>
                <c:pt idx="132">
                  <c:v>0.61799999999999999</c:v>
                </c:pt>
                <c:pt idx="133">
                  <c:v>0.6</c:v>
                </c:pt>
                <c:pt idx="134">
                  <c:v>1</c:v>
                </c:pt>
                <c:pt idx="135">
                  <c:v>0.7</c:v>
                </c:pt>
                <c:pt idx="136">
                  <c:v>0.96399999999999997</c:v>
                </c:pt>
                <c:pt idx="137">
                  <c:v>0.75</c:v>
                </c:pt>
                <c:pt idx="138">
                  <c:v>1.125</c:v>
                </c:pt>
                <c:pt idx="139">
                  <c:v>0.68</c:v>
                </c:pt>
                <c:pt idx="140">
                  <c:v>1.218</c:v>
                </c:pt>
                <c:pt idx="141">
                  <c:v>0.54</c:v>
                </c:pt>
                <c:pt idx="142">
                  <c:v>0.97499999999999998</c:v>
                </c:pt>
                <c:pt idx="143">
                  <c:v>1</c:v>
                </c:pt>
                <c:pt idx="144">
                  <c:v>1.3580000000000001</c:v>
                </c:pt>
                <c:pt idx="145">
                  <c:v>0.51800000000000002</c:v>
                </c:pt>
                <c:pt idx="146">
                  <c:v>1</c:v>
                </c:pt>
                <c:pt idx="147">
                  <c:v>3</c:v>
                </c:pt>
                <c:pt idx="148">
                  <c:v>0.75</c:v>
                </c:pt>
                <c:pt idx="149">
                  <c:v>0.75</c:v>
                </c:pt>
                <c:pt idx="150">
                  <c:v>1.125</c:v>
                </c:pt>
                <c:pt idx="151">
                  <c:v>1.9039999999999999</c:v>
                </c:pt>
                <c:pt idx="152">
                  <c:v>3.3</c:v>
                </c:pt>
                <c:pt idx="153">
                  <c:v>0.92500000000000004</c:v>
                </c:pt>
                <c:pt idx="154">
                  <c:v>0.8</c:v>
                </c:pt>
                <c:pt idx="155">
                  <c:v>0.93799999999999994</c:v>
                </c:pt>
                <c:pt idx="156">
                  <c:v>0.93799999999999994</c:v>
                </c:pt>
                <c:pt idx="157">
                  <c:v>2</c:v>
                </c:pt>
                <c:pt idx="158">
                  <c:v>0.72</c:v>
                </c:pt>
                <c:pt idx="159">
                  <c:v>1.8919999999999999</c:v>
                </c:pt>
                <c:pt idx="160">
                  <c:v>0.64800000000000002</c:v>
                </c:pt>
                <c:pt idx="161">
                  <c:v>3.75</c:v>
                </c:pt>
                <c:pt idx="162">
                  <c:v>0.75</c:v>
                </c:pt>
                <c:pt idx="163">
                  <c:v>1.25</c:v>
                </c:pt>
                <c:pt idx="164">
                  <c:v>0.6</c:v>
                </c:pt>
                <c:pt idx="165">
                  <c:v>0.75</c:v>
                </c:pt>
                <c:pt idx="166">
                  <c:v>0.5</c:v>
                </c:pt>
                <c:pt idx="167">
                  <c:v>0.75</c:v>
                </c:pt>
                <c:pt idx="168">
                  <c:v>1.2</c:v>
                </c:pt>
                <c:pt idx="169">
                  <c:v>1.1200000000000001</c:v>
                </c:pt>
                <c:pt idx="170">
                  <c:v>2</c:v>
                </c:pt>
                <c:pt idx="171">
                  <c:v>0.625</c:v>
                </c:pt>
                <c:pt idx="172">
                  <c:v>3</c:v>
                </c:pt>
                <c:pt idx="173">
                  <c:v>0.7</c:v>
                </c:pt>
                <c:pt idx="174">
                  <c:v>0.75</c:v>
                </c:pt>
                <c:pt idx="175">
                  <c:v>0.75</c:v>
                </c:pt>
                <c:pt idx="176">
                  <c:v>0.5</c:v>
                </c:pt>
                <c:pt idx="177">
                  <c:v>0.6</c:v>
                </c:pt>
                <c:pt idx="178">
                  <c:v>0.6</c:v>
                </c:pt>
                <c:pt idx="179">
                  <c:v>0.5</c:v>
                </c:pt>
                <c:pt idx="180">
                  <c:v>1.28</c:v>
                </c:pt>
                <c:pt idx="181">
                  <c:v>0.93799999999999994</c:v>
                </c:pt>
                <c:pt idx="182">
                  <c:v>0.6</c:v>
                </c:pt>
                <c:pt idx="183">
                  <c:v>1.38</c:v>
                </c:pt>
                <c:pt idx="184">
                  <c:v>1.4179999999999999</c:v>
                </c:pt>
                <c:pt idx="185">
                  <c:v>2.1</c:v>
                </c:pt>
                <c:pt idx="186">
                  <c:v>0.6</c:v>
                </c:pt>
                <c:pt idx="187">
                  <c:v>1.0880000000000001</c:v>
                </c:pt>
                <c:pt idx="188">
                  <c:v>0.7</c:v>
                </c:pt>
                <c:pt idx="189">
                  <c:v>0.7</c:v>
                </c:pt>
                <c:pt idx="190">
                  <c:v>0.6</c:v>
                </c:pt>
                <c:pt idx="191">
                  <c:v>0.6</c:v>
                </c:pt>
                <c:pt idx="192">
                  <c:v>0.94099999999999995</c:v>
                </c:pt>
                <c:pt idx="193">
                  <c:v>0.77500000000000002</c:v>
                </c:pt>
                <c:pt idx="194">
                  <c:v>0.80500000000000005</c:v>
                </c:pt>
                <c:pt idx="195">
                  <c:v>0.6</c:v>
                </c:pt>
                <c:pt idx="196">
                  <c:v>1</c:v>
                </c:pt>
                <c:pt idx="197">
                  <c:v>0.78</c:v>
                </c:pt>
                <c:pt idx="198">
                  <c:v>0.75</c:v>
                </c:pt>
                <c:pt idx="199">
                  <c:v>0.75</c:v>
                </c:pt>
                <c:pt idx="200">
                  <c:v>1.155</c:v>
                </c:pt>
                <c:pt idx="201">
                  <c:v>1.47</c:v>
                </c:pt>
                <c:pt idx="202">
                  <c:v>0.875</c:v>
                </c:pt>
                <c:pt idx="203">
                  <c:v>0.82499999999999996</c:v>
                </c:pt>
                <c:pt idx="204">
                  <c:v>1.335</c:v>
                </c:pt>
                <c:pt idx="205">
                  <c:v>0.58199999999999996</c:v>
                </c:pt>
                <c:pt idx="206">
                  <c:v>1.103</c:v>
                </c:pt>
                <c:pt idx="207">
                  <c:v>2</c:v>
                </c:pt>
                <c:pt idx="208">
                  <c:v>0.75</c:v>
                </c:pt>
                <c:pt idx="209">
                  <c:v>1.125</c:v>
                </c:pt>
                <c:pt idx="210">
                  <c:v>0.85</c:v>
                </c:pt>
                <c:pt idx="211">
                  <c:v>2.5920000000000001</c:v>
                </c:pt>
                <c:pt idx="212">
                  <c:v>0.78800000000000003</c:v>
                </c:pt>
                <c:pt idx="213">
                  <c:v>1.04</c:v>
                </c:pt>
                <c:pt idx="214">
                  <c:v>1</c:v>
                </c:pt>
                <c:pt idx="215">
                  <c:v>0.91</c:v>
                </c:pt>
                <c:pt idx="216">
                  <c:v>3.15</c:v>
                </c:pt>
                <c:pt idx="217">
                  <c:v>0.65</c:v>
                </c:pt>
                <c:pt idx="218">
                  <c:v>0.98599999999999999</c:v>
                </c:pt>
                <c:pt idx="219">
                  <c:v>0.7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0.77500000000000002</c:v>
                </c:pt>
                <c:pt idx="224">
                  <c:v>0.8</c:v>
                </c:pt>
                <c:pt idx="225">
                  <c:v>0.7</c:v>
                </c:pt>
                <c:pt idx="226">
                  <c:v>0.72</c:v>
                </c:pt>
                <c:pt idx="227">
                  <c:v>0.68</c:v>
                </c:pt>
                <c:pt idx="228">
                  <c:v>0.6</c:v>
                </c:pt>
                <c:pt idx="229">
                  <c:v>0.7</c:v>
                </c:pt>
                <c:pt idx="230">
                  <c:v>0.99</c:v>
                </c:pt>
                <c:pt idx="231">
                  <c:v>0.6</c:v>
                </c:pt>
                <c:pt idx="232">
                  <c:v>1</c:v>
                </c:pt>
                <c:pt idx="233">
                  <c:v>0.7</c:v>
                </c:pt>
                <c:pt idx="234">
                  <c:v>0.77</c:v>
                </c:pt>
                <c:pt idx="235">
                  <c:v>1.17</c:v>
                </c:pt>
                <c:pt idx="236">
                  <c:v>0.73199999999999998</c:v>
                </c:pt>
                <c:pt idx="237">
                  <c:v>0.7</c:v>
                </c:pt>
                <c:pt idx="238">
                  <c:v>0.6</c:v>
                </c:pt>
                <c:pt idx="239">
                  <c:v>1.032</c:v>
                </c:pt>
                <c:pt idx="240">
                  <c:v>0.7</c:v>
                </c:pt>
                <c:pt idx="241">
                  <c:v>2.8130000000000002</c:v>
                </c:pt>
                <c:pt idx="242">
                  <c:v>0.65</c:v>
                </c:pt>
                <c:pt idx="243">
                  <c:v>1</c:v>
                </c:pt>
                <c:pt idx="244">
                  <c:v>0.65</c:v>
                </c:pt>
                <c:pt idx="245">
                  <c:v>0.8</c:v>
                </c:pt>
                <c:pt idx="246">
                  <c:v>1</c:v>
                </c:pt>
                <c:pt idx="247">
                  <c:v>1.875</c:v>
                </c:pt>
                <c:pt idx="248">
                  <c:v>2.25</c:v>
                </c:pt>
                <c:pt idx="249">
                  <c:v>1.6</c:v>
                </c:pt>
                <c:pt idx="250">
                  <c:v>0.625</c:v>
                </c:pt>
                <c:pt idx="251">
                  <c:v>0.6</c:v>
                </c:pt>
                <c:pt idx="252">
                  <c:v>0.64200000000000002</c:v>
                </c:pt>
                <c:pt idx="253">
                  <c:v>1.1000000000000001</c:v>
                </c:pt>
                <c:pt idx="254">
                  <c:v>0.6</c:v>
                </c:pt>
                <c:pt idx="255">
                  <c:v>1.38</c:v>
                </c:pt>
                <c:pt idx="256">
                  <c:v>0.8</c:v>
                </c:pt>
                <c:pt idx="257">
                  <c:v>1.125</c:v>
                </c:pt>
                <c:pt idx="258">
                  <c:v>0.8</c:v>
                </c:pt>
                <c:pt idx="259">
                  <c:v>0.72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0.83</c:v>
                </c:pt>
                <c:pt idx="264">
                  <c:v>2</c:v>
                </c:pt>
                <c:pt idx="265">
                  <c:v>0.7</c:v>
                </c:pt>
                <c:pt idx="266">
                  <c:v>0.56000000000000005</c:v>
                </c:pt>
                <c:pt idx="267">
                  <c:v>0.61799999999999999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1.08</c:v>
                </c:pt>
                <c:pt idx="272">
                  <c:v>0.6</c:v>
                </c:pt>
                <c:pt idx="273">
                  <c:v>0.6</c:v>
                </c:pt>
                <c:pt idx="274">
                  <c:v>1</c:v>
                </c:pt>
                <c:pt idx="275">
                  <c:v>0.56999999999999995</c:v>
                </c:pt>
                <c:pt idx="276">
                  <c:v>0.87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0.77400000000000002</c:v>
                </c:pt>
                <c:pt idx="281">
                  <c:v>1</c:v>
                </c:pt>
                <c:pt idx="282">
                  <c:v>0.6</c:v>
                </c:pt>
                <c:pt idx="283">
                  <c:v>1.54</c:v>
                </c:pt>
                <c:pt idx="284">
                  <c:v>1.613</c:v>
                </c:pt>
                <c:pt idx="285">
                  <c:v>0.98799999999999999</c:v>
                </c:pt>
                <c:pt idx="286">
                  <c:v>0.72</c:v>
                </c:pt>
                <c:pt idx="287">
                  <c:v>1.25</c:v>
                </c:pt>
                <c:pt idx="288">
                  <c:v>0.6</c:v>
                </c:pt>
                <c:pt idx="289">
                  <c:v>1.034</c:v>
                </c:pt>
                <c:pt idx="290">
                  <c:v>0.625</c:v>
                </c:pt>
                <c:pt idx="291">
                  <c:v>0.7</c:v>
                </c:pt>
                <c:pt idx="292">
                  <c:v>1.25</c:v>
                </c:pt>
                <c:pt idx="293">
                  <c:v>0.75</c:v>
                </c:pt>
                <c:pt idx="294">
                  <c:v>1</c:v>
                </c:pt>
                <c:pt idx="295">
                  <c:v>0.8</c:v>
                </c:pt>
                <c:pt idx="296">
                  <c:v>0.64800000000000002</c:v>
                </c:pt>
                <c:pt idx="297">
                  <c:v>0.6</c:v>
                </c:pt>
                <c:pt idx="298">
                  <c:v>0.91200000000000003</c:v>
                </c:pt>
                <c:pt idx="299">
                  <c:v>1.21</c:v>
                </c:pt>
                <c:pt idx="300">
                  <c:v>0.84</c:v>
                </c:pt>
                <c:pt idx="301">
                  <c:v>0.6</c:v>
                </c:pt>
                <c:pt idx="302">
                  <c:v>0.7</c:v>
                </c:pt>
                <c:pt idx="303">
                  <c:v>0.76300000000000001</c:v>
                </c:pt>
                <c:pt idx="304">
                  <c:v>0.91</c:v>
                </c:pt>
                <c:pt idx="305">
                  <c:v>0.6</c:v>
                </c:pt>
                <c:pt idx="306">
                  <c:v>0.6</c:v>
                </c:pt>
                <c:pt idx="307">
                  <c:v>0.75</c:v>
                </c:pt>
                <c:pt idx="308">
                  <c:v>1.6</c:v>
                </c:pt>
                <c:pt idx="309">
                  <c:v>2.1840000000000002</c:v>
                </c:pt>
                <c:pt idx="310">
                  <c:v>0.79700000000000004</c:v>
                </c:pt>
                <c:pt idx="311">
                  <c:v>1.35</c:v>
                </c:pt>
                <c:pt idx="312">
                  <c:v>0.68</c:v>
                </c:pt>
                <c:pt idx="313">
                  <c:v>1.2210000000000001</c:v>
                </c:pt>
                <c:pt idx="314">
                  <c:v>0.625</c:v>
                </c:pt>
                <c:pt idx="315">
                  <c:v>0.82</c:v>
                </c:pt>
                <c:pt idx="316">
                  <c:v>0.8</c:v>
                </c:pt>
                <c:pt idx="317">
                  <c:v>0.56299999999999994</c:v>
                </c:pt>
                <c:pt idx="318">
                  <c:v>0.84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0.68600000000000005</c:v>
                </c:pt>
                <c:pt idx="323">
                  <c:v>2</c:v>
                </c:pt>
                <c:pt idx="324">
                  <c:v>0.997</c:v>
                </c:pt>
                <c:pt idx="325">
                  <c:v>2.2000000000000002</c:v>
                </c:pt>
                <c:pt idx="326">
                  <c:v>0.6</c:v>
                </c:pt>
                <c:pt idx="327">
                  <c:v>0.6</c:v>
                </c:pt>
                <c:pt idx="328">
                  <c:v>0.65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0.9</c:v>
                </c:pt>
                <c:pt idx="333">
                  <c:v>0.6</c:v>
                </c:pt>
                <c:pt idx="334">
                  <c:v>1.21</c:v>
                </c:pt>
                <c:pt idx="335">
                  <c:v>0.98699999999999999</c:v>
                </c:pt>
                <c:pt idx="336">
                  <c:v>0.6</c:v>
                </c:pt>
                <c:pt idx="337">
                  <c:v>0.6</c:v>
                </c:pt>
                <c:pt idx="338">
                  <c:v>0.63</c:v>
                </c:pt>
                <c:pt idx="339">
                  <c:v>0.8</c:v>
                </c:pt>
                <c:pt idx="340">
                  <c:v>0.6</c:v>
                </c:pt>
                <c:pt idx="341">
                  <c:v>0.77200000000000002</c:v>
                </c:pt>
                <c:pt idx="342">
                  <c:v>2.2000000000000002</c:v>
                </c:pt>
                <c:pt idx="343">
                  <c:v>0.88700000000000001</c:v>
                </c:pt>
                <c:pt idx="344">
                  <c:v>2.2000000000000002</c:v>
                </c:pt>
                <c:pt idx="345">
                  <c:v>1.5</c:v>
                </c:pt>
                <c:pt idx="346">
                  <c:v>1.272</c:v>
                </c:pt>
                <c:pt idx="347">
                  <c:v>0.90100000000000002</c:v>
                </c:pt>
                <c:pt idx="348">
                  <c:v>1</c:v>
                </c:pt>
                <c:pt idx="349">
                  <c:v>2.2000000000000002</c:v>
                </c:pt>
                <c:pt idx="350">
                  <c:v>2.25</c:v>
                </c:pt>
                <c:pt idx="351">
                  <c:v>1.03</c:v>
                </c:pt>
                <c:pt idx="352">
                  <c:v>2.2000000000000002</c:v>
                </c:pt>
                <c:pt idx="353">
                  <c:v>2.2000000000000002</c:v>
                </c:pt>
                <c:pt idx="354">
                  <c:v>0.6</c:v>
                </c:pt>
                <c:pt idx="355">
                  <c:v>0.55000000000000004</c:v>
                </c:pt>
                <c:pt idx="356">
                  <c:v>0.7</c:v>
                </c:pt>
                <c:pt idx="357">
                  <c:v>0.91</c:v>
                </c:pt>
                <c:pt idx="358">
                  <c:v>1.335</c:v>
                </c:pt>
                <c:pt idx="359">
                  <c:v>0.6</c:v>
                </c:pt>
                <c:pt idx="360">
                  <c:v>1.05</c:v>
                </c:pt>
                <c:pt idx="361">
                  <c:v>1.335</c:v>
                </c:pt>
              </c:numCache>
            </c:numRef>
          </c:xVal>
          <c:yVal>
            <c:numRef>
              <c:f>'Best escenario'!$C$31:$C$392</c:f>
              <c:numCache>
                <c:formatCode>General</c:formatCode>
                <c:ptCount val="362"/>
                <c:pt idx="0">
                  <c:v>2.5894868055708571</c:v>
                </c:pt>
                <c:pt idx="1">
                  <c:v>40.351583194770512</c:v>
                </c:pt>
                <c:pt idx="2">
                  <c:v>-71.355826151966141</c:v>
                </c:pt>
                <c:pt idx="3">
                  <c:v>41.899145390030696</c:v>
                </c:pt>
                <c:pt idx="4">
                  <c:v>-54.894449751077275</c:v>
                </c:pt>
                <c:pt idx="5">
                  <c:v>-31.648416805229488</c:v>
                </c:pt>
                <c:pt idx="6">
                  <c:v>-5.4973806468143493</c:v>
                </c:pt>
                <c:pt idx="7">
                  <c:v>1.920326090418996</c:v>
                </c:pt>
                <c:pt idx="8">
                  <c:v>12.941820093239869</c:v>
                </c:pt>
                <c:pt idx="9">
                  <c:v>-48.052087365757757</c:v>
                </c:pt>
                <c:pt idx="10">
                  <c:v>-0.35677826043547611</c:v>
                </c:pt>
                <c:pt idx="11">
                  <c:v>-102.63608353217214</c:v>
                </c:pt>
                <c:pt idx="12">
                  <c:v>-104.05119577853912</c:v>
                </c:pt>
                <c:pt idx="13">
                  <c:v>-34.53003108222714</c:v>
                </c:pt>
                <c:pt idx="14">
                  <c:v>-84.632204026981924</c:v>
                </c:pt>
                <c:pt idx="15">
                  <c:v>-43.74911484579502</c:v>
                </c:pt>
                <c:pt idx="16">
                  <c:v>19.282016937583478</c:v>
                </c:pt>
                <c:pt idx="17">
                  <c:v>-63.618469107599907</c:v>
                </c:pt>
                <c:pt idx="18">
                  <c:v>14.016181762175393</c:v>
                </c:pt>
                <c:pt idx="19">
                  <c:v>-25.989216065175299</c:v>
                </c:pt>
                <c:pt idx="20">
                  <c:v>51.814233854833674</c:v>
                </c:pt>
                <c:pt idx="21">
                  <c:v>52.951583194770535</c:v>
                </c:pt>
                <c:pt idx="22">
                  <c:v>4.3515831947705124</c:v>
                </c:pt>
                <c:pt idx="23">
                  <c:v>-83.913360393418884</c:v>
                </c:pt>
                <c:pt idx="24">
                  <c:v>38.11865962104099</c:v>
                </c:pt>
                <c:pt idx="25">
                  <c:v>-98.222926592159183</c:v>
                </c:pt>
                <c:pt idx="26">
                  <c:v>-33.518444685978466</c:v>
                </c:pt>
                <c:pt idx="27">
                  <c:v>-14.378251760004559</c:v>
                </c:pt>
                <c:pt idx="28">
                  <c:v>-53.962299496853461</c:v>
                </c:pt>
                <c:pt idx="29">
                  <c:v>-19.191259335898451</c:v>
                </c:pt>
                <c:pt idx="30">
                  <c:v>-14.799244018982733</c:v>
                </c:pt>
                <c:pt idx="31">
                  <c:v>42.505386354444283</c:v>
                </c:pt>
                <c:pt idx="32">
                  <c:v>-18.021340393570711</c:v>
                </c:pt>
                <c:pt idx="33">
                  <c:v>-7.5575191824633521</c:v>
                </c:pt>
                <c:pt idx="34">
                  <c:v>-54.992936013067322</c:v>
                </c:pt>
                <c:pt idx="35">
                  <c:v>-93.052087365757757</c:v>
                </c:pt>
                <c:pt idx="36">
                  <c:v>14.595844198849989</c:v>
                </c:pt>
                <c:pt idx="37">
                  <c:v>8.6424808175366366</c:v>
                </c:pt>
                <c:pt idx="38">
                  <c:v>77.088085159246191</c:v>
                </c:pt>
                <c:pt idx="39">
                  <c:v>-18.679928786425478</c:v>
                </c:pt>
                <c:pt idx="40">
                  <c:v>17.829950714747383</c:v>
                </c:pt>
                <c:pt idx="41">
                  <c:v>81.330239857140441</c:v>
                </c:pt>
                <c:pt idx="42">
                  <c:v>34.814505459982115</c:v>
                </c:pt>
                <c:pt idx="43">
                  <c:v>-57.718410449653277</c:v>
                </c:pt>
                <c:pt idx="44">
                  <c:v>-75.502892661251053</c:v>
                </c:pt>
                <c:pt idx="45">
                  <c:v>-3.1305171274105135</c:v>
                </c:pt>
                <c:pt idx="46">
                  <c:v>-12.612183626011927</c:v>
                </c:pt>
                <c:pt idx="47">
                  <c:v>-6.5418042296888075</c:v>
                </c:pt>
                <c:pt idx="48">
                  <c:v>83.201730007746676</c:v>
                </c:pt>
                <c:pt idx="49">
                  <c:v>-124.34372591055177</c:v>
                </c:pt>
                <c:pt idx="50">
                  <c:v>23.043221739564501</c:v>
                </c:pt>
                <c:pt idx="51">
                  <c:v>13.863221739564551</c:v>
                </c:pt>
                <c:pt idx="52">
                  <c:v>11.134860284358524</c:v>
                </c:pt>
                <c:pt idx="53">
                  <c:v>1.4432217395645353</c:v>
                </c:pt>
                <c:pt idx="54">
                  <c:v>-5.7567782604354534</c:v>
                </c:pt>
                <c:pt idx="55">
                  <c:v>4.6223884902638019</c:v>
                </c:pt>
                <c:pt idx="56">
                  <c:v>17.643221739564524</c:v>
                </c:pt>
                <c:pt idx="57">
                  <c:v>-41.404998938212827</c:v>
                </c:pt>
                <c:pt idx="58">
                  <c:v>-31.336372442206596</c:v>
                </c:pt>
                <c:pt idx="59">
                  <c:v>-5.3844446965728139</c:v>
                </c:pt>
                <c:pt idx="60">
                  <c:v>4.8402338215929603</c:v>
                </c:pt>
                <c:pt idx="61">
                  <c:v>-22.599649561017941</c:v>
                </c:pt>
                <c:pt idx="62">
                  <c:v>-1.8975775203812759</c:v>
                </c:pt>
                <c:pt idx="63">
                  <c:v>-7.8159428424136763</c:v>
                </c:pt>
                <c:pt idx="64">
                  <c:v>-53.039185681064794</c:v>
                </c:pt>
                <c:pt idx="65">
                  <c:v>-6.4908825637766654</c:v>
                </c:pt>
                <c:pt idx="66">
                  <c:v>14.947912634242243</c:v>
                </c:pt>
                <c:pt idx="67">
                  <c:v>29.086904429634501</c:v>
                </c:pt>
                <c:pt idx="68">
                  <c:v>17.643221739564524</c:v>
                </c:pt>
                <c:pt idx="69">
                  <c:v>-22.230083303830838</c:v>
                </c:pt>
                <c:pt idx="70">
                  <c:v>26.813342267615042</c:v>
                </c:pt>
                <c:pt idx="71">
                  <c:v>-0.35677826043547611</c:v>
                </c:pt>
                <c:pt idx="72">
                  <c:v>8.6432217395645239</c:v>
                </c:pt>
                <c:pt idx="73">
                  <c:v>26.643221739564524</c:v>
                </c:pt>
                <c:pt idx="74">
                  <c:v>17.463221739564517</c:v>
                </c:pt>
                <c:pt idx="75">
                  <c:v>25.335751871577145</c:v>
                </c:pt>
                <c:pt idx="76">
                  <c:v>-40.438444759036884</c:v>
                </c:pt>
                <c:pt idx="77">
                  <c:v>-34.621721848624873</c:v>
                </c:pt>
                <c:pt idx="78">
                  <c:v>4.1715831947705055</c:v>
                </c:pt>
                <c:pt idx="79">
                  <c:v>-12.330083303830861</c:v>
                </c:pt>
                <c:pt idx="80">
                  <c:v>25.689462791648168</c:v>
                </c:pt>
                <c:pt idx="81">
                  <c:v>26.463221739564517</c:v>
                </c:pt>
                <c:pt idx="82">
                  <c:v>1.3782781513751274</c:v>
                </c:pt>
                <c:pt idx="83">
                  <c:v>-37.352203765399992</c:v>
                </c:pt>
                <c:pt idx="84">
                  <c:v>11.310749945469809</c:v>
                </c:pt>
                <c:pt idx="85">
                  <c:v>-18.186657732384958</c:v>
                </c:pt>
                <c:pt idx="86">
                  <c:v>-54.816974843197158</c:v>
                </c:pt>
                <c:pt idx="87">
                  <c:v>22.807670972073765</c:v>
                </c:pt>
                <c:pt idx="88">
                  <c:v>-21.51757752038128</c:v>
                </c:pt>
                <c:pt idx="89">
                  <c:v>19.190783934824708</c:v>
                </c:pt>
                <c:pt idx="90">
                  <c:v>-25.809216065175292</c:v>
                </c:pt>
                <c:pt idx="91">
                  <c:v>-40.491774150995354</c:v>
                </c:pt>
                <c:pt idx="92">
                  <c:v>-17.963412695789316</c:v>
                </c:pt>
                <c:pt idx="93">
                  <c:v>15.174061024412708</c:v>
                </c:pt>
                <c:pt idx="94">
                  <c:v>-0.41107051601289868</c:v>
                </c:pt>
                <c:pt idx="95">
                  <c:v>-25.572493154763265</c:v>
                </c:pt>
                <c:pt idx="96">
                  <c:v>28.126615228794719</c:v>
                </c:pt>
                <c:pt idx="97">
                  <c:v>15.620755981017282</c:v>
                </c:pt>
                <c:pt idx="98">
                  <c:v>-20.199244018982711</c:v>
                </c:pt>
                <c:pt idx="99">
                  <c:v>68.453434594887881</c:v>
                </c:pt>
                <c:pt idx="100">
                  <c:v>-137.07691678147285</c:v>
                </c:pt>
                <c:pt idx="101">
                  <c:v>-13.378352431764085</c:v>
                </c:pt>
                <c:pt idx="102">
                  <c:v>-8.6132921677387912</c:v>
                </c:pt>
                <c:pt idx="103">
                  <c:v>-33.500762035726154</c:v>
                </c:pt>
                <c:pt idx="104">
                  <c:v>-42.490882563776665</c:v>
                </c:pt>
                <c:pt idx="105">
                  <c:v>32.947912634242243</c:v>
                </c:pt>
                <c:pt idx="106">
                  <c:v>85.057420553511349</c:v>
                </c:pt>
                <c:pt idx="107">
                  <c:v>32.902062031601986</c:v>
                </c:pt>
                <c:pt idx="108">
                  <c:v>-6.9416878592699618</c:v>
                </c:pt>
                <c:pt idx="109">
                  <c:v>69.800755981017289</c:v>
                </c:pt>
                <c:pt idx="110">
                  <c:v>9.9685150498444273</c:v>
                </c:pt>
                <c:pt idx="111">
                  <c:v>-17.448207860567607</c:v>
                </c:pt>
                <c:pt idx="112">
                  <c:v>14.48242247961872</c:v>
                </c:pt>
                <c:pt idx="113">
                  <c:v>-85.768825674178572</c:v>
                </c:pt>
                <c:pt idx="114">
                  <c:v>-13.198352431764079</c:v>
                </c:pt>
                <c:pt idx="115">
                  <c:v>31.801647568235921</c:v>
                </c:pt>
                <c:pt idx="116">
                  <c:v>-48.084564379293795</c:v>
                </c:pt>
                <c:pt idx="117">
                  <c:v>-35.088902559607504</c:v>
                </c:pt>
                <c:pt idx="118">
                  <c:v>-78.88350500845047</c:v>
                </c:pt>
                <c:pt idx="119">
                  <c:v>19.169916696169139</c:v>
                </c:pt>
                <c:pt idx="120">
                  <c:v>13.738643587741308</c:v>
                </c:pt>
                <c:pt idx="121">
                  <c:v>-21.233345877671127</c:v>
                </c:pt>
                <c:pt idx="122">
                  <c:v>33.05555501262188</c:v>
                </c:pt>
                <c:pt idx="123">
                  <c:v>-118.31964393737763</c:v>
                </c:pt>
                <c:pt idx="124">
                  <c:v>34.218219813457154</c:v>
                </c:pt>
                <c:pt idx="125">
                  <c:v>7.2899166961691435</c:v>
                </c:pt>
                <c:pt idx="126">
                  <c:v>-30.404097172426759</c:v>
                </c:pt>
                <c:pt idx="127">
                  <c:v>3.441555270186484</c:v>
                </c:pt>
                <c:pt idx="128">
                  <c:v>-6.6009986803218226</c:v>
                </c:pt>
                <c:pt idx="129">
                  <c:v>87.162446828181714</c:v>
                </c:pt>
                <c:pt idx="130">
                  <c:v>81.740426762178572</c:v>
                </c:pt>
                <c:pt idx="131">
                  <c:v>8.0495791328436894</c:v>
                </c:pt>
                <c:pt idx="132">
                  <c:v>-60.704922096619015</c:v>
                </c:pt>
                <c:pt idx="133">
                  <c:v>-15.490882563776665</c:v>
                </c:pt>
                <c:pt idx="134">
                  <c:v>-25.879928786425467</c:v>
                </c:pt>
                <c:pt idx="135">
                  <c:v>-7.5575191824633521</c:v>
                </c:pt>
                <c:pt idx="136">
                  <c:v>-83.376878178743993</c:v>
                </c:pt>
                <c:pt idx="137">
                  <c:v>150.63544084014762</c:v>
                </c:pt>
                <c:pt idx="138">
                  <c:v>67.612428835194919</c:v>
                </c:pt>
                <c:pt idx="139">
                  <c:v>26.8106697477387</c:v>
                </c:pt>
                <c:pt idx="140">
                  <c:v>143.75284331317266</c:v>
                </c:pt>
                <c:pt idx="141">
                  <c:v>-5.1564066785317664</c:v>
                </c:pt>
                <c:pt idx="142">
                  <c:v>68.94693868057135</c:v>
                </c:pt>
                <c:pt idx="143">
                  <c:v>-30.347456992330763</c:v>
                </c:pt>
                <c:pt idx="144">
                  <c:v>-124.11350416312098</c:v>
                </c:pt>
                <c:pt idx="145">
                  <c:v>101.6351044352769</c:v>
                </c:pt>
                <c:pt idx="146">
                  <c:v>-99.744872374614886</c:v>
                </c:pt>
                <c:pt idx="147">
                  <c:v>6.6906398644721889</c:v>
                </c:pt>
                <c:pt idx="148">
                  <c:v>-36.101260152004556</c:v>
                </c:pt>
                <c:pt idx="149">
                  <c:v>-18.342093401305249</c:v>
                </c:pt>
                <c:pt idx="150">
                  <c:v>-37.67757720035263</c:v>
                </c:pt>
                <c:pt idx="151">
                  <c:v>13.689593983231816</c:v>
                </c:pt>
                <c:pt idx="152">
                  <c:v>-34.67507478288536</c:v>
                </c:pt>
                <c:pt idx="153">
                  <c:v>-77.341770225722229</c:v>
                </c:pt>
                <c:pt idx="154">
                  <c:v>-7.9325172563559931</c:v>
                </c:pt>
                <c:pt idx="155">
                  <c:v>-32.212136753121513</c:v>
                </c:pt>
                <c:pt idx="156">
                  <c:v>-29.332136753121517</c:v>
                </c:pt>
                <c:pt idx="157">
                  <c:v>-0.48546675114738491</c:v>
                </c:pt>
                <c:pt idx="158">
                  <c:v>69.68589644277364</c:v>
                </c:pt>
                <c:pt idx="159">
                  <c:v>-33.737288954832337</c:v>
                </c:pt>
                <c:pt idx="160">
                  <c:v>23.0352747477246</c:v>
                </c:pt>
                <c:pt idx="161">
                  <c:v>31.325449103867641</c:v>
                </c:pt>
                <c:pt idx="162">
                  <c:v>-33.334705972828544</c:v>
                </c:pt>
                <c:pt idx="163">
                  <c:v>41.127944687234589</c:v>
                </c:pt>
                <c:pt idx="164">
                  <c:v>-22.02172184862485</c:v>
                </c:pt>
                <c:pt idx="165">
                  <c:v>-13.117983062416499</c:v>
                </c:pt>
                <c:pt idx="166">
                  <c:v>-16.357669847654108</c:v>
                </c:pt>
                <c:pt idx="167">
                  <c:v>-32.467177766923271</c:v>
                </c:pt>
                <c:pt idx="168">
                  <c:v>-159.92895090748152</c:v>
                </c:pt>
                <c:pt idx="169">
                  <c:v>-64.013143744327635</c:v>
                </c:pt>
                <c:pt idx="170">
                  <c:v>-55.395460715599881</c:v>
                </c:pt>
                <c:pt idx="171">
                  <c:v>-43.652806442584108</c:v>
                </c:pt>
                <c:pt idx="172">
                  <c:v>24.503145647921741</c:v>
                </c:pt>
                <c:pt idx="173">
                  <c:v>14.910009023441887</c:v>
                </c:pt>
                <c:pt idx="174">
                  <c:v>-54.078782322362315</c:v>
                </c:pt>
                <c:pt idx="175">
                  <c:v>-27.078782322362315</c:v>
                </c:pt>
                <c:pt idx="176">
                  <c:v>-76.491774150995354</c:v>
                </c:pt>
                <c:pt idx="177">
                  <c:v>33.843221739564513</c:v>
                </c:pt>
                <c:pt idx="178">
                  <c:v>39.243221739564547</c:v>
                </c:pt>
                <c:pt idx="179">
                  <c:v>-30.066031302860125</c:v>
                </c:pt>
                <c:pt idx="180">
                  <c:v>68.962426637250417</c:v>
                </c:pt>
                <c:pt idx="181">
                  <c:v>-34.248859663533551</c:v>
                </c:pt>
                <c:pt idx="182">
                  <c:v>10.378278151375127</c:v>
                </c:pt>
                <c:pt idx="183">
                  <c:v>-38.997542978639103</c:v>
                </c:pt>
                <c:pt idx="184">
                  <c:v>-47.577186823967565</c:v>
                </c:pt>
                <c:pt idx="185">
                  <c:v>-5.7263484506039219</c:v>
                </c:pt>
                <c:pt idx="186">
                  <c:v>32.48242247961872</c:v>
                </c:pt>
                <c:pt idx="187">
                  <c:v>-26.35825115393709</c:v>
                </c:pt>
                <c:pt idx="188">
                  <c:v>9.3286113029932949E-2</c:v>
                </c:pt>
                <c:pt idx="189">
                  <c:v>34.774952611631363</c:v>
                </c:pt>
                <c:pt idx="190">
                  <c:v>23.302422479618713</c:v>
                </c:pt>
                <c:pt idx="191">
                  <c:v>29.509117436223335</c:v>
                </c:pt>
                <c:pt idx="192">
                  <c:v>25.659116980481031</c:v>
                </c:pt>
                <c:pt idx="193">
                  <c:v>-37.611426626849322</c:v>
                </c:pt>
                <c:pt idx="194">
                  <c:v>-84.526252204961395</c:v>
                </c:pt>
                <c:pt idx="195">
                  <c:v>21.682422479618708</c:v>
                </c:pt>
                <c:pt idx="196">
                  <c:v>-50.564179902742808</c:v>
                </c:pt>
                <c:pt idx="197">
                  <c:v>-8.5710232827585742</c:v>
                </c:pt>
                <c:pt idx="198">
                  <c:v>-62.211254116457042</c:v>
                </c:pt>
                <c:pt idx="199">
                  <c:v>-88.794531206045065</c:v>
                </c:pt>
                <c:pt idx="200">
                  <c:v>0.20596471228878954</c:v>
                </c:pt>
                <c:pt idx="201">
                  <c:v>-29.505037165966144</c:v>
                </c:pt>
                <c:pt idx="202">
                  <c:v>-46.921481112552556</c:v>
                </c:pt>
                <c:pt idx="203">
                  <c:v>-10.512689766748281</c:v>
                </c:pt>
                <c:pt idx="204">
                  <c:v>-19.759119594882463</c:v>
                </c:pt>
                <c:pt idx="205">
                  <c:v>32.069767055856403</c:v>
                </c:pt>
                <c:pt idx="206">
                  <c:v>-42.386150956357795</c:v>
                </c:pt>
                <c:pt idx="207">
                  <c:v>-2.9221556722044966</c:v>
                </c:pt>
                <c:pt idx="208">
                  <c:v>-61.879615571663066</c:v>
                </c:pt>
                <c:pt idx="209">
                  <c:v>-49.502627576615737</c:v>
                </c:pt>
                <c:pt idx="210">
                  <c:v>-138.73286227714055</c:v>
                </c:pt>
                <c:pt idx="211">
                  <c:v>68.969622709310215</c:v>
                </c:pt>
                <c:pt idx="212">
                  <c:v>-101.8950422900291</c:v>
                </c:pt>
                <c:pt idx="213">
                  <c:v>56.69625001707891</c:v>
                </c:pt>
                <c:pt idx="214">
                  <c:v>124.20759941947983</c:v>
                </c:pt>
                <c:pt idx="215">
                  <c:v>-54.219095566348159</c:v>
                </c:pt>
                <c:pt idx="216">
                  <c:v>16.20535871295732</c:v>
                </c:pt>
                <c:pt idx="217">
                  <c:v>49.939633618546907</c:v>
                </c:pt>
                <c:pt idx="218">
                  <c:v>-32.489278449468145</c:v>
                </c:pt>
                <c:pt idx="219">
                  <c:v>-18.53751918246337</c:v>
                </c:pt>
                <c:pt idx="220">
                  <c:v>176.48242247961872</c:v>
                </c:pt>
                <c:pt idx="221">
                  <c:v>60.349950685523993</c:v>
                </c:pt>
                <c:pt idx="222">
                  <c:v>34.909117436223312</c:v>
                </c:pt>
                <c:pt idx="223">
                  <c:v>19.361878416546119</c:v>
                </c:pt>
                <c:pt idx="224">
                  <c:v>94.120872656853123</c:v>
                </c:pt>
                <c:pt idx="225">
                  <c:v>35.879203727948607</c:v>
                </c:pt>
                <c:pt idx="226">
                  <c:v>37.419320345337724</c:v>
                </c:pt>
                <c:pt idx="227">
                  <c:v>0.91903120294472274</c:v>
                </c:pt>
                <c:pt idx="228">
                  <c:v>47.509117436223335</c:v>
                </c:pt>
                <c:pt idx="229">
                  <c:v>-9.149157727257375</c:v>
                </c:pt>
                <c:pt idx="230">
                  <c:v>33.290818200373224</c:v>
                </c:pt>
                <c:pt idx="231">
                  <c:v>105.34995068552399</c:v>
                </c:pt>
                <c:pt idx="232">
                  <c:v>51.520071213574511</c:v>
                </c:pt>
                <c:pt idx="233">
                  <c:v>41.669175774141252</c:v>
                </c:pt>
                <c:pt idx="234">
                  <c:v>-10.309330223037932</c:v>
                </c:pt>
                <c:pt idx="235">
                  <c:v>-12.238376445686754</c:v>
                </c:pt>
                <c:pt idx="236">
                  <c:v>128.52786978200328</c:v>
                </c:pt>
                <c:pt idx="237">
                  <c:v>79.742480817536659</c:v>
                </c:pt>
                <c:pt idx="238">
                  <c:v>124.66828418692262</c:v>
                </c:pt>
                <c:pt idx="239">
                  <c:v>116.57201435721714</c:v>
                </c:pt>
                <c:pt idx="240">
                  <c:v>-35.698352431764079</c:v>
                </c:pt>
                <c:pt idx="241">
                  <c:v>-13.632106376719264</c:v>
                </c:pt>
                <c:pt idx="242">
                  <c:v>18.789486805570846</c:v>
                </c:pt>
                <c:pt idx="243">
                  <c:v>-73.788290241631472</c:v>
                </c:pt>
                <c:pt idx="244">
                  <c:v>-18.636256042564412</c:v>
                </c:pt>
                <c:pt idx="245">
                  <c:v>78.402539155454576</c:v>
                </c:pt>
                <c:pt idx="246">
                  <c:v>23.170876509067853</c:v>
                </c:pt>
                <c:pt idx="247">
                  <c:v>-11.976872264298379</c:v>
                </c:pt>
                <c:pt idx="248">
                  <c:v>-45.669890304798514</c:v>
                </c:pt>
                <c:pt idx="249">
                  <c:v>10.561135631214086</c:v>
                </c:pt>
                <c:pt idx="250">
                  <c:v>-39.899394611114985</c:v>
                </c:pt>
                <c:pt idx="251">
                  <c:v>-21.780888599324157</c:v>
                </c:pt>
                <c:pt idx="252">
                  <c:v>-8.6672206483855803</c:v>
                </c:pt>
                <c:pt idx="253">
                  <c:v>-26.083147538095545</c:v>
                </c:pt>
                <c:pt idx="254">
                  <c:v>-8.0384447590369064</c:v>
                </c:pt>
                <c:pt idx="255">
                  <c:v>70.335936831539811</c:v>
                </c:pt>
                <c:pt idx="256">
                  <c:v>-17.448266140038754</c:v>
                </c:pt>
                <c:pt idx="257">
                  <c:v>53.518205672685042</c:v>
                </c:pt>
                <c:pt idx="258">
                  <c:v>-23.780737934133469</c:v>
                </c:pt>
                <c:pt idx="259">
                  <c:v>-12.919846405361568</c:v>
                </c:pt>
                <c:pt idx="260">
                  <c:v>61.678278151375139</c:v>
                </c:pt>
                <c:pt idx="261">
                  <c:v>51.598278151375155</c:v>
                </c:pt>
                <c:pt idx="262">
                  <c:v>-20.221721848624895</c:v>
                </c:pt>
                <c:pt idx="263">
                  <c:v>10.273575284646313</c:v>
                </c:pt>
                <c:pt idx="264">
                  <c:v>126.89781033844059</c:v>
                </c:pt>
                <c:pt idx="265">
                  <c:v>-8.6699909765580969</c:v>
                </c:pt>
                <c:pt idx="266">
                  <c:v>16.726209686759489</c:v>
                </c:pt>
                <c:pt idx="267">
                  <c:v>5.4558771633267611</c:v>
                </c:pt>
                <c:pt idx="268">
                  <c:v>22.863221739564551</c:v>
                </c:pt>
                <c:pt idx="269">
                  <c:v>-16.797611509736214</c:v>
                </c:pt>
                <c:pt idx="270">
                  <c:v>18.391583194770533</c:v>
                </c:pt>
                <c:pt idx="271">
                  <c:v>152.84736637322516</c:v>
                </c:pt>
                <c:pt idx="272">
                  <c:v>-10.53008330383085</c:v>
                </c:pt>
                <c:pt idx="273">
                  <c:v>-26.038444759036906</c:v>
                </c:pt>
                <c:pt idx="274">
                  <c:v>-41.147456992330774</c:v>
                </c:pt>
                <c:pt idx="275">
                  <c:v>-84.337808354079812</c:v>
                </c:pt>
                <c:pt idx="276">
                  <c:v>59.653053095998587</c:v>
                </c:pt>
                <c:pt idx="277">
                  <c:v>-10.53008330383085</c:v>
                </c:pt>
                <c:pt idx="278">
                  <c:v>-26.944165688912165</c:v>
                </c:pt>
                <c:pt idx="279">
                  <c:v>41.943221739564535</c:v>
                </c:pt>
                <c:pt idx="280">
                  <c:v>-36.65941437552749</c:v>
                </c:pt>
                <c:pt idx="281">
                  <c:v>-44.110768071273696</c:v>
                </c:pt>
                <c:pt idx="282">
                  <c:v>23.48242247961872</c:v>
                </c:pt>
                <c:pt idx="283">
                  <c:v>122.19886668778707</c:v>
                </c:pt>
                <c:pt idx="284">
                  <c:v>-1.2675523264887829</c:v>
                </c:pt>
                <c:pt idx="285">
                  <c:v>83.580024009543592</c:v>
                </c:pt>
                <c:pt idx="286">
                  <c:v>-59.079047145415757</c:v>
                </c:pt>
                <c:pt idx="287">
                  <c:v>46.703834348345879</c:v>
                </c:pt>
                <c:pt idx="288">
                  <c:v>-74.221721848624895</c:v>
                </c:pt>
                <c:pt idx="289">
                  <c:v>50.988692173610616</c:v>
                </c:pt>
                <c:pt idx="290">
                  <c:v>10.763916467827869</c:v>
                </c:pt>
                <c:pt idx="291">
                  <c:v>-4.649157727257375</c:v>
                </c:pt>
                <c:pt idx="292">
                  <c:v>3.0713965436060562</c:v>
                </c:pt>
                <c:pt idx="293">
                  <c:v>6.3646355446542202</c:v>
                </c:pt>
                <c:pt idx="294">
                  <c:v>74.228432668780499</c:v>
                </c:pt>
                <c:pt idx="295">
                  <c:v>-29.356627595244731</c:v>
                </c:pt>
                <c:pt idx="296">
                  <c:v>40.297060105494666</c:v>
                </c:pt>
                <c:pt idx="297">
                  <c:v>-21.330083303830861</c:v>
                </c:pt>
                <c:pt idx="298">
                  <c:v>36.70427720664992</c:v>
                </c:pt>
                <c:pt idx="299">
                  <c:v>178.91027415191235</c:v>
                </c:pt>
                <c:pt idx="300">
                  <c:v>28.545294056394823</c:v>
                </c:pt>
                <c:pt idx="301">
                  <c:v>14.219111400675843</c:v>
                </c:pt>
                <c:pt idx="302">
                  <c:v>54.135751871577156</c:v>
                </c:pt>
                <c:pt idx="303">
                  <c:v>4.6983793561437324</c:v>
                </c:pt>
                <c:pt idx="304">
                  <c:v>12.325954809914947</c:v>
                </c:pt>
                <c:pt idx="305">
                  <c:v>38.551583194770501</c:v>
                </c:pt>
                <c:pt idx="306">
                  <c:v>-12.330083303830861</c:v>
                </c:pt>
                <c:pt idx="307">
                  <c:v>22.817073349394036</c:v>
                </c:pt>
                <c:pt idx="308">
                  <c:v>-35.096420528498584</c:v>
                </c:pt>
                <c:pt idx="309">
                  <c:v>-24.62801056818995</c:v>
                </c:pt>
                <c:pt idx="310">
                  <c:v>-46.305437488560017</c:v>
                </c:pt>
                <c:pt idx="311">
                  <c:v>-8.4277458585301588</c:v>
                </c:pt>
                <c:pt idx="312">
                  <c:v>-23.787697743014803</c:v>
                </c:pt>
                <c:pt idx="313">
                  <c:v>130.77242451262629</c:v>
                </c:pt>
                <c:pt idx="314">
                  <c:v>27.216354272567685</c:v>
                </c:pt>
                <c:pt idx="315">
                  <c:v>35.286788029992294</c:v>
                </c:pt>
                <c:pt idx="316">
                  <c:v>23.787448754289017</c:v>
                </c:pt>
                <c:pt idx="317">
                  <c:v>-72.483403818293596</c:v>
                </c:pt>
                <c:pt idx="318">
                  <c:v>15.283627557793409</c:v>
                </c:pt>
                <c:pt idx="319">
                  <c:v>27.059944649976501</c:v>
                </c:pt>
                <c:pt idx="320">
                  <c:v>-23.130083303830872</c:v>
                </c:pt>
                <c:pt idx="321">
                  <c:v>-16.621721848624873</c:v>
                </c:pt>
                <c:pt idx="322">
                  <c:v>62.772331894548131</c:v>
                </c:pt>
                <c:pt idx="323">
                  <c:v>-18.222155672204508</c:v>
                </c:pt>
                <c:pt idx="324">
                  <c:v>-20.789537939686511</c:v>
                </c:pt>
                <c:pt idx="325">
                  <c:v>1.8712660470267792</c:v>
                </c:pt>
                <c:pt idx="326">
                  <c:v>43.743221739564547</c:v>
                </c:pt>
                <c:pt idx="327">
                  <c:v>31.802388490263809</c:v>
                </c:pt>
                <c:pt idx="328">
                  <c:v>-7.7921796930305618</c:v>
                </c:pt>
                <c:pt idx="329">
                  <c:v>-2.7576115097361935</c:v>
                </c:pt>
                <c:pt idx="330">
                  <c:v>9.1223884902638019</c:v>
                </c:pt>
                <c:pt idx="331">
                  <c:v>-27.838444759036918</c:v>
                </c:pt>
                <c:pt idx="332">
                  <c:v>33.520812135602398</c:v>
                </c:pt>
                <c:pt idx="333">
                  <c:v>-26.038444759036906</c:v>
                </c:pt>
                <c:pt idx="334">
                  <c:v>5.0443784552535362</c:v>
                </c:pt>
                <c:pt idx="335">
                  <c:v>-52.954686649546574</c:v>
                </c:pt>
                <c:pt idx="336">
                  <c:v>23.669916696169139</c:v>
                </c:pt>
                <c:pt idx="337">
                  <c:v>-8.0384447590369064</c:v>
                </c:pt>
                <c:pt idx="338">
                  <c:v>32.039342234374317</c:v>
                </c:pt>
                <c:pt idx="339">
                  <c:v>13.645004914001788</c:v>
                </c:pt>
                <c:pt idx="340">
                  <c:v>-3.330083303830861</c:v>
                </c:pt>
                <c:pt idx="341">
                  <c:v>-32.654459682674457</c:v>
                </c:pt>
                <c:pt idx="342">
                  <c:v>18.14370385176656</c:v>
                </c:pt>
                <c:pt idx="343">
                  <c:v>-0.53801604150504545</c:v>
                </c:pt>
                <c:pt idx="344">
                  <c:v>2.5629045918207112</c:v>
                </c:pt>
                <c:pt idx="345">
                  <c:v>-56.958111375663066</c:v>
                </c:pt>
                <c:pt idx="346">
                  <c:v>67.623281378554168</c:v>
                </c:pt>
                <c:pt idx="347">
                  <c:v>4.2504663828819957</c:v>
                </c:pt>
                <c:pt idx="348">
                  <c:v>-93.502400580520145</c:v>
                </c:pt>
                <c:pt idx="349">
                  <c:v>-4.8779286574799698</c:v>
                </c:pt>
                <c:pt idx="350">
                  <c:v>34.545892568239083</c:v>
                </c:pt>
                <c:pt idx="351">
                  <c:v>-66.1413644513284</c:v>
                </c:pt>
                <c:pt idx="352">
                  <c:v>-21.383705494970116</c:v>
                </c:pt>
                <c:pt idx="353">
                  <c:v>-19.969567202273936</c:v>
                </c:pt>
                <c:pt idx="354">
                  <c:v>-32.831715813077381</c:v>
                </c:pt>
                <c:pt idx="355">
                  <c:v>-2.0424719371021638E-2</c:v>
                </c:pt>
                <c:pt idx="356">
                  <c:v>-18.120796272051393</c:v>
                </c:pt>
                <c:pt idx="357">
                  <c:v>2.6567940947631428</c:v>
                </c:pt>
                <c:pt idx="358">
                  <c:v>9.877547407914733</c:v>
                </c:pt>
                <c:pt idx="359">
                  <c:v>110.92584034663531</c:v>
                </c:pt>
                <c:pt idx="360">
                  <c:v>126.40139269139144</c:v>
                </c:pt>
                <c:pt idx="361">
                  <c:v>-24.773257887578609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0A-4682-B4F2-539AEB541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58800"/>
        <c:axId val="737361096"/>
      </c:scatterChart>
      <c:valAx>
        <c:axId val="73735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LotSize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37361096"/>
        <c:crosses val="autoZero"/>
        <c:crossBetween val="midCat"/>
      </c:valAx>
      <c:valAx>
        <c:axId val="737361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358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Bathrooms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'Scatter Plots'!$C$4:$C$365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2.5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1</c:v>
                </c:pt>
                <c:pt idx="37">
                  <c:v>1.5</c:v>
                </c:pt>
                <c:pt idx="38">
                  <c:v>1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2</c:v>
                </c:pt>
                <c:pt idx="43">
                  <c:v>2.5</c:v>
                </c:pt>
                <c:pt idx="44">
                  <c:v>1.5</c:v>
                </c:pt>
                <c:pt idx="45">
                  <c:v>1</c:v>
                </c:pt>
                <c:pt idx="46">
                  <c:v>2</c:v>
                </c:pt>
                <c:pt idx="47">
                  <c:v>1.5</c:v>
                </c:pt>
                <c:pt idx="48">
                  <c:v>2.5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1.5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2.5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1.5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1.5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1.5</c:v>
                </c:pt>
                <c:pt idx="107">
                  <c:v>2</c:v>
                </c:pt>
                <c:pt idx="108">
                  <c:v>1.5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1.5</c:v>
                </c:pt>
                <c:pt idx="125">
                  <c:v>2</c:v>
                </c:pt>
                <c:pt idx="126">
                  <c:v>2.5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1.5</c:v>
                </c:pt>
                <c:pt idx="142">
                  <c:v>1.5</c:v>
                </c:pt>
                <c:pt idx="143">
                  <c:v>1</c:v>
                </c:pt>
                <c:pt idx="144">
                  <c:v>2</c:v>
                </c:pt>
                <c:pt idx="145">
                  <c:v>3.5</c:v>
                </c:pt>
                <c:pt idx="146">
                  <c:v>2.5</c:v>
                </c:pt>
                <c:pt idx="147">
                  <c:v>2</c:v>
                </c:pt>
                <c:pt idx="148">
                  <c:v>1</c:v>
                </c:pt>
                <c:pt idx="149">
                  <c:v>1.5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1.5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1.5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1.5</c:v>
                </c:pt>
                <c:pt idx="182">
                  <c:v>2</c:v>
                </c:pt>
                <c:pt idx="183">
                  <c:v>2.5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1.5</c:v>
                </c:pt>
                <c:pt idx="193">
                  <c:v>2.5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1.5</c:v>
                </c:pt>
                <c:pt idx="199">
                  <c:v>1.5</c:v>
                </c:pt>
                <c:pt idx="200">
                  <c:v>1</c:v>
                </c:pt>
                <c:pt idx="201">
                  <c:v>1.5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1.5</c:v>
                </c:pt>
                <c:pt idx="209">
                  <c:v>1.5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2.5</c:v>
                </c:pt>
                <c:pt idx="218">
                  <c:v>2</c:v>
                </c:pt>
                <c:pt idx="219">
                  <c:v>1.5</c:v>
                </c:pt>
                <c:pt idx="220">
                  <c:v>1</c:v>
                </c:pt>
                <c:pt idx="221">
                  <c:v>1.5</c:v>
                </c:pt>
                <c:pt idx="222">
                  <c:v>2</c:v>
                </c:pt>
                <c:pt idx="223">
                  <c:v>1.5</c:v>
                </c:pt>
                <c:pt idx="224">
                  <c:v>3</c:v>
                </c:pt>
                <c:pt idx="225">
                  <c:v>1.5</c:v>
                </c:pt>
                <c:pt idx="226">
                  <c:v>2.5</c:v>
                </c:pt>
                <c:pt idx="227">
                  <c:v>2.5</c:v>
                </c:pt>
                <c:pt idx="228">
                  <c:v>2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2.5</c:v>
                </c:pt>
                <c:pt idx="234">
                  <c:v>2.5</c:v>
                </c:pt>
                <c:pt idx="235">
                  <c:v>2</c:v>
                </c:pt>
                <c:pt idx="236">
                  <c:v>2.5</c:v>
                </c:pt>
                <c:pt idx="237">
                  <c:v>1.5</c:v>
                </c:pt>
                <c:pt idx="238">
                  <c:v>2.5</c:v>
                </c:pt>
                <c:pt idx="239">
                  <c:v>2.5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1.5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2.5</c:v>
                </c:pt>
                <c:pt idx="248">
                  <c:v>2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1.5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1.5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1.5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1.5</c:v>
                </c:pt>
                <c:pt idx="276">
                  <c:v>1</c:v>
                </c:pt>
                <c:pt idx="277">
                  <c:v>2</c:v>
                </c:pt>
                <c:pt idx="278">
                  <c:v>1.5</c:v>
                </c:pt>
                <c:pt idx="279">
                  <c:v>1</c:v>
                </c:pt>
                <c:pt idx="280">
                  <c:v>1</c:v>
                </c:pt>
                <c:pt idx="281">
                  <c:v>1.5</c:v>
                </c:pt>
                <c:pt idx="282">
                  <c:v>1</c:v>
                </c:pt>
                <c:pt idx="283">
                  <c:v>2.5</c:v>
                </c:pt>
                <c:pt idx="284">
                  <c:v>2</c:v>
                </c:pt>
                <c:pt idx="285">
                  <c:v>2.5</c:v>
                </c:pt>
                <c:pt idx="286">
                  <c:v>2</c:v>
                </c:pt>
                <c:pt idx="287">
                  <c:v>1.5</c:v>
                </c:pt>
                <c:pt idx="288">
                  <c:v>2</c:v>
                </c:pt>
                <c:pt idx="289">
                  <c:v>1.5</c:v>
                </c:pt>
                <c:pt idx="290">
                  <c:v>1</c:v>
                </c:pt>
                <c:pt idx="291">
                  <c:v>1.5</c:v>
                </c:pt>
                <c:pt idx="292">
                  <c:v>1.5</c:v>
                </c:pt>
                <c:pt idx="293">
                  <c:v>2</c:v>
                </c:pt>
                <c:pt idx="294">
                  <c:v>1.5</c:v>
                </c:pt>
                <c:pt idx="295">
                  <c:v>1.5</c:v>
                </c:pt>
                <c:pt idx="296">
                  <c:v>2.5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1.5</c:v>
                </c:pt>
                <c:pt idx="302">
                  <c:v>1</c:v>
                </c:pt>
                <c:pt idx="303">
                  <c:v>2</c:v>
                </c:pt>
                <c:pt idx="304">
                  <c:v>1.5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1.5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1.5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1.5</c:v>
                </c:pt>
                <c:pt idx="328">
                  <c:v>2</c:v>
                </c:pt>
                <c:pt idx="329">
                  <c:v>1.5</c:v>
                </c:pt>
                <c:pt idx="330">
                  <c:v>1.5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1.5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1.5</c:v>
                </c:pt>
                <c:pt idx="348">
                  <c:v>2</c:v>
                </c:pt>
                <c:pt idx="349">
                  <c:v>1.5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1.5</c:v>
                </c:pt>
                <c:pt idx="354">
                  <c:v>2.5</c:v>
                </c:pt>
                <c:pt idx="355">
                  <c:v>2</c:v>
                </c:pt>
                <c:pt idx="356">
                  <c:v>1.5</c:v>
                </c:pt>
                <c:pt idx="357">
                  <c:v>1.5</c:v>
                </c:pt>
                <c:pt idx="358">
                  <c:v>3</c:v>
                </c:pt>
                <c:pt idx="359">
                  <c:v>2</c:v>
                </c:pt>
                <c:pt idx="360">
                  <c:v>2.5</c:v>
                </c:pt>
                <c:pt idx="361">
                  <c:v>2.5</c:v>
                </c:pt>
              </c:numCache>
            </c:numRef>
          </c:xVal>
          <c:yVal>
            <c:numRef>
              <c:f>'Best escenario'!$C$31:$C$392</c:f>
              <c:numCache>
                <c:formatCode>General</c:formatCode>
                <c:ptCount val="362"/>
                <c:pt idx="0">
                  <c:v>2.5894868055708571</c:v>
                </c:pt>
                <c:pt idx="1">
                  <c:v>40.351583194770512</c:v>
                </c:pt>
                <c:pt idx="2">
                  <c:v>-71.355826151966141</c:v>
                </c:pt>
                <c:pt idx="3">
                  <c:v>41.899145390030696</c:v>
                </c:pt>
                <c:pt idx="4">
                  <c:v>-54.894449751077275</c:v>
                </c:pt>
                <c:pt idx="5">
                  <c:v>-31.648416805229488</c:v>
                </c:pt>
                <c:pt idx="6">
                  <c:v>-5.4973806468143493</c:v>
                </c:pt>
                <c:pt idx="7">
                  <c:v>1.920326090418996</c:v>
                </c:pt>
                <c:pt idx="8">
                  <c:v>12.941820093239869</c:v>
                </c:pt>
                <c:pt idx="9">
                  <c:v>-48.052087365757757</c:v>
                </c:pt>
                <c:pt idx="10">
                  <c:v>-0.35677826043547611</c:v>
                </c:pt>
                <c:pt idx="11">
                  <c:v>-102.63608353217214</c:v>
                </c:pt>
                <c:pt idx="12">
                  <c:v>-104.05119577853912</c:v>
                </c:pt>
                <c:pt idx="13">
                  <c:v>-34.53003108222714</c:v>
                </c:pt>
                <c:pt idx="14">
                  <c:v>-84.632204026981924</c:v>
                </c:pt>
                <c:pt idx="15">
                  <c:v>-43.74911484579502</c:v>
                </c:pt>
                <c:pt idx="16">
                  <c:v>19.282016937583478</c:v>
                </c:pt>
                <c:pt idx="17">
                  <c:v>-63.618469107599907</c:v>
                </c:pt>
                <c:pt idx="18">
                  <c:v>14.016181762175393</c:v>
                </c:pt>
                <c:pt idx="19">
                  <c:v>-25.989216065175299</c:v>
                </c:pt>
                <c:pt idx="20">
                  <c:v>51.814233854833674</c:v>
                </c:pt>
                <c:pt idx="21">
                  <c:v>52.951583194770535</c:v>
                </c:pt>
                <c:pt idx="22">
                  <c:v>4.3515831947705124</c:v>
                </c:pt>
                <c:pt idx="23">
                  <c:v>-83.913360393418884</c:v>
                </c:pt>
                <c:pt idx="24">
                  <c:v>38.11865962104099</c:v>
                </c:pt>
                <c:pt idx="25">
                  <c:v>-98.222926592159183</c:v>
                </c:pt>
                <c:pt idx="26">
                  <c:v>-33.518444685978466</c:v>
                </c:pt>
                <c:pt idx="27">
                  <c:v>-14.378251760004559</c:v>
                </c:pt>
                <c:pt idx="28">
                  <c:v>-53.962299496853461</c:v>
                </c:pt>
                <c:pt idx="29">
                  <c:v>-19.191259335898451</c:v>
                </c:pt>
                <c:pt idx="30">
                  <c:v>-14.799244018982733</c:v>
                </c:pt>
                <c:pt idx="31">
                  <c:v>42.505386354444283</c:v>
                </c:pt>
                <c:pt idx="32">
                  <c:v>-18.021340393570711</c:v>
                </c:pt>
                <c:pt idx="33">
                  <c:v>-7.5575191824633521</c:v>
                </c:pt>
                <c:pt idx="34">
                  <c:v>-54.992936013067322</c:v>
                </c:pt>
                <c:pt idx="35">
                  <c:v>-93.052087365757757</c:v>
                </c:pt>
                <c:pt idx="36">
                  <c:v>14.595844198849989</c:v>
                </c:pt>
                <c:pt idx="37">
                  <c:v>8.6424808175366366</c:v>
                </c:pt>
                <c:pt idx="38">
                  <c:v>77.088085159246191</c:v>
                </c:pt>
                <c:pt idx="39">
                  <c:v>-18.679928786425478</c:v>
                </c:pt>
                <c:pt idx="40">
                  <c:v>17.829950714747383</c:v>
                </c:pt>
                <c:pt idx="41">
                  <c:v>81.330239857140441</c:v>
                </c:pt>
                <c:pt idx="42">
                  <c:v>34.814505459982115</c:v>
                </c:pt>
                <c:pt idx="43">
                  <c:v>-57.718410449653277</c:v>
                </c:pt>
                <c:pt idx="44">
                  <c:v>-75.502892661251053</c:v>
                </c:pt>
                <c:pt idx="45">
                  <c:v>-3.1305171274105135</c:v>
                </c:pt>
                <c:pt idx="46">
                  <c:v>-12.612183626011927</c:v>
                </c:pt>
                <c:pt idx="47">
                  <c:v>-6.5418042296888075</c:v>
                </c:pt>
                <c:pt idx="48">
                  <c:v>83.201730007746676</c:v>
                </c:pt>
                <c:pt idx="49">
                  <c:v>-124.34372591055177</c:v>
                </c:pt>
                <c:pt idx="50">
                  <c:v>23.043221739564501</c:v>
                </c:pt>
                <c:pt idx="51">
                  <c:v>13.863221739564551</c:v>
                </c:pt>
                <c:pt idx="52">
                  <c:v>11.134860284358524</c:v>
                </c:pt>
                <c:pt idx="53">
                  <c:v>1.4432217395645353</c:v>
                </c:pt>
                <c:pt idx="54">
                  <c:v>-5.7567782604354534</c:v>
                </c:pt>
                <c:pt idx="55">
                  <c:v>4.6223884902638019</c:v>
                </c:pt>
                <c:pt idx="56">
                  <c:v>17.643221739564524</c:v>
                </c:pt>
                <c:pt idx="57">
                  <c:v>-41.404998938212827</c:v>
                </c:pt>
                <c:pt idx="58">
                  <c:v>-31.336372442206596</c:v>
                </c:pt>
                <c:pt idx="59">
                  <c:v>-5.3844446965728139</c:v>
                </c:pt>
                <c:pt idx="60">
                  <c:v>4.8402338215929603</c:v>
                </c:pt>
                <c:pt idx="61">
                  <c:v>-22.599649561017941</c:v>
                </c:pt>
                <c:pt idx="62">
                  <c:v>-1.8975775203812759</c:v>
                </c:pt>
                <c:pt idx="63">
                  <c:v>-7.8159428424136763</c:v>
                </c:pt>
                <c:pt idx="64">
                  <c:v>-53.039185681064794</c:v>
                </c:pt>
                <c:pt idx="65">
                  <c:v>-6.4908825637766654</c:v>
                </c:pt>
                <c:pt idx="66">
                  <c:v>14.947912634242243</c:v>
                </c:pt>
                <c:pt idx="67">
                  <c:v>29.086904429634501</c:v>
                </c:pt>
                <c:pt idx="68">
                  <c:v>17.643221739564524</c:v>
                </c:pt>
                <c:pt idx="69">
                  <c:v>-22.230083303830838</c:v>
                </c:pt>
                <c:pt idx="70">
                  <c:v>26.813342267615042</c:v>
                </c:pt>
                <c:pt idx="71">
                  <c:v>-0.35677826043547611</c:v>
                </c:pt>
                <c:pt idx="72">
                  <c:v>8.6432217395645239</c:v>
                </c:pt>
                <c:pt idx="73">
                  <c:v>26.643221739564524</c:v>
                </c:pt>
                <c:pt idx="74">
                  <c:v>17.463221739564517</c:v>
                </c:pt>
                <c:pt idx="75">
                  <c:v>25.335751871577145</c:v>
                </c:pt>
                <c:pt idx="76">
                  <c:v>-40.438444759036884</c:v>
                </c:pt>
                <c:pt idx="77">
                  <c:v>-34.621721848624873</c:v>
                </c:pt>
                <c:pt idx="78">
                  <c:v>4.1715831947705055</c:v>
                </c:pt>
                <c:pt idx="79">
                  <c:v>-12.330083303830861</c:v>
                </c:pt>
                <c:pt idx="80">
                  <c:v>25.689462791648168</c:v>
                </c:pt>
                <c:pt idx="81">
                  <c:v>26.463221739564517</c:v>
                </c:pt>
                <c:pt idx="82">
                  <c:v>1.3782781513751274</c:v>
                </c:pt>
                <c:pt idx="83">
                  <c:v>-37.352203765399992</c:v>
                </c:pt>
                <c:pt idx="84">
                  <c:v>11.310749945469809</c:v>
                </c:pt>
                <c:pt idx="85">
                  <c:v>-18.186657732384958</c:v>
                </c:pt>
                <c:pt idx="86">
                  <c:v>-54.816974843197158</c:v>
                </c:pt>
                <c:pt idx="87">
                  <c:v>22.807670972073765</c:v>
                </c:pt>
                <c:pt idx="88">
                  <c:v>-21.51757752038128</c:v>
                </c:pt>
                <c:pt idx="89">
                  <c:v>19.190783934824708</c:v>
                </c:pt>
                <c:pt idx="90">
                  <c:v>-25.809216065175292</c:v>
                </c:pt>
                <c:pt idx="91">
                  <c:v>-40.491774150995354</c:v>
                </c:pt>
                <c:pt idx="92">
                  <c:v>-17.963412695789316</c:v>
                </c:pt>
                <c:pt idx="93">
                  <c:v>15.174061024412708</c:v>
                </c:pt>
                <c:pt idx="94">
                  <c:v>-0.41107051601289868</c:v>
                </c:pt>
                <c:pt idx="95">
                  <c:v>-25.572493154763265</c:v>
                </c:pt>
                <c:pt idx="96">
                  <c:v>28.126615228794719</c:v>
                </c:pt>
                <c:pt idx="97">
                  <c:v>15.620755981017282</c:v>
                </c:pt>
                <c:pt idx="98">
                  <c:v>-20.199244018982711</c:v>
                </c:pt>
                <c:pt idx="99">
                  <c:v>68.453434594887881</c:v>
                </c:pt>
                <c:pt idx="100">
                  <c:v>-137.07691678147285</c:v>
                </c:pt>
                <c:pt idx="101">
                  <c:v>-13.378352431764085</c:v>
                </c:pt>
                <c:pt idx="102">
                  <c:v>-8.6132921677387912</c:v>
                </c:pt>
                <c:pt idx="103">
                  <c:v>-33.500762035726154</c:v>
                </c:pt>
                <c:pt idx="104">
                  <c:v>-42.490882563776665</c:v>
                </c:pt>
                <c:pt idx="105">
                  <c:v>32.947912634242243</c:v>
                </c:pt>
                <c:pt idx="106">
                  <c:v>85.057420553511349</c:v>
                </c:pt>
                <c:pt idx="107">
                  <c:v>32.902062031601986</c:v>
                </c:pt>
                <c:pt idx="108">
                  <c:v>-6.9416878592699618</c:v>
                </c:pt>
                <c:pt idx="109">
                  <c:v>69.800755981017289</c:v>
                </c:pt>
                <c:pt idx="110">
                  <c:v>9.9685150498444273</c:v>
                </c:pt>
                <c:pt idx="111">
                  <c:v>-17.448207860567607</c:v>
                </c:pt>
                <c:pt idx="112">
                  <c:v>14.48242247961872</c:v>
                </c:pt>
                <c:pt idx="113">
                  <c:v>-85.768825674178572</c:v>
                </c:pt>
                <c:pt idx="114">
                  <c:v>-13.198352431764079</c:v>
                </c:pt>
                <c:pt idx="115">
                  <c:v>31.801647568235921</c:v>
                </c:pt>
                <c:pt idx="116">
                  <c:v>-48.084564379293795</c:v>
                </c:pt>
                <c:pt idx="117">
                  <c:v>-35.088902559607504</c:v>
                </c:pt>
                <c:pt idx="118">
                  <c:v>-78.88350500845047</c:v>
                </c:pt>
                <c:pt idx="119">
                  <c:v>19.169916696169139</c:v>
                </c:pt>
                <c:pt idx="120">
                  <c:v>13.738643587741308</c:v>
                </c:pt>
                <c:pt idx="121">
                  <c:v>-21.233345877671127</c:v>
                </c:pt>
                <c:pt idx="122">
                  <c:v>33.05555501262188</c:v>
                </c:pt>
                <c:pt idx="123">
                  <c:v>-118.31964393737763</c:v>
                </c:pt>
                <c:pt idx="124">
                  <c:v>34.218219813457154</c:v>
                </c:pt>
                <c:pt idx="125">
                  <c:v>7.2899166961691435</c:v>
                </c:pt>
                <c:pt idx="126">
                  <c:v>-30.404097172426759</c:v>
                </c:pt>
                <c:pt idx="127">
                  <c:v>3.441555270186484</c:v>
                </c:pt>
                <c:pt idx="128">
                  <c:v>-6.6009986803218226</c:v>
                </c:pt>
                <c:pt idx="129">
                  <c:v>87.162446828181714</c:v>
                </c:pt>
                <c:pt idx="130">
                  <c:v>81.740426762178572</c:v>
                </c:pt>
                <c:pt idx="131">
                  <c:v>8.0495791328436894</c:v>
                </c:pt>
                <c:pt idx="132">
                  <c:v>-60.704922096619015</c:v>
                </c:pt>
                <c:pt idx="133">
                  <c:v>-15.490882563776665</c:v>
                </c:pt>
                <c:pt idx="134">
                  <c:v>-25.879928786425467</c:v>
                </c:pt>
                <c:pt idx="135">
                  <c:v>-7.5575191824633521</c:v>
                </c:pt>
                <c:pt idx="136">
                  <c:v>-83.376878178743993</c:v>
                </c:pt>
                <c:pt idx="137">
                  <c:v>150.63544084014762</c:v>
                </c:pt>
                <c:pt idx="138">
                  <c:v>67.612428835194919</c:v>
                </c:pt>
                <c:pt idx="139">
                  <c:v>26.8106697477387</c:v>
                </c:pt>
                <c:pt idx="140">
                  <c:v>143.75284331317266</c:v>
                </c:pt>
                <c:pt idx="141">
                  <c:v>-5.1564066785317664</c:v>
                </c:pt>
                <c:pt idx="142">
                  <c:v>68.94693868057135</c:v>
                </c:pt>
                <c:pt idx="143">
                  <c:v>-30.347456992330763</c:v>
                </c:pt>
                <c:pt idx="144">
                  <c:v>-124.11350416312098</c:v>
                </c:pt>
                <c:pt idx="145">
                  <c:v>101.6351044352769</c:v>
                </c:pt>
                <c:pt idx="146">
                  <c:v>-99.744872374614886</c:v>
                </c:pt>
                <c:pt idx="147">
                  <c:v>6.6906398644721889</c:v>
                </c:pt>
                <c:pt idx="148">
                  <c:v>-36.101260152004556</c:v>
                </c:pt>
                <c:pt idx="149">
                  <c:v>-18.342093401305249</c:v>
                </c:pt>
                <c:pt idx="150">
                  <c:v>-37.67757720035263</c:v>
                </c:pt>
                <c:pt idx="151">
                  <c:v>13.689593983231816</c:v>
                </c:pt>
                <c:pt idx="152">
                  <c:v>-34.67507478288536</c:v>
                </c:pt>
                <c:pt idx="153">
                  <c:v>-77.341770225722229</c:v>
                </c:pt>
                <c:pt idx="154">
                  <c:v>-7.9325172563559931</c:v>
                </c:pt>
                <c:pt idx="155">
                  <c:v>-32.212136753121513</c:v>
                </c:pt>
                <c:pt idx="156">
                  <c:v>-29.332136753121517</c:v>
                </c:pt>
                <c:pt idx="157">
                  <c:v>-0.48546675114738491</c:v>
                </c:pt>
                <c:pt idx="158">
                  <c:v>69.68589644277364</c:v>
                </c:pt>
                <c:pt idx="159">
                  <c:v>-33.737288954832337</c:v>
                </c:pt>
                <c:pt idx="160">
                  <c:v>23.0352747477246</c:v>
                </c:pt>
                <c:pt idx="161">
                  <c:v>31.325449103867641</c:v>
                </c:pt>
                <c:pt idx="162">
                  <c:v>-33.334705972828544</c:v>
                </c:pt>
                <c:pt idx="163">
                  <c:v>41.127944687234589</c:v>
                </c:pt>
                <c:pt idx="164">
                  <c:v>-22.02172184862485</c:v>
                </c:pt>
                <c:pt idx="165">
                  <c:v>-13.117983062416499</c:v>
                </c:pt>
                <c:pt idx="166">
                  <c:v>-16.357669847654108</c:v>
                </c:pt>
                <c:pt idx="167">
                  <c:v>-32.467177766923271</c:v>
                </c:pt>
                <c:pt idx="168">
                  <c:v>-159.92895090748152</c:v>
                </c:pt>
                <c:pt idx="169">
                  <c:v>-64.013143744327635</c:v>
                </c:pt>
                <c:pt idx="170">
                  <c:v>-55.395460715599881</c:v>
                </c:pt>
                <c:pt idx="171">
                  <c:v>-43.652806442584108</c:v>
                </c:pt>
                <c:pt idx="172">
                  <c:v>24.503145647921741</c:v>
                </c:pt>
                <c:pt idx="173">
                  <c:v>14.910009023441887</c:v>
                </c:pt>
                <c:pt idx="174">
                  <c:v>-54.078782322362315</c:v>
                </c:pt>
                <c:pt idx="175">
                  <c:v>-27.078782322362315</c:v>
                </c:pt>
                <c:pt idx="176">
                  <c:v>-76.491774150995354</c:v>
                </c:pt>
                <c:pt idx="177">
                  <c:v>33.843221739564513</c:v>
                </c:pt>
                <c:pt idx="178">
                  <c:v>39.243221739564547</c:v>
                </c:pt>
                <c:pt idx="179">
                  <c:v>-30.066031302860125</c:v>
                </c:pt>
                <c:pt idx="180">
                  <c:v>68.962426637250417</c:v>
                </c:pt>
                <c:pt idx="181">
                  <c:v>-34.248859663533551</c:v>
                </c:pt>
                <c:pt idx="182">
                  <c:v>10.378278151375127</c:v>
                </c:pt>
                <c:pt idx="183">
                  <c:v>-38.997542978639103</c:v>
                </c:pt>
                <c:pt idx="184">
                  <c:v>-47.577186823967565</c:v>
                </c:pt>
                <c:pt idx="185">
                  <c:v>-5.7263484506039219</c:v>
                </c:pt>
                <c:pt idx="186">
                  <c:v>32.48242247961872</c:v>
                </c:pt>
                <c:pt idx="187">
                  <c:v>-26.35825115393709</c:v>
                </c:pt>
                <c:pt idx="188">
                  <c:v>9.3286113029932949E-2</c:v>
                </c:pt>
                <c:pt idx="189">
                  <c:v>34.774952611631363</c:v>
                </c:pt>
                <c:pt idx="190">
                  <c:v>23.302422479618713</c:v>
                </c:pt>
                <c:pt idx="191">
                  <c:v>29.509117436223335</c:v>
                </c:pt>
                <c:pt idx="192">
                  <c:v>25.659116980481031</c:v>
                </c:pt>
                <c:pt idx="193">
                  <c:v>-37.611426626849322</c:v>
                </c:pt>
                <c:pt idx="194">
                  <c:v>-84.526252204961395</c:v>
                </c:pt>
                <c:pt idx="195">
                  <c:v>21.682422479618708</c:v>
                </c:pt>
                <c:pt idx="196">
                  <c:v>-50.564179902742808</c:v>
                </c:pt>
                <c:pt idx="197">
                  <c:v>-8.5710232827585742</c:v>
                </c:pt>
                <c:pt idx="198">
                  <c:v>-62.211254116457042</c:v>
                </c:pt>
                <c:pt idx="199">
                  <c:v>-88.794531206045065</c:v>
                </c:pt>
                <c:pt idx="200">
                  <c:v>0.20596471228878954</c:v>
                </c:pt>
                <c:pt idx="201">
                  <c:v>-29.505037165966144</c:v>
                </c:pt>
                <c:pt idx="202">
                  <c:v>-46.921481112552556</c:v>
                </c:pt>
                <c:pt idx="203">
                  <c:v>-10.512689766748281</c:v>
                </c:pt>
                <c:pt idx="204">
                  <c:v>-19.759119594882463</c:v>
                </c:pt>
                <c:pt idx="205">
                  <c:v>32.069767055856403</c:v>
                </c:pt>
                <c:pt idx="206">
                  <c:v>-42.386150956357795</c:v>
                </c:pt>
                <c:pt idx="207">
                  <c:v>-2.9221556722044966</c:v>
                </c:pt>
                <c:pt idx="208">
                  <c:v>-61.879615571663066</c:v>
                </c:pt>
                <c:pt idx="209">
                  <c:v>-49.502627576615737</c:v>
                </c:pt>
                <c:pt idx="210">
                  <c:v>-138.73286227714055</c:v>
                </c:pt>
                <c:pt idx="211">
                  <c:v>68.969622709310215</c:v>
                </c:pt>
                <c:pt idx="212">
                  <c:v>-101.8950422900291</c:v>
                </c:pt>
                <c:pt idx="213">
                  <c:v>56.69625001707891</c:v>
                </c:pt>
                <c:pt idx="214">
                  <c:v>124.20759941947983</c:v>
                </c:pt>
                <c:pt idx="215">
                  <c:v>-54.219095566348159</c:v>
                </c:pt>
                <c:pt idx="216">
                  <c:v>16.20535871295732</c:v>
                </c:pt>
                <c:pt idx="217">
                  <c:v>49.939633618546907</c:v>
                </c:pt>
                <c:pt idx="218">
                  <c:v>-32.489278449468145</c:v>
                </c:pt>
                <c:pt idx="219">
                  <c:v>-18.53751918246337</c:v>
                </c:pt>
                <c:pt idx="220">
                  <c:v>176.48242247961872</c:v>
                </c:pt>
                <c:pt idx="221">
                  <c:v>60.349950685523993</c:v>
                </c:pt>
                <c:pt idx="222">
                  <c:v>34.909117436223312</c:v>
                </c:pt>
                <c:pt idx="223">
                  <c:v>19.361878416546119</c:v>
                </c:pt>
                <c:pt idx="224">
                  <c:v>94.120872656853123</c:v>
                </c:pt>
                <c:pt idx="225">
                  <c:v>35.879203727948607</c:v>
                </c:pt>
                <c:pt idx="226">
                  <c:v>37.419320345337724</c:v>
                </c:pt>
                <c:pt idx="227">
                  <c:v>0.91903120294472274</c:v>
                </c:pt>
                <c:pt idx="228">
                  <c:v>47.509117436223335</c:v>
                </c:pt>
                <c:pt idx="229">
                  <c:v>-9.149157727257375</c:v>
                </c:pt>
                <c:pt idx="230">
                  <c:v>33.290818200373224</c:v>
                </c:pt>
                <c:pt idx="231">
                  <c:v>105.34995068552399</c:v>
                </c:pt>
                <c:pt idx="232">
                  <c:v>51.520071213574511</c:v>
                </c:pt>
                <c:pt idx="233">
                  <c:v>41.669175774141252</c:v>
                </c:pt>
                <c:pt idx="234">
                  <c:v>-10.309330223037932</c:v>
                </c:pt>
                <c:pt idx="235">
                  <c:v>-12.238376445686754</c:v>
                </c:pt>
                <c:pt idx="236">
                  <c:v>128.52786978200328</c:v>
                </c:pt>
                <c:pt idx="237">
                  <c:v>79.742480817536659</c:v>
                </c:pt>
                <c:pt idx="238">
                  <c:v>124.66828418692262</c:v>
                </c:pt>
                <c:pt idx="239">
                  <c:v>116.57201435721714</c:v>
                </c:pt>
                <c:pt idx="240">
                  <c:v>-35.698352431764079</c:v>
                </c:pt>
                <c:pt idx="241">
                  <c:v>-13.632106376719264</c:v>
                </c:pt>
                <c:pt idx="242">
                  <c:v>18.789486805570846</c:v>
                </c:pt>
                <c:pt idx="243">
                  <c:v>-73.788290241631472</c:v>
                </c:pt>
                <c:pt idx="244">
                  <c:v>-18.636256042564412</c:v>
                </c:pt>
                <c:pt idx="245">
                  <c:v>78.402539155454576</c:v>
                </c:pt>
                <c:pt idx="246">
                  <c:v>23.170876509067853</c:v>
                </c:pt>
                <c:pt idx="247">
                  <c:v>-11.976872264298379</c:v>
                </c:pt>
                <c:pt idx="248">
                  <c:v>-45.669890304798514</c:v>
                </c:pt>
                <c:pt idx="249">
                  <c:v>10.561135631214086</c:v>
                </c:pt>
                <c:pt idx="250">
                  <c:v>-39.899394611114985</c:v>
                </c:pt>
                <c:pt idx="251">
                  <c:v>-21.780888599324157</c:v>
                </c:pt>
                <c:pt idx="252">
                  <c:v>-8.6672206483855803</c:v>
                </c:pt>
                <c:pt idx="253">
                  <c:v>-26.083147538095545</c:v>
                </c:pt>
                <c:pt idx="254">
                  <c:v>-8.0384447590369064</c:v>
                </c:pt>
                <c:pt idx="255">
                  <c:v>70.335936831539811</c:v>
                </c:pt>
                <c:pt idx="256">
                  <c:v>-17.448266140038754</c:v>
                </c:pt>
                <c:pt idx="257">
                  <c:v>53.518205672685042</c:v>
                </c:pt>
                <c:pt idx="258">
                  <c:v>-23.780737934133469</c:v>
                </c:pt>
                <c:pt idx="259">
                  <c:v>-12.919846405361568</c:v>
                </c:pt>
                <c:pt idx="260">
                  <c:v>61.678278151375139</c:v>
                </c:pt>
                <c:pt idx="261">
                  <c:v>51.598278151375155</c:v>
                </c:pt>
                <c:pt idx="262">
                  <c:v>-20.221721848624895</c:v>
                </c:pt>
                <c:pt idx="263">
                  <c:v>10.273575284646313</c:v>
                </c:pt>
                <c:pt idx="264">
                  <c:v>126.89781033844059</c:v>
                </c:pt>
                <c:pt idx="265">
                  <c:v>-8.6699909765580969</c:v>
                </c:pt>
                <c:pt idx="266">
                  <c:v>16.726209686759489</c:v>
                </c:pt>
                <c:pt idx="267">
                  <c:v>5.4558771633267611</c:v>
                </c:pt>
                <c:pt idx="268">
                  <c:v>22.863221739564551</c:v>
                </c:pt>
                <c:pt idx="269">
                  <c:v>-16.797611509736214</c:v>
                </c:pt>
                <c:pt idx="270">
                  <c:v>18.391583194770533</c:v>
                </c:pt>
                <c:pt idx="271">
                  <c:v>152.84736637322516</c:v>
                </c:pt>
                <c:pt idx="272">
                  <c:v>-10.53008330383085</c:v>
                </c:pt>
                <c:pt idx="273">
                  <c:v>-26.038444759036906</c:v>
                </c:pt>
                <c:pt idx="274">
                  <c:v>-41.147456992330774</c:v>
                </c:pt>
                <c:pt idx="275">
                  <c:v>-84.337808354079812</c:v>
                </c:pt>
                <c:pt idx="276">
                  <c:v>59.653053095998587</c:v>
                </c:pt>
                <c:pt idx="277">
                  <c:v>-10.53008330383085</c:v>
                </c:pt>
                <c:pt idx="278">
                  <c:v>-26.944165688912165</c:v>
                </c:pt>
                <c:pt idx="279">
                  <c:v>41.943221739564535</c:v>
                </c:pt>
                <c:pt idx="280">
                  <c:v>-36.65941437552749</c:v>
                </c:pt>
                <c:pt idx="281">
                  <c:v>-44.110768071273696</c:v>
                </c:pt>
                <c:pt idx="282">
                  <c:v>23.48242247961872</c:v>
                </c:pt>
                <c:pt idx="283">
                  <c:v>122.19886668778707</c:v>
                </c:pt>
                <c:pt idx="284">
                  <c:v>-1.2675523264887829</c:v>
                </c:pt>
                <c:pt idx="285">
                  <c:v>83.580024009543592</c:v>
                </c:pt>
                <c:pt idx="286">
                  <c:v>-59.079047145415757</c:v>
                </c:pt>
                <c:pt idx="287">
                  <c:v>46.703834348345879</c:v>
                </c:pt>
                <c:pt idx="288">
                  <c:v>-74.221721848624895</c:v>
                </c:pt>
                <c:pt idx="289">
                  <c:v>50.988692173610616</c:v>
                </c:pt>
                <c:pt idx="290">
                  <c:v>10.763916467827869</c:v>
                </c:pt>
                <c:pt idx="291">
                  <c:v>-4.649157727257375</c:v>
                </c:pt>
                <c:pt idx="292">
                  <c:v>3.0713965436060562</c:v>
                </c:pt>
                <c:pt idx="293">
                  <c:v>6.3646355446542202</c:v>
                </c:pt>
                <c:pt idx="294">
                  <c:v>74.228432668780499</c:v>
                </c:pt>
                <c:pt idx="295">
                  <c:v>-29.356627595244731</c:v>
                </c:pt>
                <c:pt idx="296">
                  <c:v>40.297060105494666</c:v>
                </c:pt>
                <c:pt idx="297">
                  <c:v>-21.330083303830861</c:v>
                </c:pt>
                <c:pt idx="298">
                  <c:v>36.70427720664992</c:v>
                </c:pt>
                <c:pt idx="299">
                  <c:v>178.91027415191235</c:v>
                </c:pt>
                <c:pt idx="300">
                  <c:v>28.545294056394823</c:v>
                </c:pt>
                <c:pt idx="301">
                  <c:v>14.219111400675843</c:v>
                </c:pt>
                <c:pt idx="302">
                  <c:v>54.135751871577156</c:v>
                </c:pt>
                <c:pt idx="303">
                  <c:v>4.6983793561437324</c:v>
                </c:pt>
                <c:pt idx="304">
                  <c:v>12.325954809914947</c:v>
                </c:pt>
                <c:pt idx="305">
                  <c:v>38.551583194770501</c:v>
                </c:pt>
                <c:pt idx="306">
                  <c:v>-12.330083303830861</c:v>
                </c:pt>
                <c:pt idx="307">
                  <c:v>22.817073349394036</c:v>
                </c:pt>
                <c:pt idx="308">
                  <c:v>-35.096420528498584</c:v>
                </c:pt>
                <c:pt idx="309">
                  <c:v>-24.62801056818995</c:v>
                </c:pt>
                <c:pt idx="310">
                  <c:v>-46.305437488560017</c:v>
                </c:pt>
                <c:pt idx="311">
                  <c:v>-8.4277458585301588</c:v>
                </c:pt>
                <c:pt idx="312">
                  <c:v>-23.787697743014803</c:v>
                </c:pt>
                <c:pt idx="313">
                  <c:v>130.77242451262629</c:v>
                </c:pt>
                <c:pt idx="314">
                  <c:v>27.216354272567685</c:v>
                </c:pt>
                <c:pt idx="315">
                  <c:v>35.286788029992294</c:v>
                </c:pt>
                <c:pt idx="316">
                  <c:v>23.787448754289017</c:v>
                </c:pt>
                <c:pt idx="317">
                  <c:v>-72.483403818293596</c:v>
                </c:pt>
                <c:pt idx="318">
                  <c:v>15.283627557793409</c:v>
                </c:pt>
                <c:pt idx="319">
                  <c:v>27.059944649976501</c:v>
                </c:pt>
                <c:pt idx="320">
                  <c:v>-23.130083303830872</c:v>
                </c:pt>
                <c:pt idx="321">
                  <c:v>-16.621721848624873</c:v>
                </c:pt>
                <c:pt idx="322">
                  <c:v>62.772331894548131</c:v>
                </c:pt>
                <c:pt idx="323">
                  <c:v>-18.222155672204508</c:v>
                </c:pt>
                <c:pt idx="324">
                  <c:v>-20.789537939686511</c:v>
                </c:pt>
                <c:pt idx="325">
                  <c:v>1.8712660470267792</c:v>
                </c:pt>
                <c:pt idx="326">
                  <c:v>43.743221739564547</c:v>
                </c:pt>
                <c:pt idx="327">
                  <c:v>31.802388490263809</c:v>
                </c:pt>
                <c:pt idx="328">
                  <c:v>-7.7921796930305618</c:v>
                </c:pt>
                <c:pt idx="329">
                  <c:v>-2.7576115097361935</c:v>
                </c:pt>
                <c:pt idx="330">
                  <c:v>9.1223884902638019</c:v>
                </c:pt>
                <c:pt idx="331">
                  <c:v>-27.838444759036918</c:v>
                </c:pt>
                <c:pt idx="332">
                  <c:v>33.520812135602398</c:v>
                </c:pt>
                <c:pt idx="333">
                  <c:v>-26.038444759036906</c:v>
                </c:pt>
                <c:pt idx="334">
                  <c:v>5.0443784552535362</c:v>
                </c:pt>
                <c:pt idx="335">
                  <c:v>-52.954686649546574</c:v>
                </c:pt>
                <c:pt idx="336">
                  <c:v>23.669916696169139</c:v>
                </c:pt>
                <c:pt idx="337">
                  <c:v>-8.0384447590369064</c:v>
                </c:pt>
                <c:pt idx="338">
                  <c:v>32.039342234374317</c:v>
                </c:pt>
                <c:pt idx="339">
                  <c:v>13.645004914001788</c:v>
                </c:pt>
                <c:pt idx="340">
                  <c:v>-3.330083303830861</c:v>
                </c:pt>
                <c:pt idx="341">
                  <c:v>-32.654459682674457</c:v>
                </c:pt>
                <c:pt idx="342">
                  <c:v>18.14370385176656</c:v>
                </c:pt>
                <c:pt idx="343">
                  <c:v>-0.53801604150504545</c:v>
                </c:pt>
                <c:pt idx="344">
                  <c:v>2.5629045918207112</c:v>
                </c:pt>
                <c:pt idx="345">
                  <c:v>-56.958111375663066</c:v>
                </c:pt>
                <c:pt idx="346">
                  <c:v>67.623281378554168</c:v>
                </c:pt>
                <c:pt idx="347">
                  <c:v>4.2504663828819957</c:v>
                </c:pt>
                <c:pt idx="348">
                  <c:v>-93.502400580520145</c:v>
                </c:pt>
                <c:pt idx="349">
                  <c:v>-4.8779286574799698</c:v>
                </c:pt>
                <c:pt idx="350">
                  <c:v>34.545892568239083</c:v>
                </c:pt>
                <c:pt idx="351">
                  <c:v>-66.1413644513284</c:v>
                </c:pt>
                <c:pt idx="352">
                  <c:v>-21.383705494970116</c:v>
                </c:pt>
                <c:pt idx="353">
                  <c:v>-19.969567202273936</c:v>
                </c:pt>
                <c:pt idx="354">
                  <c:v>-32.831715813077381</c:v>
                </c:pt>
                <c:pt idx="355">
                  <c:v>-2.0424719371021638E-2</c:v>
                </c:pt>
                <c:pt idx="356">
                  <c:v>-18.120796272051393</c:v>
                </c:pt>
                <c:pt idx="357">
                  <c:v>2.6567940947631428</c:v>
                </c:pt>
                <c:pt idx="358">
                  <c:v>9.877547407914733</c:v>
                </c:pt>
                <c:pt idx="359">
                  <c:v>110.92584034663531</c:v>
                </c:pt>
                <c:pt idx="360">
                  <c:v>126.40139269139144</c:v>
                </c:pt>
                <c:pt idx="361">
                  <c:v>-24.773257887578609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7E-4003-BC6D-5299B789B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65032"/>
        <c:axId val="737365360"/>
      </c:scatterChart>
      <c:valAx>
        <c:axId val="73736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Bathrooms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365360"/>
        <c:crosses val="autoZero"/>
        <c:crossBetween val="midCat"/>
      </c:valAx>
      <c:valAx>
        <c:axId val="73736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365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TotalRooms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'Scatter Plots'!$D$4:$D$365</c:f>
              <c:numCache>
                <c:formatCode>General</c:formatCode>
                <c:ptCount val="362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9</c:v>
                </c:pt>
                <c:pt idx="24">
                  <c:v>7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9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5</c:v>
                </c:pt>
                <c:pt idx="46">
                  <c:v>5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10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6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9</c:v>
                </c:pt>
                <c:pt idx="81">
                  <c:v>6</c:v>
                </c:pt>
                <c:pt idx="82">
                  <c:v>8</c:v>
                </c:pt>
                <c:pt idx="83">
                  <c:v>5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9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8</c:v>
                </c:pt>
                <c:pt idx="109">
                  <c:v>6</c:v>
                </c:pt>
                <c:pt idx="110">
                  <c:v>8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9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8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9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9</c:v>
                </c:pt>
                <c:pt idx="151">
                  <c:v>10</c:v>
                </c:pt>
                <c:pt idx="152">
                  <c:v>8</c:v>
                </c:pt>
                <c:pt idx="153">
                  <c:v>9</c:v>
                </c:pt>
                <c:pt idx="154">
                  <c:v>6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7</c:v>
                </c:pt>
                <c:pt idx="162">
                  <c:v>4</c:v>
                </c:pt>
                <c:pt idx="163">
                  <c:v>4</c:v>
                </c:pt>
                <c:pt idx="164">
                  <c:v>8</c:v>
                </c:pt>
                <c:pt idx="165">
                  <c:v>6</c:v>
                </c:pt>
                <c:pt idx="166">
                  <c:v>5</c:v>
                </c:pt>
                <c:pt idx="167">
                  <c:v>5</c:v>
                </c:pt>
                <c:pt idx="168">
                  <c:v>10</c:v>
                </c:pt>
                <c:pt idx="169">
                  <c:v>4</c:v>
                </c:pt>
                <c:pt idx="170">
                  <c:v>7</c:v>
                </c:pt>
                <c:pt idx="171">
                  <c:v>5</c:v>
                </c:pt>
                <c:pt idx="172">
                  <c:v>6</c:v>
                </c:pt>
                <c:pt idx="173">
                  <c:v>8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4</c:v>
                </c:pt>
                <c:pt idx="180">
                  <c:v>6</c:v>
                </c:pt>
                <c:pt idx="181">
                  <c:v>6</c:v>
                </c:pt>
                <c:pt idx="182">
                  <c:v>8</c:v>
                </c:pt>
                <c:pt idx="183">
                  <c:v>6</c:v>
                </c:pt>
                <c:pt idx="184">
                  <c:v>7</c:v>
                </c:pt>
                <c:pt idx="185">
                  <c:v>4</c:v>
                </c:pt>
                <c:pt idx="186">
                  <c:v>6</c:v>
                </c:pt>
                <c:pt idx="187">
                  <c:v>10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6</c:v>
                </c:pt>
                <c:pt idx="193">
                  <c:v>8</c:v>
                </c:pt>
                <c:pt idx="194">
                  <c:v>5</c:v>
                </c:pt>
                <c:pt idx="195">
                  <c:v>6</c:v>
                </c:pt>
                <c:pt idx="196">
                  <c:v>4</c:v>
                </c:pt>
                <c:pt idx="197">
                  <c:v>6</c:v>
                </c:pt>
                <c:pt idx="198">
                  <c:v>7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7</c:v>
                </c:pt>
                <c:pt idx="204">
                  <c:v>7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8</c:v>
                </c:pt>
                <c:pt idx="211">
                  <c:v>6</c:v>
                </c:pt>
                <c:pt idx="212">
                  <c:v>10</c:v>
                </c:pt>
                <c:pt idx="213">
                  <c:v>7</c:v>
                </c:pt>
                <c:pt idx="214">
                  <c:v>8</c:v>
                </c:pt>
                <c:pt idx="215">
                  <c:v>5</c:v>
                </c:pt>
                <c:pt idx="216">
                  <c:v>9</c:v>
                </c:pt>
                <c:pt idx="217">
                  <c:v>10</c:v>
                </c:pt>
                <c:pt idx="218">
                  <c:v>6</c:v>
                </c:pt>
                <c:pt idx="219">
                  <c:v>7</c:v>
                </c:pt>
                <c:pt idx="220">
                  <c:v>6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8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8</c:v>
                </c:pt>
                <c:pt idx="234">
                  <c:v>10</c:v>
                </c:pt>
                <c:pt idx="235">
                  <c:v>10</c:v>
                </c:pt>
                <c:pt idx="236">
                  <c:v>11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10</c:v>
                </c:pt>
                <c:pt idx="242">
                  <c:v>6</c:v>
                </c:pt>
                <c:pt idx="243">
                  <c:v>6</c:v>
                </c:pt>
                <c:pt idx="244">
                  <c:v>8</c:v>
                </c:pt>
                <c:pt idx="245">
                  <c:v>8</c:v>
                </c:pt>
                <c:pt idx="246">
                  <c:v>6</c:v>
                </c:pt>
                <c:pt idx="247">
                  <c:v>10</c:v>
                </c:pt>
                <c:pt idx="248">
                  <c:v>11</c:v>
                </c:pt>
                <c:pt idx="249">
                  <c:v>10</c:v>
                </c:pt>
                <c:pt idx="250">
                  <c:v>9</c:v>
                </c:pt>
                <c:pt idx="251">
                  <c:v>8</c:v>
                </c:pt>
                <c:pt idx="252">
                  <c:v>7</c:v>
                </c:pt>
                <c:pt idx="253">
                  <c:v>10</c:v>
                </c:pt>
                <c:pt idx="254">
                  <c:v>6</c:v>
                </c:pt>
                <c:pt idx="255">
                  <c:v>10</c:v>
                </c:pt>
                <c:pt idx="256">
                  <c:v>9</c:v>
                </c:pt>
                <c:pt idx="257">
                  <c:v>6</c:v>
                </c:pt>
                <c:pt idx="258">
                  <c:v>10</c:v>
                </c:pt>
                <c:pt idx="259">
                  <c:v>7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6</c:v>
                </c:pt>
                <c:pt idx="264">
                  <c:v>6</c:v>
                </c:pt>
                <c:pt idx="265">
                  <c:v>8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7</c:v>
                </c:pt>
                <c:pt idx="271">
                  <c:v>6</c:v>
                </c:pt>
                <c:pt idx="272">
                  <c:v>7</c:v>
                </c:pt>
                <c:pt idx="273">
                  <c:v>6</c:v>
                </c:pt>
                <c:pt idx="274">
                  <c:v>6</c:v>
                </c:pt>
                <c:pt idx="275">
                  <c:v>7</c:v>
                </c:pt>
                <c:pt idx="276">
                  <c:v>6</c:v>
                </c:pt>
                <c:pt idx="277">
                  <c:v>7</c:v>
                </c:pt>
                <c:pt idx="278">
                  <c:v>10</c:v>
                </c:pt>
                <c:pt idx="279">
                  <c:v>6</c:v>
                </c:pt>
                <c:pt idx="280">
                  <c:v>7</c:v>
                </c:pt>
                <c:pt idx="281">
                  <c:v>8</c:v>
                </c:pt>
                <c:pt idx="282">
                  <c:v>6</c:v>
                </c:pt>
                <c:pt idx="283">
                  <c:v>7</c:v>
                </c:pt>
                <c:pt idx="284">
                  <c:v>7</c:v>
                </c:pt>
                <c:pt idx="285">
                  <c:v>9</c:v>
                </c:pt>
                <c:pt idx="286">
                  <c:v>7</c:v>
                </c:pt>
                <c:pt idx="287">
                  <c:v>6</c:v>
                </c:pt>
                <c:pt idx="288">
                  <c:v>8</c:v>
                </c:pt>
                <c:pt idx="289">
                  <c:v>8</c:v>
                </c:pt>
                <c:pt idx="290">
                  <c:v>7</c:v>
                </c:pt>
                <c:pt idx="291">
                  <c:v>8</c:v>
                </c:pt>
                <c:pt idx="292">
                  <c:v>7</c:v>
                </c:pt>
                <c:pt idx="293">
                  <c:v>9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7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8</c:v>
                </c:pt>
                <c:pt idx="302">
                  <c:v>6</c:v>
                </c:pt>
                <c:pt idx="303">
                  <c:v>6</c:v>
                </c:pt>
                <c:pt idx="304">
                  <c:v>8</c:v>
                </c:pt>
                <c:pt idx="305">
                  <c:v>7</c:v>
                </c:pt>
                <c:pt idx="306">
                  <c:v>7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4</c:v>
                </c:pt>
                <c:pt idx="318">
                  <c:v>6</c:v>
                </c:pt>
                <c:pt idx="319">
                  <c:v>8</c:v>
                </c:pt>
                <c:pt idx="320">
                  <c:v>7</c:v>
                </c:pt>
                <c:pt idx="321">
                  <c:v>8</c:v>
                </c:pt>
                <c:pt idx="322">
                  <c:v>6</c:v>
                </c:pt>
                <c:pt idx="323">
                  <c:v>6</c:v>
                </c:pt>
                <c:pt idx="324">
                  <c:v>7</c:v>
                </c:pt>
                <c:pt idx="325">
                  <c:v>7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8</c:v>
                </c:pt>
                <c:pt idx="335">
                  <c:v>6</c:v>
                </c:pt>
                <c:pt idx="336">
                  <c:v>7</c:v>
                </c:pt>
                <c:pt idx="337">
                  <c:v>6</c:v>
                </c:pt>
                <c:pt idx="338">
                  <c:v>7</c:v>
                </c:pt>
                <c:pt idx="339">
                  <c:v>8</c:v>
                </c:pt>
                <c:pt idx="340">
                  <c:v>7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7</c:v>
                </c:pt>
                <c:pt idx="346">
                  <c:v>8</c:v>
                </c:pt>
                <c:pt idx="347">
                  <c:v>7</c:v>
                </c:pt>
                <c:pt idx="348">
                  <c:v>8</c:v>
                </c:pt>
                <c:pt idx="349">
                  <c:v>6</c:v>
                </c:pt>
                <c:pt idx="350">
                  <c:v>8</c:v>
                </c:pt>
                <c:pt idx="351">
                  <c:v>6</c:v>
                </c:pt>
                <c:pt idx="352">
                  <c:v>8</c:v>
                </c:pt>
                <c:pt idx="353">
                  <c:v>7</c:v>
                </c:pt>
                <c:pt idx="354">
                  <c:v>7</c:v>
                </c:pt>
                <c:pt idx="355">
                  <c:v>9</c:v>
                </c:pt>
                <c:pt idx="356">
                  <c:v>9</c:v>
                </c:pt>
                <c:pt idx="357">
                  <c:v>7</c:v>
                </c:pt>
                <c:pt idx="358">
                  <c:v>7</c:v>
                </c:pt>
                <c:pt idx="359">
                  <c:v>9</c:v>
                </c:pt>
                <c:pt idx="360">
                  <c:v>9</c:v>
                </c:pt>
                <c:pt idx="361">
                  <c:v>8</c:v>
                </c:pt>
              </c:numCache>
            </c:numRef>
          </c:xVal>
          <c:yVal>
            <c:numRef>
              <c:f>'Best escenario'!$C$31:$C$392</c:f>
              <c:numCache>
                <c:formatCode>General</c:formatCode>
                <c:ptCount val="362"/>
                <c:pt idx="0">
                  <c:v>2.5894868055708571</c:v>
                </c:pt>
                <c:pt idx="1">
                  <c:v>40.351583194770512</c:v>
                </c:pt>
                <c:pt idx="2">
                  <c:v>-71.355826151966141</c:v>
                </c:pt>
                <c:pt idx="3">
                  <c:v>41.899145390030696</c:v>
                </c:pt>
                <c:pt idx="4">
                  <c:v>-54.894449751077275</c:v>
                </c:pt>
                <c:pt idx="5">
                  <c:v>-31.648416805229488</c:v>
                </c:pt>
                <c:pt idx="6">
                  <c:v>-5.4973806468143493</c:v>
                </c:pt>
                <c:pt idx="7">
                  <c:v>1.920326090418996</c:v>
                </c:pt>
                <c:pt idx="8">
                  <c:v>12.941820093239869</c:v>
                </c:pt>
                <c:pt idx="9">
                  <c:v>-48.052087365757757</c:v>
                </c:pt>
                <c:pt idx="10">
                  <c:v>-0.35677826043547611</c:v>
                </c:pt>
                <c:pt idx="11">
                  <c:v>-102.63608353217214</c:v>
                </c:pt>
                <c:pt idx="12">
                  <c:v>-104.05119577853912</c:v>
                </c:pt>
                <c:pt idx="13">
                  <c:v>-34.53003108222714</c:v>
                </c:pt>
                <c:pt idx="14">
                  <c:v>-84.632204026981924</c:v>
                </c:pt>
                <c:pt idx="15">
                  <c:v>-43.74911484579502</c:v>
                </c:pt>
                <c:pt idx="16">
                  <c:v>19.282016937583478</c:v>
                </c:pt>
                <c:pt idx="17">
                  <c:v>-63.618469107599907</c:v>
                </c:pt>
                <c:pt idx="18">
                  <c:v>14.016181762175393</c:v>
                </c:pt>
                <c:pt idx="19">
                  <c:v>-25.989216065175299</c:v>
                </c:pt>
                <c:pt idx="20">
                  <c:v>51.814233854833674</c:v>
                </c:pt>
                <c:pt idx="21">
                  <c:v>52.951583194770535</c:v>
                </c:pt>
                <c:pt idx="22">
                  <c:v>4.3515831947705124</c:v>
                </c:pt>
                <c:pt idx="23">
                  <c:v>-83.913360393418884</c:v>
                </c:pt>
                <c:pt idx="24">
                  <c:v>38.11865962104099</c:v>
                </c:pt>
                <c:pt idx="25">
                  <c:v>-98.222926592159183</c:v>
                </c:pt>
                <c:pt idx="26">
                  <c:v>-33.518444685978466</c:v>
                </c:pt>
                <c:pt idx="27">
                  <c:v>-14.378251760004559</c:v>
                </c:pt>
                <c:pt idx="28">
                  <c:v>-53.962299496853461</c:v>
                </c:pt>
                <c:pt idx="29">
                  <c:v>-19.191259335898451</c:v>
                </c:pt>
                <c:pt idx="30">
                  <c:v>-14.799244018982733</c:v>
                </c:pt>
                <c:pt idx="31">
                  <c:v>42.505386354444283</c:v>
                </c:pt>
                <c:pt idx="32">
                  <c:v>-18.021340393570711</c:v>
                </c:pt>
                <c:pt idx="33">
                  <c:v>-7.5575191824633521</c:v>
                </c:pt>
                <c:pt idx="34">
                  <c:v>-54.992936013067322</c:v>
                </c:pt>
                <c:pt idx="35">
                  <c:v>-93.052087365757757</c:v>
                </c:pt>
                <c:pt idx="36">
                  <c:v>14.595844198849989</c:v>
                </c:pt>
                <c:pt idx="37">
                  <c:v>8.6424808175366366</c:v>
                </c:pt>
                <c:pt idx="38">
                  <c:v>77.088085159246191</c:v>
                </c:pt>
                <c:pt idx="39">
                  <c:v>-18.679928786425478</c:v>
                </c:pt>
                <c:pt idx="40">
                  <c:v>17.829950714747383</c:v>
                </c:pt>
                <c:pt idx="41">
                  <c:v>81.330239857140441</c:v>
                </c:pt>
                <c:pt idx="42">
                  <c:v>34.814505459982115</c:v>
                </c:pt>
                <c:pt idx="43">
                  <c:v>-57.718410449653277</c:v>
                </c:pt>
                <c:pt idx="44">
                  <c:v>-75.502892661251053</c:v>
                </c:pt>
                <c:pt idx="45">
                  <c:v>-3.1305171274105135</c:v>
                </c:pt>
                <c:pt idx="46">
                  <c:v>-12.612183626011927</c:v>
                </c:pt>
                <c:pt idx="47">
                  <c:v>-6.5418042296888075</c:v>
                </c:pt>
                <c:pt idx="48">
                  <c:v>83.201730007746676</c:v>
                </c:pt>
                <c:pt idx="49">
                  <c:v>-124.34372591055177</c:v>
                </c:pt>
                <c:pt idx="50">
                  <c:v>23.043221739564501</c:v>
                </c:pt>
                <c:pt idx="51">
                  <c:v>13.863221739564551</c:v>
                </c:pt>
                <c:pt idx="52">
                  <c:v>11.134860284358524</c:v>
                </c:pt>
                <c:pt idx="53">
                  <c:v>1.4432217395645353</c:v>
                </c:pt>
                <c:pt idx="54">
                  <c:v>-5.7567782604354534</c:v>
                </c:pt>
                <c:pt idx="55">
                  <c:v>4.6223884902638019</c:v>
                </c:pt>
                <c:pt idx="56">
                  <c:v>17.643221739564524</c:v>
                </c:pt>
                <c:pt idx="57">
                  <c:v>-41.404998938212827</c:v>
                </c:pt>
                <c:pt idx="58">
                  <c:v>-31.336372442206596</c:v>
                </c:pt>
                <c:pt idx="59">
                  <c:v>-5.3844446965728139</c:v>
                </c:pt>
                <c:pt idx="60">
                  <c:v>4.8402338215929603</c:v>
                </c:pt>
                <c:pt idx="61">
                  <c:v>-22.599649561017941</c:v>
                </c:pt>
                <c:pt idx="62">
                  <c:v>-1.8975775203812759</c:v>
                </c:pt>
                <c:pt idx="63">
                  <c:v>-7.8159428424136763</c:v>
                </c:pt>
                <c:pt idx="64">
                  <c:v>-53.039185681064794</c:v>
                </c:pt>
                <c:pt idx="65">
                  <c:v>-6.4908825637766654</c:v>
                </c:pt>
                <c:pt idx="66">
                  <c:v>14.947912634242243</c:v>
                </c:pt>
                <c:pt idx="67">
                  <c:v>29.086904429634501</c:v>
                </c:pt>
                <c:pt idx="68">
                  <c:v>17.643221739564524</c:v>
                </c:pt>
                <c:pt idx="69">
                  <c:v>-22.230083303830838</c:v>
                </c:pt>
                <c:pt idx="70">
                  <c:v>26.813342267615042</c:v>
                </c:pt>
                <c:pt idx="71">
                  <c:v>-0.35677826043547611</c:v>
                </c:pt>
                <c:pt idx="72">
                  <c:v>8.6432217395645239</c:v>
                </c:pt>
                <c:pt idx="73">
                  <c:v>26.643221739564524</c:v>
                </c:pt>
                <c:pt idx="74">
                  <c:v>17.463221739564517</c:v>
                </c:pt>
                <c:pt idx="75">
                  <c:v>25.335751871577145</c:v>
                </c:pt>
                <c:pt idx="76">
                  <c:v>-40.438444759036884</c:v>
                </c:pt>
                <c:pt idx="77">
                  <c:v>-34.621721848624873</c:v>
                </c:pt>
                <c:pt idx="78">
                  <c:v>4.1715831947705055</c:v>
                </c:pt>
                <c:pt idx="79">
                  <c:v>-12.330083303830861</c:v>
                </c:pt>
                <c:pt idx="80">
                  <c:v>25.689462791648168</c:v>
                </c:pt>
                <c:pt idx="81">
                  <c:v>26.463221739564517</c:v>
                </c:pt>
                <c:pt idx="82">
                  <c:v>1.3782781513751274</c:v>
                </c:pt>
                <c:pt idx="83">
                  <c:v>-37.352203765399992</c:v>
                </c:pt>
                <c:pt idx="84">
                  <c:v>11.310749945469809</c:v>
                </c:pt>
                <c:pt idx="85">
                  <c:v>-18.186657732384958</c:v>
                </c:pt>
                <c:pt idx="86">
                  <c:v>-54.816974843197158</c:v>
                </c:pt>
                <c:pt idx="87">
                  <c:v>22.807670972073765</c:v>
                </c:pt>
                <c:pt idx="88">
                  <c:v>-21.51757752038128</c:v>
                </c:pt>
                <c:pt idx="89">
                  <c:v>19.190783934824708</c:v>
                </c:pt>
                <c:pt idx="90">
                  <c:v>-25.809216065175292</c:v>
                </c:pt>
                <c:pt idx="91">
                  <c:v>-40.491774150995354</c:v>
                </c:pt>
                <c:pt idx="92">
                  <c:v>-17.963412695789316</c:v>
                </c:pt>
                <c:pt idx="93">
                  <c:v>15.174061024412708</c:v>
                </c:pt>
                <c:pt idx="94">
                  <c:v>-0.41107051601289868</c:v>
                </c:pt>
                <c:pt idx="95">
                  <c:v>-25.572493154763265</c:v>
                </c:pt>
                <c:pt idx="96">
                  <c:v>28.126615228794719</c:v>
                </c:pt>
                <c:pt idx="97">
                  <c:v>15.620755981017282</c:v>
                </c:pt>
                <c:pt idx="98">
                  <c:v>-20.199244018982711</c:v>
                </c:pt>
                <c:pt idx="99">
                  <c:v>68.453434594887881</c:v>
                </c:pt>
                <c:pt idx="100">
                  <c:v>-137.07691678147285</c:v>
                </c:pt>
                <c:pt idx="101">
                  <c:v>-13.378352431764085</c:v>
                </c:pt>
                <c:pt idx="102">
                  <c:v>-8.6132921677387912</c:v>
                </c:pt>
                <c:pt idx="103">
                  <c:v>-33.500762035726154</c:v>
                </c:pt>
                <c:pt idx="104">
                  <c:v>-42.490882563776665</c:v>
                </c:pt>
                <c:pt idx="105">
                  <c:v>32.947912634242243</c:v>
                </c:pt>
                <c:pt idx="106">
                  <c:v>85.057420553511349</c:v>
                </c:pt>
                <c:pt idx="107">
                  <c:v>32.902062031601986</c:v>
                </c:pt>
                <c:pt idx="108">
                  <c:v>-6.9416878592699618</c:v>
                </c:pt>
                <c:pt idx="109">
                  <c:v>69.800755981017289</c:v>
                </c:pt>
                <c:pt idx="110">
                  <c:v>9.9685150498444273</c:v>
                </c:pt>
                <c:pt idx="111">
                  <c:v>-17.448207860567607</c:v>
                </c:pt>
                <c:pt idx="112">
                  <c:v>14.48242247961872</c:v>
                </c:pt>
                <c:pt idx="113">
                  <c:v>-85.768825674178572</c:v>
                </c:pt>
                <c:pt idx="114">
                  <c:v>-13.198352431764079</c:v>
                </c:pt>
                <c:pt idx="115">
                  <c:v>31.801647568235921</c:v>
                </c:pt>
                <c:pt idx="116">
                  <c:v>-48.084564379293795</c:v>
                </c:pt>
                <c:pt idx="117">
                  <c:v>-35.088902559607504</c:v>
                </c:pt>
                <c:pt idx="118">
                  <c:v>-78.88350500845047</c:v>
                </c:pt>
                <c:pt idx="119">
                  <c:v>19.169916696169139</c:v>
                </c:pt>
                <c:pt idx="120">
                  <c:v>13.738643587741308</c:v>
                </c:pt>
                <c:pt idx="121">
                  <c:v>-21.233345877671127</c:v>
                </c:pt>
                <c:pt idx="122">
                  <c:v>33.05555501262188</c:v>
                </c:pt>
                <c:pt idx="123">
                  <c:v>-118.31964393737763</c:v>
                </c:pt>
                <c:pt idx="124">
                  <c:v>34.218219813457154</c:v>
                </c:pt>
                <c:pt idx="125">
                  <c:v>7.2899166961691435</c:v>
                </c:pt>
                <c:pt idx="126">
                  <c:v>-30.404097172426759</c:v>
                </c:pt>
                <c:pt idx="127">
                  <c:v>3.441555270186484</c:v>
                </c:pt>
                <c:pt idx="128">
                  <c:v>-6.6009986803218226</c:v>
                </c:pt>
                <c:pt idx="129">
                  <c:v>87.162446828181714</c:v>
                </c:pt>
                <c:pt idx="130">
                  <c:v>81.740426762178572</c:v>
                </c:pt>
                <c:pt idx="131">
                  <c:v>8.0495791328436894</c:v>
                </c:pt>
                <c:pt idx="132">
                  <c:v>-60.704922096619015</c:v>
                </c:pt>
                <c:pt idx="133">
                  <c:v>-15.490882563776665</c:v>
                </c:pt>
                <c:pt idx="134">
                  <c:v>-25.879928786425467</c:v>
                </c:pt>
                <c:pt idx="135">
                  <c:v>-7.5575191824633521</c:v>
                </c:pt>
                <c:pt idx="136">
                  <c:v>-83.376878178743993</c:v>
                </c:pt>
                <c:pt idx="137">
                  <c:v>150.63544084014762</c:v>
                </c:pt>
                <c:pt idx="138">
                  <c:v>67.612428835194919</c:v>
                </c:pt>
                <c:pt idx="139">
                  <c:v>26.8106697477387</c:v>
                </c:pt>
                <c:pt idx="140">
                  <c:v>143.75284331317266</c:v>
                </c:pt>
                <c:pt idx="141">
                  <c:v>-5.1564066785317664</c:v>
                </c:pt>
                <c:pt idx="142">
                  <c:v>68.94693868057135</c:v>
                </c:pt>
                <c:pt idx="143">
                  <c:v>-30.347456992330763</c:v>
                </c:pt>
                <c:pt idx="144">
                  <c:v>-124.11350416312098</c:v>
                </c:pt>
                <c:pt idx="145">
                  <c:v>101.6351044352769</c:v>
                </c:pt>
                <c:pt idx="146">
                  <c:v>-99.744872374614886</c:v>
                </c:pt>
                <c:pt idx="147">
                  <c:v>6.6906398644721889</c:v>
                </c:pt>
                <c:pt idx="148">
                  <c:v>-36.101260152004556</c:v>
                </c:pt>
                <c:pt idx="149">
                  <c:v>-18.342093401305249</c:v>
                </c:pt>
                <c:pt idx="150">
                  <c:v>-37.67757720035263</c:v>
                </c:pt>
                <c:pt idx="151">
                  <c:v>13.689593983231816</c:v>
                </c:pt>
                <c:pt idx="152">
                  <c:v>-34.67507478288536</c:v>
                </c:pt>
                <c:pt idx="153">
                  <c:v>-77.341770225722229</c:v>
                </c:pt>
                <c:pt idx="154">
                  <c:v>-7.9325172563559931</c:v>
                </c:pt>
                <c:pt idx="155">
                  <c:v>-32.212136753121513</c:v>
                </c:pt>
                <c:pt idx="156">
                  <c:v>-29.332136753121517</c:v>
                </c:pt>
                <c:pt idx="157">
                  <c:v>-0.48546675114738491</c:v>
                </c:pt>
                <c:pt idx="158">
                  <c:v>69.68589644277364</c:v>
                </c:pt>
                <c:pt idx="159">
                  <c:v>-33.737288954832337</c:v>
                </c:pt>
                <c:pt idx="160">
                  <c:v>23.0352747477246</c:v>
                </c:pt>
                <c:pt idx="161">
                  <c:v>31.325449103867641</c:v>
                </c:pt>
                <c:pt idx="162">
                  <c:v>-33.334705972828544</c:v>
                </c:pt>
                <c:pt idx="163">
                  <c:v>41.127944687234589</c:v>
                </c:pt>
                <c:pt idx="164">
                  <c:v>-22.02172184862485</c:v>
                </c:pt>
                <c:pt idx="165">
                  <c:v>-13.117983062416499</c:v>
                </c:pt>
                <c:pt idx="166">
                  <c:v>-16.357669847654108</c:v>
                </c:pt>
                <c:pt idx="167">
                  <c:v>-32.467177766923271</c:v>
                </c:pt>
                <c:pt idx="168">
                  <c:v>-159.92895090748152</c:v>
                </c:pt>
                <c:pt idx="169">
                  <c:v>-64.013143744327635</c:v>
                </c:pt>
                <c:pt idx="170">
                  <c:v>-55.395460715599881</c:v>
                </c:pt>
                <c:pt idx="171">
                  <c:v>-43.652806442584108</c:v>
                </c:pt>
                <c:pt idx="172">
                  <c:v>24.503145647921741</c:v>
                </c:pt>
                <c:pt idx="173">
                  <c:v>14.910009023441887</c:v>
                </c:pt>
                <c:pt idx="174">
                  <c:v>-54.078782322362315</c:v>
                </c:pt>
                <c:pt idx="175">
                  <c:v>-27.078782322362315</c:v>
                </c:pt>
                <c:pt idx="176">
                  <c:v>-76.491774150995354</c:v>
                </c:pt>
                <c:pt idx="177">
                  <c:v>33.843221739564513</c:v>
                </c:pt>
                <c:pt idx="178">
                  <c:v>39.243221739564547</c:v>
                </c:pt>
                <c:pt idx="179">
                  <c:v>-30.066031302860125</c:v>
                </c:pt>
                <c:pt idx="180">
                  <c:v>68.962426637250417</c:v>
                </c:pt>
                <c:pt idx="181">
                  <c:v>-34.248859663533551</c:v>
                </c:pt>
                <c:pt idx="182">
                  <c:v>10.378278151375127</c:v>
                </c:pt>
                <c:pt idx="183">
                  <c:v>-38.997542978639103</c:v>
                </c:pt>
                <c:pt idx="184">
                  <c:v>-47.577186823967565</c:v>
                </c:pt>
                <c:pt idx="185">
                  <c:v>-5.7263484506039219</c:v>
                </c:pt>
                <c:pt idx="186">
                  <c:v>32.48242247961872</c:v>
                </c:pt>
                <c:pt idx="187">
                  <c:v>-26.35825115393709</c:v>
                </c:pt>
                <c:pt idx="188">
                  <c:v>9.3286113029932949E-2</c:v>
                </c:pt>
                <c:pt idx="189">
                  <c:v>34.774952611631363</c:v>
                </c:pt>
                <c:pt idx="190">
                  <c:v>23.302422479618713</c:v>
                </c:pt>
                <c:pt idx="191">
                  <c:v>29.509117436223335</c:v>
                </c:pt>
                <c:pt idx="192">
                  <c:v>25.659116980481031</c:v>
                </c:pt>
                <c:pt idx="193">
                  <c:v>-37.611426626849322</c:v>
                </c:pt>
                <c:pt idx="194">
                  <c:v>-84.526252204961395</c:v>
                </c:pt>
                <c:pt idx="195">
                  <c:v>21.682422479618708</c:v>
                </c:pt>
                <c:pt idx="196">
                  <c:v>-50.564179902742808</c:v>
                </c:pt>
                <c:pt idx="197">
                  <c:v>-8.5710232827585742</c:v>
                </c:pt>
                <c:pt idx="198">
                  <c:v>-62.211254116457042</c:v>
                </c:pt>
                <c:pt idx="199">
                  <c:v>-88.794531206045065</c:v>
                </c:pt>
                <c:pt idx="200">
                  <c:v>0.20596471228878954</c:v>
                </c:pt>
                <c:pt idx="201">
                  <c:v>-29.505037165966144</c:v>
                </c:pt>
                <c:pt idx="202">
                  <c:v>-46.921481112552556</c:v>
                </c:pt>
                <c:pt idx="203">
                  <c:v>-10.512689766748281</c:v>
                </c:pt>
                <c:pt idx="204">
                  <c:v>-19.759119594882463</c:v>
                </c:pt>
                <c:pt idx="205">
                  <c:v>32.069767055856403</c:v>
                </c:pt>
                <c:pt idx="206">
                  <c:v>-42.386150956357795</c:v>
                </c:pt>
                <c:pt idx="207">
                  <c:v>-2.9221556722044966</c:v>
                </c:pt>
                <c:pt idx="208">
                  <c:v>-61.879615571663066</c:v>
                </c:pt>
                <c:pt idx="209">
                  <c:v>-49.502627576615737</c:v>
                </c:pt>
                <c:pt idx="210">
                  <c:v>-138.73286227714055</c:v>
                </c:pt>
                <c:pt idx="211">
                  <c:v>68.969622709310215</c:v>
                </c:pt>
                <c:pt idx="212">
                  <c:v>-101.8950422900291</c:v>
                </c:pt>
                <c:pt idx="213">
                  <c:v>56.69625001707891</c:v>
                </c:pt>
                <c:pt idx="214">
                  <c:v>124.20759941947983</c:v>
                </c:pt>
                <c:pt idx="215">
                  <c:v>-54.219095566348159</c:v>
                </c:pt>
                <c:pt idx="216">
                  <c:v>16.20535871295732</c:v>
                </c:pt>
                <c:pt idx="217">
                  <c:v>49.939633618546907</c:v>
                </c:pt>
                <c:pt idx="218">
                  <c:v>-32.489278449468145</c:v>
                </c:pt>
                <c:pt idx="219">
                  <c:v>-18.53751918246337</c:v>
                </c:pt>
                <c:pt idx="220">
                  <c:v>176.48242247961872</c:v>
                </c:pt>
                <c:pt idx="221">
                  <c:v>60.349950685523993</c:v>
                </c:pt>
                <c:pt idx="222">
                  <c:v>34.909117436223312</c:v>
                </c:pt>
                <c:pt idx="223">
                  <c:v>19.361878416546119</c:v>
                </c:pt>
                <c:pt idx="224">
                  <c:v>94.120872656853123</c:v>
                </c:pt>
                <c:pt idx="225">
                  <c:v>35.879203727948607</c:v>
                </c:pt>
                <c:pt idx="226">
                  <c:v>37.419320345337724</c:v>
                </c:pt>
                <c:pt idx="227">
                  <c:v>0.91903120294472274</c:v>
                </c:pt>
                <c:pt idx="228">
                  <c:v>47.509117436223335</c:v>
                </c:pt>
                <c:pt idx="229">
                  <c:v>-9.149157727257375</c:v>
                </c:pt>
                <c:pt idx="230">
                  <c:v>33.290818200373224</c:v>
                </c:pt>
                <c:pt idx="231">
                  <c:v>105.34995068552399</c:v>
                </c:pt>
                <c:pt idx="232">
                  <c:v>51.520071213574511</c:v>
                </c:pt>
                <c:pt idx="233">
                  <c:v>41.669175774141252</c:v>
                </c:pt>
                <c:pt idx="234">
                  <c:v>-10.309330223037932</c:v>
                </c:pt>
                <c:pt idx="235">
                  <c:v>-12.238376445686754</c:v>
                </c:pt>
                <c:pt idx="236">
                  <c:v>128.52786978200328</c:v>
                </c:pt>
                <c:pt idx="237">
                  <c:v>79.742480817536659</c:v>
                </c:pt>
                <c:pt idx="238">
                  <c:v>124.66828418692262</c:v>
                </c:pt>
                <c:pt idx="239">
                  <c:v>116.57201435721714</c:v>
                </c:pt>
                <c:pt idx="240">
                  <c:v>-35.698352431764079</c:v>
                </c:pt>
                <c:pt idx="241">
                  <c:v>-13.632106376719264</c:v>
                </c:pt>
                <c:pt idx="242">
                  <c:v>18.789486805570846</c:v>
                </c:pt>
                <c:pt idx="243">
                  <c:v>-73.788290241631472</c:v>
                </c:pt>
                <c:pt idx="244">
                  <c:v>-18.636256042564412</c:v>
                </c:pt>
                <c:pt idx="245">
                  <c:v>78.402539155454576</c:v>
                </c:pt>
                <c:pt idx="246">
                  <c:v>23.170876509067853</c:v>
                </c:pt>
                <c:pt idx="247">
                  <c:v>-11.976872264298379</c:v>
                </c:pt>
                <c:pt idx="248">
                  <c:v>-45.669890304798514</c:v>
                </c:pt>
                <c:pt idx="249">
                  <c:v>10.561135631214086</c:v>
                </c:pt>
                <c:pt idx="250">
                  <c:v>-39.899394611114985</c:v>
                </c:pt>
                <c:pt idx="251">
                  <c:v>-21.780888599324157</c:v>
                </c:pt>
                <c:pt idx="252">
                  <c:v>-8.6672206483855803</c:v>
                </c:pt>
                <c:pt idx="253">
                  <c:v>-26.083147538095545</c:v>
                </c:pt>
                <c:pt idx="254">
                  <c:v>-8.0384447590369064</c:v>
                </c:pt>
                <c:pt idx="255">
                  <c:v>70.335936831539811</c:v>
                </c:pt>
                <c:pt idx="256">
                  <c:v>-17.448266140038754</c:v>
                </c:pt>
                <c:pt idx="257">
                  <c:v>53.518205672685042</c:v>
                </c:pt>
                <c:pt idx="258">
                  <c:v>-23.780737934133469</c:v>
                </c:pt>
                <c:pt idx="259">
                  <c:v>-12.919846405361568</c:v>
                </c:pt>
                <c:pt idx="260">
                  <c:v>61.678278151375139</c:v>
                </c:pt>
                <c:pt idx="261">
                  <c:v>51.598278151375155</c:v>
                </c:pt>
                <c:pt idx="262">
                  <c:v>-20.221721848624895</c:v>
                </c:pt>
                <c:pt idx="263">
                  <c:v>10.273575284646313</c:v>
                </c:pt>
                <c:pt idx="264">
                  <c:v>126.89781033844059</c:v>
                </c:pt>
                <c:pt idx="265">
                  <c:v>-8.6699909765580969</c:v>
                </c:pt>
                <c:pt idx="266">
                  <c:v>16.726209686759489</c:v>
                </c:pt>
                <c:pt idx="267">
                  <c:v>5.4558771633267611</c:v>
                </c:pt>
                <c:pt idx="268">
                  <c:v>22.863221739564551</c:v>
                </c:pt>
                <c:pt idx="269">
                  <c:v>-16.797611509736214</c:v>
                </c:pt>
                <c:pt idx="270">
                  <c:v>18.391583194770533</c:v>
                </c:pt>
                <c:pt idx="271">
                  <c:v>152.84736637322516</c:v>
                </c:pt>
                <c:pt idx="272">
                  <c:v>-10.53008330383085</c:v>
                </c:pt>
                <c:pt idx="273">
                  <c:v>-26.038444759036906</c:v>
                </c:pt>
                <c:pt idx="274">
                  <c:v>-41.147456992330774</c:v>
                </c:pt>
                <c:pt idx="275">
                  <c:v>-84.337808354079812</c:v>
                </c:pt>
                <c:pt idx="276">
                  <c:v>59.653053095998587</c:v>
                </c:pt>
                <c:pt idx="277">
                  <c:v>-10.53008330383085</c:v>
                </c:pt>
                <c:pt idx="278">
                  <c:v>-26.944165688912165</c:v>
                </c:pt>
                <c:pt idx="279">
                  <c:v>41.943221739564535</c:v>
                </c:pt>
                <c:pt idx="280">
                  <c:v>-36.65941437552749</c:v>
                </c:pt>
                <c:pt idx="281">
                  <c:v>-44.110768071273696</c:v>
                </c:pt>
                <c:pt idx="282">
                  <c:v>23.48242247961872</c:v>
                </c:pt>
                <c:pt idx="283">
                  <c:v>122.19886668778707</c:v>
                </c:pt>
                <c:pt idx="284">
                  <c:v>-1.2675523264887829</c:v>
                </c:pt>
                <c:pt idx="285">
                  <c:v>83.580024009543592</c:v>
                </c:pt>
                <c:pt idx="286">
                  <c:v>-59.079047145415757</c:v>
                </c:pt>
                <c:pt idx="287">
                  <c:v>46.703834348345879</c:v>
                </c:pt>
                <c:pt idx="288">
                  <c:v>-74.221721848624895</c:v>
                </c:pt>
                <c:pt idx="289">
                  <c:v>50.988692173610616</c:v>
                </c:pt>
                <c:pt idx="290">
                  <c:v>10.763916467827869</c:v>
                </c:pt>
                <c:pt idx="291">
                  <c:v>-4.649157727257375</c:v>
                </c:pt>
                <c:pt idx="292">
                  <c:v>3.0713965436060562</c:v>
                </c:pt>
                <c:pt idx="293">
                  <c:v>6.3646355446542202</c:v>
                </c:pt>
                <c:pt idx="294">
                  <c:v>74.228432668780499</c:v>
                </c:pt>
                <c:pt idx="295">
                  <c:v>-29.356627595244731</c:v>
                </c:pt>
                <c:pt idx="296">
                  <c:v>40.297060105494666</c:v>
                </c:pt>
                <c:pt idx="297">
                  <c:v>-21.330083303830861</c:v>
                </c:pt>
                <c:pt idx="298">
                  <c:v>36.70427720664992</c:v>
                </c:pt>
                <c:pt idx="299">
                  <c:v>178.91027415191235</c:v>
                </c:pt>
                <c:pt idx="300">
                  <c:v>28.545294056394823</c:v>
                </c:pt>
                <c:pt idx="301">
                  <c:v>14.219111400675843</c:v>
                </c:pt>
                <c:pt idx="302">
                  <c:v>54.135751871577156</c:v>
                </c:pt>
                <c:pt idx="303">
                  <c:v>4.6983793561437324</c:v>
                </c:pt>
                <c:pt idx="304">
                  <c:v>12.325954809914947</c:v>
                </c:pt>
                <c:pt idx="305">
                  <c:v>38.551583194770501</c:v>
                </c:pt>
                <c:pt idx="306">
                  <c:v>-12.330083303830861</c:v>
                </c:pt>
                <c:pt idx="307">
                  <c:v>22.817073349394036</c:v>
                </c:pt>
                <c:pt idx="308">
                  <c:v>-35.096420528498584</c:v>
                </c:pt>
                <c:pt idx="309">
                  <c:v>-24.62801056818995</c:v>
                </c:pt>
                <c:pt idx="310">
                  <c:v>-46.305437488560017</c:v>
                </c:pt>
                <c:pt idx="311">
                  <c:v>-8.4277458585301588</c:v>
                </c:pt>
                <c:pt idx="312">
                  <c:v>-23.787697743014803</c:v>
                </c:pt>
                <c:pt idx="313">
                  <c:v>130.77242451262629</c:v>
                </c:pt>
                <c:pt idx="314">
                  <c:v>27.216354272567685</c:v>
                </c:pt>
                <c:pt idx="315">
                  <c:v>35.286788029992294</c:v>
                </c:pt>
                <c:pt idx="316">
                  <c:v>23.787448754289017</c:v>
                </c:pt>
                <c:pt idx="317">
                  <c:v>-72.483403818293596</c:v>
                </c:pt>
                <c:pt idx="318">
                  <c:v>15.283627557793409</c:v>
                </c:pt>
                <c:pt idx="319">
                  <c:v>27.059944649976501</c:v>
                </c:pt>
                <c:pt idx="320">
                  <c:v>-23.130083303830872</c:v>
                </c:pt>
                <c:pt idx="321">
                  <c:v>-16.621721848624873</c:v>
                </c:pt>
                <c:pt idx="322">
                  <c:v>62.772331894548131</c:v>
                </c:pt>
                <c:pt idx="323">
                  <c:v>-18.222155672204508</c:v>
                </c:pt>
                <c:pt idx="324">
                  <c:v>-20.789537939686511</c:v>
                </c:pt>
                <c:pt idx="325">
                  <c:v>1.8712660470267792</c:v>
                </c:pt>
                <c:pt idx="326">
                  <c:v>43.743221739564547</c:v>
                </c:pt>
                <c:pt idx="327">
                  <c:v>31.802388490263809</c:v>
                </c:pt>
                <c:pt idx="328">
                  <c:v>-7.7921796930305618</c:v>
                </c:pt>
                <c:pt idx="329">
                  <c:v>-2.7576115097361935</c:v>
                </c:pt>
                <c:pt idx="330">
                  <c:v>9.1223884902638019</c:v>
                </c:pt>
                <c:pt idx="331">
                  <c:v>-27.838444759036918</c:v>
                </c:pt>
                <c:pt idx="332">
                  <c:v>33.520812135602398</c:v>
                </c:pt>
                <c:pt idx="333">
                  <c:v>-26.038444759036906</c:v>
                </c:pt>
                <c:pt idx="334">
                  <c:v>5.0443784552535362</c:v>
                </c:pt>
                <c:pt idx="335">
                  <c:v>-52.954686649546574</c:v>
                </c:pt>
                <c:pt idx="336">
                  <c:v>23.669916696169139</c:v>
                </c:pt>
                <c:pt idx="337">
                  <c:v>-8.0384447590369064</c:v>
                </c:pt>
                <c:pt idx="338">
                  <c:v>32.039342234374317</c:v>
                </c:pt>
                <c:pt idx="339">
                  <c:v>13.645004914001788</c:v>
                </c:pt>
                <c:pt idx="340">
                  <c:v>-3.330083303830861</c:v>
                </c:pt>
                <c:pt idx="341">
                  <c:v>-32.654459682674457</c:v>
                </c:pt>
                <c:pt idx="342">
                  <c:v>18.14370385176656</c:v>
                </c:pt>
                <c:pt idx="343">
                  <c:v>-0.53801604150504545</c:v>
                </c:pt>
                <c:pt idx="344">
                  <c:v>2.5629045918207112</c:v>
                </c:pt>
                <c:pt idx="345">
                  <c:v>-56.958111375663066</c:v>
                </c:pt>
                <c:pt idx="346">
                  <c:v>67.623281378554168</c:v>
                </c:pt>
                <c:pt idx="347">
                  <c:v>4.2504663828819957</c:v>
                </c:pt>
                <c:pt idx="348">
                  <c:v>-93.502400580520145</c:v>
                </c:pt>
                <c:pt idx="349">
                  <c:v>-4.8779286574799698</c:v>
                </c:pt>
                <c:pt idx="350">
                  <c:v>34.545892568239083</c:v>
                </c:pt>
                <c:pt idx="351">
                  <c:v>-66.1413644513284</c:v>
                </c:pt>
                <c:pt idx="352">
                  <c:v>-21.383705494970116</c:v>
                </c:pt>
                <c:pt idx="353">
                  <c:v>-19.969567202273936</c:v>
                </c:pt>
                <c:pt idx="354">
                  <c:v>-32.831715813077381</c:v>
                </c:pt>
                <c:pt idx="355">
                  <c:v>-2.0424719371021638E-2</c:v>
                </c:pt>
                <c:pt idx="356">
                  <c:v>-18.120796272051393</c:v>
                </c:pt>
                <c:pt idx="357">
                  <c:v>2.6567940947631428</c:v>
                </c:pt>
                <c:pt idx="358">
                  <c:v>9.877547407914733</c:v>
                </c:pt>
                <c:pt idx="359">
                  <c:v>110.92584034663531</c:v>
                </c:pt>
                <c:pt idx="360">
                  <c:v>126.40139269139144</c:v>
                </c:pt>
                <c:pt idx="361">
                  <c:v>-24.773257887578609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8-4E13-975F-A738FBD0C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57160"/>
        <c:axId val="737366672"/>
      </c:scatterChart>
      <c:valAx>
        <c:axId val="73735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TotalRooms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366672"/>
        <c:crosses val="autoZero"/>
        <c:crossBetween val="midCat"/>
      </c:valAx>
      <c:valAx>
        <c:axId val="737366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3571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Assessed Value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Assessed Value</a:t>
          </a:r>
        </a:p>
      </cx:txPr>
    </cx:title>
    <cx:plotArea>
      <cx:plotAreaRegion>
        <cx:series layoutId="boxWhisker" uniqueId="{E20DB019-8730-4F61-B69D-07A9A09D87D3}" formatIdx="0">
          <cx:tx>
            <cx:txData>
              <cx:f>_xlchart.v1.0</cx:f>
              <cx:v>AssessedValue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Lot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Lot Size</a:t>
          </a:r>
        </a:p>
      </cx:txPr>
    </cx:title>
    <cx:plotArea>
      <cx:plotAreaRegion>
        <cx:series layoutId="boxWhisker" uniqueId="{1ADF6BD3-50F7-496B-9B82-584BBFD9D872}" formatIdx="0">
          <cx:tx>
            <cx:txData>
              <cx:f>_xlchart.v1.4</cx:f>
              <cx:v>LotSize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Taxes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Taxes</a:t>
          </a:r>
        </a:p>
      </cx:txPr>
    </cx:title>
    <cx:plotArea>
      <cx:plotAreaRegion>
        <cx:series layoutId="boxWhisker" uniqueId="{F9E3B4A1-302F-4452-A7D2-75AB4FBA0EB5}" formatIdx="0">
          <cx:tx>
            <cx:txData>
              <cx:f>_xlchart.v1.2</cx:f>
              <cx:v>Taxes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Assessed Value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Assessed Value</a:t>
          </a:r>
        </a:p>
      </cx:txPr>
    </cx:title>
    <cx:plotArea>
      <cx:plotAreaRegion>
        <cx:series layoutId="boxWhisker" uniqueId="{B4F83649-067B-46FA-B1D2-A7E326465611}">
          <cx:tx>
            <cx:txData>
              <cx:f>_xlchart.v1.10</cx:f>
              <cx:v>AssessedValue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Lot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Lot Size</a:t>
          </a:r>
        </a:p>
      </cx:txPr>
    </cx:title>
    <cx:plotArea>
      <cx:plotAreaRegion>
        <cx:series layoutId="boxWhisker" uniqueId="{35C95D60-58E3-4B53-BB36-E31176CF88C7}">
          <cx:tx>
            <cx:txData>
              <cx:f>_xlchart.v1.6</cx:f>
              <cx:v>LotSize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txData>
          <cx:v>Variablity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Variablity</a:t>
          </a:r>
        </a:p>
      </cx:txPr>
    </cx:title>
    <cx:plotArea>
      <cx:plotAreaRegion>
        <cx:series layoutId="clusteredColumn" uniqueId="{E697A5B6-407F-4926-931B-12FC63A5962B}" formatIdx="0">
          <cx:tx>
            <cx:txData>
              <cx:f>_xlchart.v1.12</cx:f>
              <cx:v>Predicted AssessedValue</cx:v>
            </cx:txData>
          </cx:tx>
          <cx:dataId val="0"/>
          <cx:layoutPr>
            <cx:binning intervalClosed="r"/>
          </cx:layoutPr>
        </cx:series>
        <cx:series layoutId="clusteredColumn" hidden="1" uniqueId="{62751A25-FD6F-4134-B754-6A948B8313B0}" formatIdx="1">
          <cx:tx>
            <cx:txData>
              <cx:f>_xlchart.v1.14</cx:f>
              <cx:v>Residuals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microsoft.com/office/2014/relationships/chartEx" Target="../charts/chartEx6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0</xdr:colOff>
      <xdr:row>13</xdr:row>
      <xdr:rowOff>0</xdr:rowOff>
    </xdr:to>
    <xdr:pic>
      <xdr:nvPicPr>
        <xdr:cNvPr id="2" name="Picture 1" descr="Logo Downloads – University Communications And Marketing - Montclair State  University">
          <a:extLst>
            <a:ext uri="{FF2B5EF4-FFF2-40B4-BE49-F238E27FC236}">
              <a16:creationId xmlns:a16="http://schemas.microsoft.com/office/drawing/2014/main" id="{8FD27C65-0CB5-4EF7-9A06-670B7D2EC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8640" y="246126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0</xdr:colOff>
      <xdr:row>12</xdr:row>
      <xdr:rowOff>0</xdr:rowOff>
    </xdr:to>
    <xdr:pic>
      <xdr:nvPicPr>
        <xdr:cNvPr id="3" name="Picture 2" descr="Logo Downloads – University Communications And Marketing - Montclair State  University">
          <a:extLst>
            <a:ext uri="{FF2B5EF4-FFF2-40B4-BE49-F238E27FC236}">
              <a16:creationId xmlns:a16="http://schemas.microsoft.com/office/drawing/2014/main" id="{2E4B04A7-5711-4C44-8BF3-C7A2CE4E5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227838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114301</xdr:rowOff>
    </xdr:from>
    <xdr:to>
      <xdr:col>1</xdr:col>
      <xdr:colOff>3973826</xdr:colOff>
      <xdr:row>7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1FDF54-909F-4B75-A967-622C15F03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1"/>
          <a:ext cx="4126226" cy="1181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2</xdr:row>
      <xdr:rowOff>22860</xdr:rowOff>
    </xdr:from>
    <xdr:to>
      <xdr:col>14</xdr:col>
      <xdr:colOff>129540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A96AF-4122-4BE0-A730-FC8283E19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449580</xdr:colOff>
      <xdr:row>17</xdr:row>
      <xdr:rowOff>99060</xdr:rowOff>
    </xdr:from>
    <xdr:to>
      <xdr:col>22</xdr:col>
      <xdr:colOff>144780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3A5CB-06CB-4C77-800F-099161006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472440</xdr:colOff>
      <xdr:row>17</xdr:row>
      <xdr:rowOff>91440</xdr:rowOff>
    </xdr:from>
    <xdr:to>
      <xdr:col>14</xdr:col>
      <xdr:colOff>167640</xdr:colOff>
      <xdr:row>32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D0B95B-6146-4802-ADE3-5423A523F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480060</xdr:colOff>
      <xdr:row>33</xdr:row>
      <xdr:rowOff>144780</xdr:rowOff>
    </xdr:from>
    <xdr:to>
      <xdr:col>14</xdr:col>
      <xdr:colOff>175260</xdr:colOff>
      <xdr:row>48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9930D0-6C03-4FED-91E3-5A4D18B0D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373380</xdr:colOff>
      <xdr:row>1</xdr:row>
      <xdr:rowOff>167640</xdr:rowOff>
    </xdr:from>
    <xdr:to>
      <xdr:col>22</xdr:col>
      <xdr:colOff>68580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6072C7-32AB-4C8E-B351-E20315183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640080</xdr:rowOff>
    </xdr:from>
    <xdr:to>
      <xdr:col>23</xdr:col>
      <xdr:colOff>76200</xdr:colOff>
      <xdr:row>16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37D2E67-2B76-4433-8719-2DD15D2DFF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54640" y="640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312420</xdr:colOff>
      <xdr:row>0</xdr:row>
      <xdr:rowOff>624840</xdr:rowOff>
    </xdr:from>
    <xdr:to>
      <xdr:col>31</xdr:col>
      <xdr:colOff>7620</xdr:colOff>
      <xdr:row>16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291C5B9-F19E-4BA0-A640-0835047E00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62860" y="6248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342900</xdr:colOff>
      <xdr:row>17</xdr:row>
      <xdr:rowOff>121920</xdr:rowOff>
    </xdr:from>
    <xdr:to>
      <xdr:col>23</xdr:col>
      <xdr:colOff>38100</xdr:colOff>
      <xdr:row>33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FA973AA-E5B4-4758-B7A0-3ACC9D173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16540" y="36271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213360</xdr:colOff>
      <xdr:row>0</xdr:row>
      <xdr:rowOff>167640</xdr:rowOff>
    </xdr:from>
    <xdr:to>
      <xdr:col>22</xdr:col>
      <xdr:colOff>518160</xdr:colOff>
      <xdr:row>9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14145681-D98F-4305-AD3C-AADE10F899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7000" y="167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22860</xdr:colOff>
      <xdr:row>0</xdr:row>
      <xdr:rowOff>137160</xdr:rowOff>
    </xdr:from>
    <xdr:to>
      <xdr:col>30</xdr:col>
      <xdr:colOff>327660</xdr:colOff>
      <xdr:row>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4C8C92CF-B6D0-4342-99A5-894F71684E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73300" y="137160"/>
              <a:ext cx="4572000" cy="2217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167640</xdr:colOff>
      <xdr:row>10</xdr:row>
      <xdr:rowOff>68580</xdr:rowOff>
    </xdr:from>
    <xdr:to>
      <xdr:col>22</xdr:col>
      <xdr:colOff>472440</xdr:colOff>
      <xdr:row>26</xdr:row>
      <xdr:rowOff>7620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9BAFCC6-7823-4EF0-8E0E-6537EF4E9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3</xdr:row>
      <xdr:rowOff>175260</xdr:rowOff>
    </xdr:from>
    <xdr:to>
      <xdr:col>15</xdr:col>
      <xdr:colOff>251460</xdr:colOff>
      <xdr:row>13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588C-1C47-4F73-9EA5-73193370E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121920</xdr:colOff>
      <xdr:row>3</xdr:row>
      <xdr:rowOff>144780</xdr:rowOff>
    </xdr:from>
    <xdr:to>
      <xdr:col>22</xdr:col>
      <xdr:colOff>121920</xdr:colOff>
      <xdr:row>13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AC51E-BE8A-48EE-AE6C-96CB8BB11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281940</xdr:colOff>
      <xdr:row>15</xdr:row>
      <xdr:rowOff>22860</xdr:rowOff>
    </xdr:from>
    <xdr:to>
      <xdr:col>15</xdr:col>
      <xdr:colOff>281940</xdr:colOff>
      <xdr:row>25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B1546F-D040-4510-9EE8-C8F93A43E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144780</xdr:colOff>
      <xdr:row>14</xdr:row>
      <xdr:rowOff>45720</xdr:rowOff>
    </xdr:from>
    <xdr:to>
      <xdr:col>22</xdr:col>
      <xdr:colOff>144780</xdr:colOff>
      <xdr:row>24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F8760B-0F01-4A09-84DC-A4EAF6C96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220980</xdr:colOff>
      <xdr:row>27</xdr:row>
      <xdr:rowOff>15240</xdr:rowOff>
    </xdr:from>
    <xdr:to>
      <xdr:col>15</xdr:col>
      <xdr:colOff>220980</xdr:colOff>
      <xdr:row>37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EEC9E3-5C7E-4F43-A28E-BC649AB8B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403860</xdr:colOff>
      <xdr:row>27</xdr:row>
      <xdr:rowOff>106680</xdr:rowOff>
    </xdr:from>
    <xdr:to>
      <xdr:col>21</xdr:col>
      <xdr:colOff>403860</xdr:colOff>
      <xdr:row>37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430D61-63A3-4F11-87B6-DFFA9B977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251460</xdr:colOff>
      <xdr:row>38</xdr:row>
      <xdr:rowOff>53340</xdr:rowOff>
    </xdr:from>
    <xdr:to>
      <xdr:col>15</xdr:col>
      <xdr:colOff>251461</xdr:colOff>
      <xdr:row>48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A4AC75-66A5-4226-9597-D2AD4E7C8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457200</xdr:colOff>
      <xdr:row>38</xdr:row>
      <xdr:rowOff>83820</xdr:rowOff>
    </xdr:from>
    <xdr:to>
      <xdr:col>21</xdr:col>
      <xdr:colOff>457201</xdr:colOff>
      <xdr:row>48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15053E-5424-454E-93A1-618AD07F2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167640</xdr:colOff>
      <xdr:row>50</xdr:row>
      <xdr:rowOff>7620</xdr:rowOff>
    </xdr:from>
    <xdr:to>
      <xdr:col>15</xdr:col>
      <xdr:colOff>167641</xdr:colOff>
      <xdr:row>60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B7BCF2-7D11-424E-8DD7-80A3092DD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0</xdr:col>
      <xdr:colOff>0</xdr:colOff>
      <xdr:row>25</xdr:row>
      <xdr:rowOff>0</xdr:rowOff>
    </xdr:from>
    <xdr:ext cx="48210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8950F88-13B9-4C00-815B-A90A84DBAE06}"/>
                </a:ext>
              </a:extLst>
            </xdr:cNvPr>
            <xdr:cNvSpPr txBox="1"/>
          </xdr:nvSpPr>
          <xdr:spPr>
            <a:xfrm>
              <a:off x="0" y="4511040"/>
              <a:ext cx="4821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=160.6805−22.9253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𝑙𝑜𝑡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+43.68167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bath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+13.29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room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+30.1608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basement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8950F88-13B9-4C00-815B-A90A84DBAE06}"/>
                </a:ext>
              </a:extLst>
            </xdr:cNvPr>
            <xdr:cNvSpPr txBox="1"/>
          </xdr:nvSpPr>
          <xdr:spPr>
            <a:xfrm>
              <a:off x="0" y="4511040"/>
              <a:ext cx="4821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𝑦=160.6805−22.9253𝑙𝑜𝑡+43.68167bath+13.29room+30.1608basement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28</xdr:row>
      <xdr:rowOff>0</xdr:rowOff>
    </xdr:from>
    <xdr:ext cx="48210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99BF007-8405-4A71-B054-63F998B6CCBB}"/>
                </a:ext>
              </a:extLst>
            </xdr:cNvPr>
            <xdr:cNvSpPr txBox="1"/>
          </xdr:nvSpPr>
          <xdr:spPr>
            <a:xfrm>
              <a:off x="0" y="4511040"/>
              <a:ext cx="4821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=160.6805−22.9253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𝑙𝑜𝑡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+43.68167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bath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+13.29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room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+30.1608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basement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99BF007-8405-4A71-B054-63F998B6CCBB}"/>
                </a:ext>
              </a:extLst>
            </xdr:cNvPr>
            <xdr:cNvSpPr txBox="1"/>
          </xdr:nvSpPr>
          <xdr:spPr>
            <a:xfrm>
              <a:off x="0" y="4511040"/>
              <a:ext cx="4821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𝑦=160.6805−22.9253𝑙𝑜𝑡+43.68167bath+13.29room+30.1608basement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586740</xdr:colOff>
      <xdr:row>41</xdr:row>
      <xdr:rowOff>121920</xdr:rowOff>
    </xdr:from>
    <xdr:ext cx="3317831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56A88CF-F63F-48EF-8777-EEE90223DD81}"/>
                </a:ext>
              </a:extLst>
            </xdr:cNvPr>
            <xdr:cNvSpPr txBox="1"/>
          </xdr:nvSpPr>
          <xdr:spPr>
            <a:xfrm>
              <a:off x="586740" y="7437120"/>
              <a:ext cx="3317831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p>
                        </m:sSup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0.025,28</m:t>
                            </m:r>
                          </m:e>
                        </m:d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=302.0318 ±1.9667∗(15.08)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56A88CF-F63F-48EF-8777-EEE90223DD81}"/>
                </a:ext>
              </a:extLst>
            </xdr:cNvPr>
            <xdr:cNvSpPr txBox="1"/>
          </xdr:nvSpPr>
          <xdr:spPr>
            <a:xfrm>
              <a:off x="586740" y="7437120"/>
              <a:ext cx="3317831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𝑦^0 ) ̂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 𝑡_((0.025,28) ) 𝑆𝑒(𝑦0)=302.0318 ±1.9667∗(15.08)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571500</xdr:colOff>
      <xdr:row>49</xdr:row>
      <xdr:rowOff>114300</xdr:rowOff>
    </xdr:from>
    <xdr:ext cx="4588372" cy="2330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6949249-F38A-4555-92FE-68DDAA629574}"/>
                </a:ext>
              </a:extLst>
            </xdr:cNvPr>
            <xdr:cNvSpPr txBox="1"/>
          </xdr:nvSpPr>
          <xdr:spPr>
            <a:xfrm>
              <a:off x="571500" y="4046220"/>
              <a:ext cx="4588372" cy="233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p>
                        </m:sSup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0.025,28</m:t>
                            </m:r>
                          </m:e>
                        </m:d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acc>
                              <m:accPr>
                                <m:chr m:val="̂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)^2+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^2=33.58 ±  2.048407∗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1.02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 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2.78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6949249-F38A-4555-92FE-68DDAA629574}"/>
                </a:ext>
              </a:extLst>
            </xdr:cNvPr>
            <xdr:cNvSpPr txBox="1"/>
          </xdr:nvSpPr>
          <xdr:spPr>
            <a:xfrm>
              <a:off x="571500" y="4046220"/>
              <a:ext cx="4588372" cy="233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𝑦^0 ) ̂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 𝑡_((0.025,28) ) √(𝑠𝑒(</a:t>
              </a:r>
              <a:r>
                <a:rPr lang="en-US" sz="1100" b="0" i="0">
                  <a:latin typeface="Cambria Math" panose="02040503050406030204" pitchFamily="18" charset="0"/>
                </a:rPr>
                <a:t>𝑦 ̂^0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))^2+𝑆𝑒^2=33.58 ±  2.048407∗ √(〖1.02〗^2+ 〖2.78〗^2 )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9</xdr:row>
      <xdr:rowOff>121920</xdr:rowOff>
    </xdr:from>
    <xdr:to>
      <xdr:col>14</xdr:col>
      <xdr:colOff>320041</xdr:colOff>
      <xdr:row>19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FF660A-2C8C-4F48-BF6C-868E68F84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5</xdr:row>
      <xdr:rowOff>106680</xdr:rowOff>
    </xdr:from>
    <xdr:to>
      <xdr:col>22</xdr:col>
      <xdr:colOff>419100</xdr:colOff>
      <xdr:row>21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02E11DE-A0D3-4DFE-80A6-1BCFF5FD7E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8300" y="10744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220980</xdr:colOff>
      <xdr:row>21</xdr:row>
      <xdr:rowOff>106680</xdr:rowOff>
    </xdr:from>
    <xdr:to>
      <xdr:col>15</xdr:col>
      <xdr:colOff>525780</xdr:colOff>
      <xdr:row>37</xdr:row>
      <xdr:rowOff>45720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9B13A9-C720-4EE9-8F80-045E1F771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87D3-121E-439F-AB76-F5E42E5B0B8B}">
  <dimension ref="B9:F23"/>
  <sheetViews>
    <sheetView showGridLines="0" workbookViewId="0">
      <selection activeCell="C11" sqref="C11"/>
    </sheetView>
  </sheetViews>
  <sheetFormatPr defaultRowHeight="13.8" x14ac:dyDescent="0.25"/>
  <cols>
    <col min="1" max="1" width="2.21875" style="2" customWidth="1"/>
    <col min="2" max="2" width="61.33203125" style="2" customWidth="1"/>
    <col min="3" max="3" width="30.33203125" style="2" customWidth="1"/>
    <col min="4" max="4" width="2.21875" style="2" customWidth="1"/>
    <col min="5" max="16384" width="8.88671875" style="2"/>
  </cols>
  <sheetData>
    <row r="9" spans="2:6" x14ac:dyDescent="0.25">
      <c r="B9" s="1" t="s">
        <v>11</v>
      </c>
      <c r="D9" s="2" t="s">
        <v>0</v>
      </c>
    </row>
    <row r="11" spans="2:6" ht="27.6" x14ac:dyDescent="0.25">
      <c r="B11" s="3" t="s">
        <v>1</v>
      </c>
    </row>
    <row r="13" spans="2:6" ht="14.4" x14ac:dyDescent="0.3">
      <c r="B13" s="1" t="s">
        <v>2</v>
      </c>
      <c r="F13" s="4"/>
    </row>
    <row r="14" spans="2:6" ht="28.2" x14ac:dyDescent="0.3">
      <c r="B14" s="5" t="s">
        <v>3</v>
      </c>
      <c r="C14" s="4"/>
    </row>
    <row r="16" spans="2:6" x14ac:dyDescent="0.25">
      <c r="B16" s="1" t="s">
        <v>4</v>
      </c>
    </row>
    <row r="17" spans="2:2" x14ac:dyDescent="0.25">
      <c r="B17" s="2" t="s">
        <v>5</v>
      </c>
    </row>
    <row r="18" spans="2:2" x14ac:dyDescent="0.25">
      <c r="B18" s="2" t="s">
        <v>6</v>
      </c>
    </row>
    <row r="19" spans="2:2" x14ac:dyDescent="0.25">
      <c r="B19" s="2" t="s">
        <v>7</v>
      </c>
    </row>
    <row r="20" spans="2:2" x14ac:dyDescent="0.25">
      <c r="B20" s="2" t="s">
        <v>8</v>
      </c>
    </row>
    <row r="22" spans="2:2" x14ac:dyDescent="0.25">
      <c r="B22" s="1" t="s">
        <v>9</v>
      </c>
    </row>
    <row r="23" spans="2:2" x14ac:dyDescent="0.25">
      <c r="B23" s="2" t="s">
        <v>10</v>
      </c>
    </row>
  </sheetData>
  <dataValidations count="1">
    <dataValidation allowBlank="1" showInputMessage="1" showErrorMessage="1" promptTitle="Invoice Template" prompt="_x000a_Enter Invoice Details, Item Descriptions, Amount, Tax Rate, and any Other Costs. Subtotal and Total Cost are automatically calculated." sqref="A9:A16" xr:uid="{E07726CD-0F5C-43DA-8AE5-DB2CAC6AF22F}"/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4F4AE-7D87-4D6A-AC0F-ACD4F82E3397}">
  <dimension ref="B2:T34"/>
  <sheetViews>
    <sheetView showGridLines="0" topLeftCell="A13" workbookViewId="0">
      <selection activeCell="M30" sqref="M30"/>
    </sheetView>
  </sheetViews>
  <sheetFormatPr defaultRowHeight="13.8" x14ac:dyDescent="0.25"/>
  <cols>
    <col min="1" max="11" width="8.88671875" style="7"/>
    <col min="12" max="12" width="19.77734375" style="7" customWidth="1"/>
    <col min="13" max="16384" width="8.88671875" style="7"/>
  </cols>
  <sheetData>
    <row r="2" spans="2:17" x14ac:dyDescent="0.25">
      <c r="B2" s="7" t="s">
        <v>158</v>
      </c>
      <c r="L2" s="7" t="s">
        <v>159</v>
      </c>
    </row>
    <row r="4" spans="2:17" x14ac:dyDescent="0.25">
      <c r="B4" s="7" t="s">
        <v>78</v>
      </c>
      <c r="L4" s="7" t="s">
        <v>78</v>
      </c>
    </row>
    <row r="5" spans="2:17" ht="14.4" thickBot="1" x14ac:dyDescent="0.3"/>
    <row r="6" spans="2:17" x14ac:dyDescent="0.25">
      <c r="B6" s="30" t="s">
        <v>79</v>
      </c>
      <c r="C6" s="30"/>
      <c r="L6" s="30" t="s">
        <v>79</v>
      </c>
      <c r="M6" s="30"/>
    </row>
    <row r="7" spans="2:17" x14ac:dyDescent="0.25">
      <c r="B7" s="27" t="s">
        <v>80</v>
      </c>
      <c r="C7" s="27">
        <v>0.66654632665732283</v>
      </c>
      <c r="L7" s="27" t="s">
        <v>80</v>
      </c>
      <c r="M7" s="27">
        <v>0.64760593502862529</v>
      </c>
    </row>
    <row r="8" spans="2:17" x14ac:dyDescent="0.25">
      <c r="B8" s="27" t="s">
        <v>81</v>
      </c>
      <c r="C8" s="27">
        <v>0.44428400558037051</v>
      </c>
      <c r="L8" s="27" t="s">
        <v>81</v>
      </c>
      <c r="M8" s="27">
        <v>0.41939344708429999</v>
      </c>
    </row>
    <row r="9" spans="2:17" x14ac:dyDescent="0.25">
      <c r="B9" s="27" t="s">
        <v>82</v>
      </c>
      <c r="C9" s="59">
        <v>0.42186318736171108</v>
      </c>
      <c r="L9" s="27" t="s">
        <v>82</v>
      </c>
      <c r="M9" s="27">
        <v>0.38883520745715783</v>
      </c>
    </row>
    <row r="10" spans="2:17" x14ac:dyDescent="0.25">
      <c r="B10" s="27" t="s">
        <v>83</v>
      </c>
      <c r="C10" s="27">
        <v>49.820511053534005</v>
      </c>
      <c r="L10" s="27" t="s">
        <v>83</v>
      </c>
      <c r="M10" s="27">
        <v>38.347569374279722</v>
      </c>
    </row>
    <row r="11" spans="2:17" ht="14.4" thickBot="1" x14ac:dyDescent="0.3">
      <c r="B11" s="28" t="s">
        <v>84</v>
      </c>
      <c r="C11" s="28">
        <v>362</v>
      </c>
      <c r="L11" s="28" t="s">
        <v>84</v>
      </c>
      <c r="M11" s="28">
        <v>281</v>
      </c>
    </row>
    <row r="13" spans="2:17" ht="14.4" thickBot="1" x14ac:dyDescent="0.3">
      <c r="B13" s="7" t="s">
        <v>85</v>
      </c>
      <c r="L13" s="7" t="s">
        <v>85</v>
      </c>
    </row>
    <row r="14" spans="2:17" x14ac:dyDescent="0.25">
      <c r="B14" s="26"/>
      <c r="C14" s="26" t="s">
        <v>90</v>
      </c>
      <c r="D14" s="26" t="s">
        <v>91</v>
      </c>
      <c r="E14" s="26" t="s">
        <v>92</v>
      </c>
      <c r="F14" s="26" t="s">
        <v>93</v>
      </c>
      <c r="G14" s="26" t="s">
        <v>94</v>
      </c>
      <c r="L14" s="26"/>
      <c r="M14" s="26" t="s">
        <v>90</v>
      </c>
      <c r="N14" s="26" t="s">
        <v>91</v>
      </c>
      <c r="O14" s="26" t="s">
        <v>92</v>
      </c>
      <c r="P14" s="26" t="s">
        <v>93</v>
      </c>
      <c r="Q14" s="26" t="s">
        <v>94</v>
      </c>
    </row>
    <row r="15" spans="2:17" x14ac:dyDescent="0.25">
      <c r="B15" s="27" t="s">
        <v>86</v>
      </c>
      <c r="C15" s="27">
        <v>14</v>
      </c>
      <c r="D15" s="27">
        <v>688578.7456069123</v>
      </c>
      <c r="E15" s="27">
        <v>49184.19611477945</v>
      </c>
      <c r="F15" s="27">
        <v>19.815690990733852</v>
      </c>
      <c r="G15" s="27">
        <v>1.8504236626323854E-36</v>
      </c>
      <c r="L15" s="27" t="s">
        <v>86</v>
      </c>
      <c r="M15" s="27">
        <v>14</v>
      </c>
      <c r="N15" s="27">
        <v>282551.11637258681</v>
      </c>
      <c r="O15" s="27">
        <v>20182.222598041913</v>
      </c>
      <c r="P15" s="27">
        <v>13.724398139472369</v>
      </c>
      <c r="Q15" s="27">
        <v>2.0547461013122244E-24</v>
      </c>
    </row>
    <row r="16" spans="2:17" x14ac:dyDescent="0.25">
      <c r="B16" s="27" t="s">
        <v>87</v>
      </c>
      <c r="C16" s="27">
        <v>347</v>
      </c>
      <c r="D16" s="27">
        <v>861282.9126074505</v>
      </c>
      <c r="E16" s="27">
        <v>2482.0833216353039</v>
      </c>
      <c r="F16" s="27"/>
      <c r="G16" s="27"/>
      <c r="L16" s="27" t="s">
        <v>87</v>
      </c>
      <c r="M16" s="27">
        <v>266</v>
      </c>
      <c r="N16" s="27">
        <v>391162.59645944217</v>
      </c>
      <c r="O16" s="27">
        <v>1470.5360769151962</v>
      </c>
      <c r="P16" s="27"/>
      <c r="Q16" s="27"/>
    </row>
    <row r="17" spans="2:20" ht="14.4" thickBot="1" x14ac:dyDescent="0.3">
      <c r="B17" s="28" t="s">
        <v>88</v>
      </c>
      <c r="C17" s="28">
        <v>361</v>
      </c>
      <c r="D17" s="28">
        <v>1549861.6582143628</v>
      </c>
      <c r="E17" s="28"/>
      <c r="F17" s="28"/>
      <c r="G17" s="28"/>
      <c r="L17" s="28" t="s">
        <v>88</v>
      </c>
      <c r="M17" s="28">
        <v>280</v>
      </c>
      <c r="N17" s="28">
        <v>673713.71283202898</v>
      </c>
      <c r="O17" s="28"/>
      <c r="P17" s="28"/>
      <c r="Q17" s="28"/>
    </row>
    <row r="18" spans="2:20" ht="14.4" thickBot="1" x14ac:dyDescent="0.3"/>
    <row r="19" spans="2:20" x14ac:dyDescent="0.25">
      <c r="B19" s="26"/>
      <c r="C19" s="26" t="s">
        <v>95</v>
      </c>
      <c r="D19" s="26" t="s">
        <v>83</v>
      </c>
      <c r="E19" s="26" t="s">
        <v>96</v>
      </c>
      <c r="F19" s="26" t="s">
        <v>97</v>
      </c>
      <c r="G19" s="26" t="s">
        <v>98</v>
      </c>
      <c r="H19" s="26" t="s">
        <v>99</v>
      </c>
      <c r="I19" s="26" t="s">
        <v>100</v>
      </c>
      <c r="J19" s="26" t="s">
        <v>101</v>
      </c>
      <c r="L19" s="26"/>
      <c r="M19" s="26" t="s">
        <v>95</v>
      </c>
      <c r="N19" s="26" t="s">
        <v>83</v>
      </c>
      <c r="O19" s="26" t="s">
        <v>96</v>
      </c>
      <c r="P19" s="26" t="s">
        <v>97</v>
      </c>
      <c r="Q19" s="26" t="s">
        <v>98</v>
      </c>
      <c r="R19" s="26" t="s">
        <v>99</v>
      </c>
      <c r="S19" s="26" t="s">
        <v>100</v>
      </c>
      <c r="T19" s="26" t="s">
        <v>101</v>
      </c>
    </row>
    <row r="20" spans="2:20" x14ac:dyDescent="0.25">
      <c r="B20" s="27" t="s">
        <v>89</v>
      </c>
      <c r="C20" s="27">
        <v>156.20052370313763</v>
      </c>
      <c r="D20" s="27">
        <v>20.024638041404604</v>
      </c>
      <c r="E20" s="27">
        <v>7.8004168355085604</v>
      </c>
      <c r="F20" s="27">
        <v>7.3070601307879055E-14</v>
      </c>
      <c r="G20" s="27">
        <v>116.81558494666662</v>
      </c>
      <c r="H20" s="27">
        <v>195.58546245960866</v>
      </c>
      <c r="I20" s="27">
        <v>116.81558494666662</v>
      </c>
      <c r="J20" s="27">
        <v>195.58546245960866</v>
      </c>
      <c r="L20" s="27" t="s">
        <v>89</v>
      </c>
      <c r="M20" s="27">
        <v>206.23147130978751</v>
      </c>
      <c r="N20" s="27">
        <v>17.969322578545121</v>
      </c>
      <c r="O20" s="27">
        <v>11.476863994640635</v>
      </c>
      <c r="P20" s="27">
        <v>4.9151054096723365E-25</v>
      </c>
      <c r="Q20" s="27">
        <v>170.85127093519091</v>
      </c>
      <c r="R20" s="27">
        <v>241.61167168438411</v>
      </c>
      <c r="S20" s="27">
        <v>170.85127093519091</v>
      </c>
      <c r="T20" s="27">
        <v>241.61167168438411</v>
      </c>
    </row>
    <row r="21" spans="2:20" x14ac:dyDescent="0.25">
      <c r="B21" s="27" t="s">
        <v>30</v>
      </c>
      <c r="C21" s="27">
        <v>40.898138842426356</v>
      </c>
      <c r="D21" s="27">
        <v>5.9270730906218194</v>
      </c>
      <c r="E21" s="27">
        <v>6.9002251561800234</v>
      </c>
      <c r="F21" s="27">
        <v>2.4742963150565106E-11</v>
      </c>
      <c r="G21" s="27">
        <v>29.240629218702161</v>
      </c>
      <c r="H21" s="27">
        <v>52.555648466150551</v>
      </c>
      <c r="I21" s="27">
        <v>29.240629218702161</v>
      </c>
      <c r="J21" s="27">
        <v>52.555648466150551</v>
      </c>
      <c r="L21" s="27" t="s">
        <v>30</v>
      </c>
      <c r="M21" s="27">
        <v>31.230386046556131</v>
      </c>
      <c r="N21" s="27">
        <v>5.4132771989241881</v>
      </c>
      <c r="O21" s="27">
        <v>5.7692198087995061</v>
      </c>
      <c r="P21" s="27">
        <v>2.2084028736275856E-8</v>
      </c>
      <c r="Q21" s="27">
        <v>20.572063722828368</v>
      </c>
      <c r="R21" s="27">
        <v>41.888708370283894</v>
      </c>
      <c r="S21" s="27">
        <v>20.572063722828368</v>
      </c>
      <c r="T21" s="27">
        <v>41.888708370283894</v>
      </c>
    </row>
    <row r="22" spans="2:20" x14ac:dyDescent="0.25">
      <c r="B22" s="27" t="s">
        <v>32</v>
      </c>
      <c r="C22" s="27">
        <v>10.487486219633244</v>
      </c>
      <c r="D22" s="27">
        <v>2.5346914133051488</v>
      </c>
      <c r="E22" s="27">
        <v>4.1375791011805765</v>
      </c>
      <c r="F22" s="27">
        <v>4.4089320843467243E-5</v>
      </c>
      <c r="G22" s="27">
        <v>5.5021943070822044</v>
      </c>
      <c r="H22" s="27">
        <v>15.472778132184283</v>
      </c>
      <c r="I22" s="27">
        <v>5.5021943070822044</v>
      </c>
      <c r="J22" s="27">
        <v>15.472778132184283</v>
      </c>
      <c r="L22" s="27" t="s">
        <v>32</v>
      </c>
      <c r="M22" s="27">
        <v>11.064892179550613</v>
      </c>
      <c r="N22" s="27">
        <v>2.3655646658897442</v>
      </c>
      <c r="O22" s="27">
        <v>4.6774845511943965</v>
      </c>
      <c r="P22" s="27">
        <v>4.6257040187150563E-6</v>
      </c>
      <c r="Q22" s="27">
        <v>6.4072790996800713</v>
      </c>
      <c r="R22" s="27">
        <v>15.722505259421155</v>
      </c>
      <c r="S22" s="27">
        <v>6.4072790996800713</v>
      </c>
      <c r="T22" s="27">
        <v>15.722505259421155</v>
      </c>
    </row>
    <row r="23" spans="2:20" x14ac:dyDescent="0.25">
      <c r="B23" s="27" t="s">
        <v>36</v>
      </c>
      <c r="C23" s="27">
        <v>24.776125108703177</v>
      </c>
      <c r="D23" s="27">
        <v>6.0563695990186366</v>
      </c>
      <c r="E23" s="27">
        <v>4.0909202623165299</v>
      </c>
      <c r="F23" s="27">
        <v>5.3464300704691279E-5</v>
      </c>
      <c r="G23" s="27">
        <v>12.864312008726136</v>
      </c>
      <c r="H23" s="27">
        <v>36.687938208680215</v>
      </c>
      <c r="I23" s="27">
        <v>12.864312008726136</v>
      </c>
      <c r="J23" s="27">
        <v>36.687938208680215</v>
      </c>
      <c r="L23" s="27" t="s">
        <v>36</v>
      </c>
      <c r="M23" s="27">
        <v>23.228608588992536</v>
      </c>
      <c r="N23" s="27">
        <v>5.3181583494878115</v>
      </c>
      <c r="O23" s="27">
        <v>4.367791829897218</v>
      </c>
      <c r="P23" s="27">
        <v>1.7998829830717369E-5</v>
      </c>
      <c r="Q23" s="27">
        <v>12.757567891366705</v>
      </c>
      <c r="R23" s="27">
        <v>33.699649286618367</v>
      </c>
      <c r="S23" s="27">
        <v>12.757567891366705</v>
      </c>
      <c r="T23" s="27">
        <v>33.699649286618367</v>
      </c>
    </row>
    <row r="24" spans="2:20" x14ac:dyDescent="0.25">
      <c r="B24" s="27" t="s">
        <v>34</v>
      </c>
      <c r="C24" s="27">
        <v>-4.2454826875019426E-3</v>
      </c>
      <c r="D24" s="27">
        <v>2.1743870938468997E-3</v>
      </c>
      <c r="E24" s="27">
        <v>-1.9524962687259542</v>
      </c>
      <c r="F24" s="27">
        <v>5.1683070246949223E-2</v>
      </c>
      <c r="G24" s="27">
        <v>-8.5221194160634631E-3</v>
      </c>
      <c r="H24" s="27">
        <v>3.1154041059576996E-5</v>
      </c>
      <c r="I24" s="27">
        <v>-8.5221194160634631E-3</v>
      </c>
      <c r="J24" s="27">
        <v>3.1154041059576996E-5</v>
      </c>
      <c r="L24" s="27" t="s">
        <v>34</v>
      </c>
      <c r="M24" s="27">
        <v>-1.1166847356189259E-2</v>
      </c>
      <c r="N24" s="27">
        <v>2.059011348652147E-3</v>
      </c>
      <c r="O24" s="27">
        <v>-5.4234025293251582</v>
      </c>
      <c r="P24" s="27">
        <v>1.3137216716125278E-7</v>
      </c>
      <c r="Q24" s="27">
        <v>-1.5220880766211078E-2</v>
      </c>
      <c r="R24" s="27">
        <v>-7.1128139461674404E-3</v>
      </c>
      <c r="S24" s="27">
        <v>-1.5220880766211078E-2</v>
      </c>
      <c r="T24" s="27">
        <v>-7.1128139461674404E-3</v>
      </c>
    </row>
    <row r="25" spans="2:20" x14ac:dyDescent="0.25">
      <c r="B25" s="27" t="s">
        <v>51</v>
      </c>
      <c r="C25" s="27">
        <v>15.12195829739446</v>
      </c>
      <c r="D25" s="27">
        <v>5.8793925982471755</v>
      </c>
      <c r="E25" s="27">
        <v>2.5720273046407502</v>
      </c>
      <c r="F25" s="27">
        <v>1.0526003005295376E-2</v>
      </c>
      <c r="G25" s="27">
        <v>3.5582278105600746</v>
      </c>
      <c r="H25" s="27">
        <v>26.685688784228844</v>
      </c>
      <c r="I25" s="27">
        <v>3.5582278105600746</v>
      </c>
      <c r="J25" s="27">
        <v>26.685688784228844</v>
      </c>
      <c r="L25" s="27" t="s">
        <v>51</v>
      </c>
      <c r="M25" s="27">
        <v>11.804371755644134</v>
      </c>
      <c r="N25" s="27">
        <v>5.3470286653398365</v>
      </c>
      <c r="O25" s="27">
        <v>2.20765073360494</v>
      </c>
      <c r="P25" s="27">
        <v>2.8122288571754604E-2</v>
      </c>
      <c r="Q25" s="27">
        <v>1.2764876486322354</v>
      </c>
      <c r="R25" s="27">
        <v>22.332255862656034</v>
      </c>
      <c r="S25" s="27">
        <v>1.2764876486322354</v>
      </c>
      <c r="T25" s="27">
        <v>22.332255862656034</v>
      </c>
    </row>
    <row r="26" spans="2:20" x14ac:dyDescent="0.25">
      <c r="B26" s="27" t="s">
        <v>52</v>
      </c>
      <c r="C26" s="27">
        <v>11.450464147463531</v>
      </c>
      <c r="D26" s="27">
        <v>6.3213324187271436</v>
      </c>
      <c r="E26" s="27">
        <v>1.8114004119671314</v>
      </c>
      <c r="F26" s="27">
        <v>7.0943389683161565E-2</v>
      </c>
      <c r="G26" s="27">
        <v>-0.98248418628822343</v>
      </c>
      <c r="H26" s="27">
        <v>23.883412481215288</v>
      </c>
      <c r="I26" s="27">
        <v>-0.98248418628822343</v>
      </c>
      <c r="J26" s="27">
        <v>23.883412481215288</v>
      </c>
      <c r="L26" s="27" t="s">
        <v>52</v>
      </c>
      <c r="M26" s="27">
        <v>8.3841976629673738</v>
      </c>
      <c r="N26" s="27">
        <v>5.5306710005697735</v>
      </c>
      <c r="O26" s="27">
        <v>1.51594583407757</v>
      </c>
      <c r="P26" s="27">
        <v>0.13072048159406566</v>
      </c>
      <c r="Q26" s="27">
        <v>-2.5052639375362169</v>
      </c>
      <c r="R26" s="27">
        <v>19.273659263470964</v>
      </c>
      <c r="S26" s="27">
        <v>-2.5052639375362169</v>
      </c>
      <c r="T26" s="27">
        <v>19.273659263470964</v>
      </c>
    </row>
    <row r="27" spans="2:20" x14ac:dyDescent="0.25">
      <c r="B27" s="27" t="s">
        <v>53</v>
      </c>
      <c r="C27" s="27">
        <v>19.329409899204929</v>
      </c>
      <c r="D27" s="27">
        <v>9.9169565838841987</v>
      </c>
      <c r="E27" s="27">
        <v>1.9491272081009889</v>
      </c>
      <c r="F27" s="27">
        <v>5.2085673075600497E-2</v>
      </c>
      <c r="G27" s="27">
        <v>-0.17549834928716379</v>
      </c>
      <c r="H27" s="27">
        <v>38.834318147697019</v>
      </c>
      <c r="I27" s="27">
        <v>-0.17549834928716379</v>
      </c>
      <c r="J27" s="27">
        <v>38.834318147697019</v>
      </c>
      <c r="K27" s="14"/>
      <c r="L27" s="27" t="s">
        <v>53</v>
      </c>
      <c r="M27" s="27">
        <v>9.5275370521012679</v>
      </c>
      <c r="N27" s="27">
        <v>9.4045776846241527</v>
      </c>
      <c r="O27" s="27">
        <v>1.0130744166937071</v>
      </c>
      <c r="P27" s="27">
        <v>0.31194522173737871</v>
      </c>
      <c r="Q27" s="27">
        <v>-8.989345900277792</v>
      </c>
      <c r="R27" s="27">
        <v>28.04442000448033</v>
      </c>
      <c r="S27" s="27">
        <v>-8.989345900277792</v>
      </c>
      <c r="T27" s="27">
        <v>28.04442000448033</v>
      </c>
    </row>
    <row r="28" spans="2:20" x14ac:dyDescent="0.25">
      <c r="B28" s="27" t="s">
        <v>54</v>
      </c>
      <c r="C28" s="27">
        <v>0.46042474064788907</v>
      </c>
      <c r="D28" s="27">
        <v>9.4575177908233741</v>
      </c>
      <c r="E28" s="27">
        <v>4.8683465453761982E-2</v>
      </c>
      <c r="F28" s="27">
        <v>0.96119956130233819</v>
      </c>
      <c r="G28" s="27">
        <v>-18.140848261622381</v>
      </c>
      <c r="H28" s="27">
        <v>19.061697742918156</v>
      </c>
      <c r="I28" s="27">
        <v>-18.140848261622381</v>
      </c>
      <c r="J28" s="27">
        <v>19.061697742918156</v>
      </c>
      <c r="K28" s="14"/>
      <c r="L28" s="27" t="s">
        <v>54</v>
      </c>
      <c r="M28" s="27">
        <v>9.6749359670338038</v>
      </c>
      <c r="N28" s="27">
        <v>8.5991374618138874</v>
      </c>
      <c r="O28" s="27">
        <v>1.1251053969072138</v>
      </c>
      <c r="P28" s="27">
        <v>0.26155854778770843</v>
      </c>
      <c r="Q28" s="27">
        <v>-7.2560977498926569</v>
      </c>
      <c r="R28" s="27">
        <v>26.605969683960264</v>
      </c>
      <c r="S28" s="27">
        <v>-7.2560977498926569</v>
      </c>
      <c r="T28" s="27">
        <v>26.605969683960264</v>
      </c>
    </row>
    <row r="29" spans="2:20" x14ac:dyDescent="0.25">
      <c r="B29" s="27" t="s">
        <v>55</v>
      </c>
      <c r="C29" s="27">
        <v>-12.291632477971133</v>
      </c>
      <c r="D29" s="27">
        <v>10.675413442431346</v>
      </c>
      <c r="E29" s="27">
        <v>-1.151396387995226</v>
      </c>
      <c r="F29" s="27">
        <v>0.25036192201621793</v>
      </c>
      <c r="G29" s="27">
        <v>-33.288291881292565</v>
      </c>
      <c r="H29" s="27">
        <v>8.7050269253502979</v>
      </c>
      <c r="I29" s="27">
        <v>-33.288291881292565</v>
      </c>
      <c r="J29" s="27">
        <v>8.7050269253502979</v>
      </c>
      <c r="K29" s="14"/>
      <c r="L29" s="27" t="s">
        <v>55</v>
      </c>
      <c r="M29" s="27">
        <v>1.754507391538439</v>
      </c>
      <c r="N29" s="27">
        <v>9.856482192753802</v>
      </c>
      <c r="O29" s="27">
        <v>0.17800543411201022</v>
      </c>
      <c r="P29" s="27">
        <v>0.85885419239850469</v>
      </c>
      <c r="Q29" s="27">
        <v>-17.65214043527725</v>
      </c>
      <c r="R29" s="27">
        <v>21.161155218354128</v>
      </c>
      <c r="S29" s="27">
        <v>-17.65214043527725</v>
      </c>
      <c r="T29" s="27">
        <v>21.161155218354128</v>
      </c>
    </row>
    <row r="30" spans="2:20" x14ac:dyDescent="0.25">
      <c r="B30" s="27" t="s">
        <v>56</v>
      </c>
      <c r="C30" s="62">
        <v>-17.235764489968009</v>
      </c>
      <c r="D30" s="27">
        <v>7.0211936769003049</v>
      </c>
      <c r="E30" s="27">
        <v>-2.4548196906565325</v>
      </c>
      <c r="F30" s="27">
        <v>1.4585803665989867E-2</v>
      </c>
      <c r="G30" s="27">
        <v>-31.045216745247988</v>
      </c>
      <c r="H30" s="27">
        <v>-3.4263122346880301</v>
      </c>
      <c r="I30" s="27">
        <v>-31.045216745247988</v>
      </c>
      <c r="J30" s="27">
        <v>-3.4263122346880301</v>
      </c>
      <c r="K30" s="14"/>
      <c r="L30" s="27" t="s">
        <v>56</v>
      </c>
      <c r="M30" s="62">
        <v>-9.9812928617079564</v>
      </c>
      <c r="N30" s="27">
        <v>5.9678678881218401</v>
      </c>
      <c r="O30" s="27">
        <v>-1.6725056668185041</v>
      </c>
      <c r="P30" s="27">
        <v>9.560037543474896E-2</v>
      </c>
      <c r="Q30" s="27">
        <v>-21.731561174157974</v>
      </c>
      <c r="R30" s="27">
        <v>1.7689754507420599</v>
      </c>
      <c r="S30" s="27">
        <v>-21.731561174157974</v>
      </c>
      <c r="T30" s="27">
        <v>1.7689754507420599</v>
      </c>
    </row>
    <row r="31" spans="2:20" x14ac:dyDescent="0.25">
      <c r="B31" s="27" t="s">
        <v>57</v>
      </c>
      <c r="C31" s="27">
        <v>37.067676958072752</v>
      </c>
      <c r="D31" s="27">
        <v>9.8431151361331715</v>
      </c>
      <c r="E31" s="27">
        <v>3.7658481532945514</v>
      </c>
      <c r="F31" s="27">
        <v>1.9490966302024502E-4</v>
      </c>
      <c r="G31" s="27">
        <v>17.708001841453008</v>
      </c>
      <c r="H31" s="27">
        <v>56.427352074692493</v>
      </c>
      <c r="I31" s="27">
        <v>17.708001841453008</v>
      </c>
      <c r="J31" s="27">
        <v>56.427352074692493</v>
      </c>
      <c r="K31" s="14"/>
      <c r="L31" s="27" t="s">
        <v>57</v>
      </c>
      <c r="M31" s="27">
        <v>32.009864497468001</v>
      </c>
      <c r="N31" s="27">
        <v>8.8639594185306834</v>
      </c>
      <c r="O31" s="27">
        <v>3.6112377083484044</v>
      </c>
      <c r="P31" s="27">
        <v>3.6416757975479255E-4</v>
      </c>
      <c r="Q31" s="27">
        <v>14.557416918039021</v>
      </c>
      <c r="R31" s="27">
        <v>49.462312076896978</v>
      </c>
      <c r="S31" s="27">
        <v>14.557416918039021</v>
      </c>
      <c r="T31" s="27">
        <v>49.462312076896978</v>
      </c>
    </row>
    <row r="32" spans="2:20" x14ac:dyDescent="0.25">
      <c r="B32" s="27" t="s">
        <v>58</v>
      </c>
      <c r="C32" s="27">
        <v>-5.4217795812366019</v>
      </c>
      <c r="D32" s="27">
        <v>13.010378734495534</v>
      </c>
      <c r="E32" s="27">
        <v>-0.41672726765911683</v>
      </c>
      <c r="F32" s="27">
        <v>0.67713557150714565</v>
      </c>
      <c r="G32" s="27">
        <v>-31.010904767773901</v>
      </c>
      <c r="H32" s="27">
        <v>20.167345605300696</v>
      </c>
      <c r="I32" s="27">
        <v>-31.010904767773901</v>
      </c>
      <c r="J32" s="27">
        <v>20.167345605300696</v>
      </c>
      <c r="L32" s="27" t="s">
        <v>58</v>
      </c>
      <c r="M32" s="27">
        <v>-7.1500908691833418</v>
      </c>
      <c r="N32" s="27">
        <v>12.333013915408202</v>
      </c>
      <c r="O32" s="27">
        <v>-0.57975211235676982</v>
      </c>
      <c r="P32" s="27">
        <v>0.56257250463525021</v>
      </c>
      <c r="Q32" s="27">
        <v>-31.432837291177776</v>
      </c>
      <c r="R32" s="27">
        <v>17.132655552811094</v>
      </c>
      <c r="S32" s="27">
        <v>-31.432837291177776</v>
      </c>
      <c r="T32" s="27">
        <v>17.132655552811094</v>
      </c>
    </row>
    <row r="33" spans="2:20" x14ac:dyDescent="0.25">
      <c r="B33" s="27" t="s">
        <v>59</v>
      </c>
      <c r="C33" s="27">
        <v>-4.709754740925411</v>
      </c>
      <c r="D33" s="27">
        <v>8.9853185910121791</v>
      </c>
      <c r="E33" s="27">
        <v>-0.52416112942689397</v>
      </c>
      <c r="F33" s="27">
        <v>0.60050111578064902</v>
      </c>
      <c r="G33" s="27">
        <v>-22.382295022685842</v>
      </c>
      <c r="H33" s="27">
        <v>12.962785540835018</v>
      </c>
      <c r="I33" s="27">
        <v>-22.382295022685842</v>
      </c>
      <c r="J33" s="27">
        <v>12.962785540835018</v>
      </c>
      <c r="L33" s="27" t="s">
        <v>59</v>
      </c>
      <c r="M33" s="27">
        <v>2.9532154514444806</v>
      </c>
      <c r="N33" s="27">
        <v>7.8337362342726014</v>
      </c>
      <c r="O33" s="27">
        <v>0.3769868378417135</v>
      </c>
      <c r="P33" s="27">
        <v>0.7064839562516726</v>
      </c>
      <c r="Q33" s="27">
        <v>-12.470802701650667</v>
      </c>
      <c r="R33" s="27">
        <v>18.377233604539629</v>
      </c>
      <c r="S33" s="27">
        <v>-12.470802701650667</v>
      </c>
      <c r="T33" s="27">
        <v>18.377233604539629</v>
      </c>
    </row>
    <row r="34" spans="2:20" ht="14.4" thickBot="1" x14ac:dyDescent="0.3">
      <c r="B34" s="28" t="s">
        <v>60</v>
      </c>
      <c r="C34" s="28">
        <v>26.197357871001056</v>
      </c>
      <c r="D34" s="28">
        <v>11.329628828629259</v>
      </c>
      <c r="E34" s="28">
        <v>2.3122873897511966</v>
      </c>
      <c r="F34" s="28">
        <v>2.1346620447717984E-2</v>
      </c>
      <c r="G34" s="28">
        <v>3.9139719428021493</v>
      </c>
      <c r="H34" s="28">
        <v>48.480743799199963</v>
      </c>
      <c r="I34" s="28">
        <v>3.9139719428021493</v>
      </c>
      <c r="J34" s="28">
        <v>48.480743799199963</v>
      </c>
      <c r="L34" s="28" t="s">
        <v>60</v>
      </c>
      <c r="M34" s="28">
        <v>23.096132486028413</v>
      </c>
      <c r="N34" s="28">
        <v>9.2438495794383009</v>
      </c>
      <c r="O34" s="28">
        <v>2.4985404930649944</v>
      </c>
      <c r="P34" s="28">
        <v>1.3074429081633096E-2</v>
      </c>
      <c r="Q34" s="28">
        <v>4.8957106880667318</v>
      </c>
      <c r="R34" s="28">
        <v>41.296554283990091</v>
      </c>
      <c r="S34" s="28">
        <v>4.8957106880667318</v>
      </c>
      <c r="T34" s="28">
        <v>41.296554283990091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CAF3-0509-480E-ADAF-4DC460F18E8E}">
  <dimension ref="A1:U30"/>
  <sheetViews>
    <sheetView showGridLines="0" topLeftCell="A10" workbookViewId="0">
      <selection activeCell="N26" sqref="N26"/>
    </sheetView>
  </sheetViews>
  <sheetFormatPr defaultRowHeight="13.8" x14ac:dyDescent="0.25"/>
  <cols>
    <col min="1" max="1" width="14.77734375" style="7" customWidth="1"/>
    <col min="2" max="16384" width="8.88671875" style="7"/>
  </cols>
  <sheetData>
    <row r="1" spans="1:21" x14ac:dyDescent="0.25">
      <c r="A1" s="7" t="s">
        <v>78</v>
      </c>
      <c r="M1" s="7" t="s">
        <v>78</v>
      </c>
    </row>
    <row r="2" spans="1:21" ht="14.4" thickBot="1" x14ac:dyDescent="0.3">
      <c r="C2" s="7" t="s">
        <v>170</v>
      </c>
      <c r="O2" s="7" t="s">
        <v>171</v>
      </c>
    </row>
    <row r="3" spans="1:21" x14ac:dyDescent="0.25">
      <c r="A3" s="30" t="s">
        <v>79</v>
      </c>
      <c r="B3" s="30"/>
      <c r="M3" s="30" t="s">
        <v>79</v>
      </c>
      <c r="N3" s="30"/>
    </row>
    <row r="4" spans="1:21" x14ac:dyDescent="0.25">
      <c r="A4" s="27" t="s">
        <v>80</v>
      </c>
      <c r="B4" s="27">
        <v>0.65926718489143765</v>
      </c>
      <c r="M4" s="27" t="s">
        <v>80</v>
      </c>
      <c r="N4" s="27">
        <v>0.64287459636643229</v>
      </c>
    </row>
    <row r="5" spans="1:21" x14ac:dyDescent="0.25">
      <c r="A5" s="27" t="s">
        <v>81</v>
      </c>
      <c r="B5" s="27">
        <v>0.43463322107468111</v>
      </c>
      <c r="M5" s="27" t="s">
        <v>81</v>
      </c>
      <c r="N5" s="27">
        <v>0.41328774665330326</v>
      </c>
    </row>
    <row r="6" spans="1:21" x14ac:dyDescent="0.25">
      <c r="A6" s="27" t="s">
        <v>82</v>
      </c>
      <c r="B6" s="27">
        <v>0.41351319772402262</v>
      </c>
      <c r="M6" s="27" t="s">
        <v>82</v>
      </c>
      <c r="N6" s="27">
        <v>0.38472123244541162</v>
      </c>
    </row>
    <row r="7" spans="1:21" x14ac:dyDescent="0.25">
      <c r="A7" s="27" t="s">
        <v>83</v>
      </c>
      <c r="B7" s="27">
        <v>50.17899837411111</v>
      </c>
      <c r="M7" s="27" t="s">
        <v>83</v>
      </c>
      <c r="N7" s="27">
        <v>38.476418701956575</v>
      </c>
    </row>
    <row r="8" spans="1:21" ht="14.4" thickBot="1" x14ac:dyDescent="0.3">
      <c r="A8" s="28" t="s">
        <v>84</v>
      </c>
      <c r="B8" s="28">
        <v>362</v>
      </c>
      <c r="M8" s="28" t="s">
        <v>84</v>
      </c>
      <c r="N8" s="28">
        <v>281</v>
      </c>
    </row>
    <row r="10" spans="1:21" ht="14.4" thickBot="1" x14ac:dyDescent="0.3">
      <c r="A10" s="7" t="s">
        <v>85</v>
      </c>
      <c r="M10" s="7" t="s">
        <v>85</v>
      </c>
    </row>
    <row r="11" spans="1:21" x14ac:dyDescent="0.25">
      <c r="A11" s="26"/>
      <c r="B11" s="26" t="s">
        <v>90</v>
      </c>
      <c r="C11" s="26" t="s">
        <v>91</v>
      </c>
      <c r="D11" s="26" t="s">
        <v>92</v>
      </c>
      <c r="E11" s="26" t="s">
        <v>93</v>
      </c>
      <c r="F11" s="26" t="s">
        <v>94</v>
      </c>
      <c r="M11" s="26"/>
      <c r="N11" s="26" t="s">
        <v>90</v>
      </c>
      <c r="O11" s="26" t="s">
        <v>91</v>
      </c>
      <c r="P11" s="26" t="s">
        <v>92</v>
      </c>
      <c r="Q11" s="26" t="s">
        <v>93</v>
      </c>
      <c r="R11" s="26" t="s">
        <v>94</v>
      </c>
    </row>
    <row r="12" spans="1:21" x14ac:dyDescent="0.25">
      <c r="A12" s="27" t="s">
        <v>86</v>
      </c>
      <c r="B12" s="27">
        <v>13</v>
      </c>
      <c r="C12" s="27">
        <v>673621.36472985498</v>
      </c>
      <c r="D12" s="27">
        <v>51817.028056142692</v>
      </c>
      <c r="E12" s="27">
        <v>20.579201729960705</v>
      </c>
      <c r="F12" s="27">
        <v>6.934916786708281E-36</v>
      </c>
      <c r="M12" s="27" t="s">
        <v>86</v>
      </c>
      <c r="N12" s="27">
        <v>13</v>
      </c>
      <c r="O12" s="27">
        <v>278437.62226577988</v>
      </c>
      <c r="P12" s="27">
        <v>21418.278635829221</v>
      </c>
      <c r="Q12" s="27">
        <v>14.467559592522177</v>
      </c>
      <c r="R12" s="27">
        <v>1.9410796468047039E-24</v>
      </c>
    </row>
    <row r="13" spans="1:21" x14ac:dyDescent="0.25">
      <c r="A13" s="27" t="s">
        <v>87</v>
      </c>
      <c r="B13" s="27">
        <v>348</v>
      </c>
      <c r="C13" s="27">
        <v>876240.29348450783</v>
      </c>
      <c r="D13" s="27">
        <v>2517.9318778290453</v>
      </c>
      <c r="E13" s="27"/>
      <c r="F13" s="27"/>
      <c r="M13" s="27" t="s">
        <v>87</v>
      </c>
      <c r="N13" s="27">
        <v>267</v>
      </c>
      <c r="O13" s="27">
        <v>395276.0905662491</v>
      </c>
      <c r="P13" s="27">
        <v>1480.4347961282738</v>
      </c>
      <c r="Q13" s="27"/>
      <c r="R13" s="27"/>
    </row>
    <row r="14" spans="1:21" ht="14.4" thickBot="1" x14ac:dyDescent="0.3">
      <c r="A14" s="28" t="s">
        <v>88</v>
      </c>
      <c r="B14" s="28">
        <v>361</v>
      </c>
      <c r="C14" s="28">
        <v>1549861.6582143628</v>
      </c>
      <c r="D14" s="28"/>
      <c r="E14" s="28"/>
      <c r="F14" s="28"/>
      <c r="M14" s="28" t="s">
        <v>88</v>
      </c>
      <c r="N14" s="28">
        <v>280</v>
      </c>
      <c r="O14" s="28">
        <v>673713.71283202898</v>
      </c>
      <c r="P14" s="28"/>
      <c r="Q14" s="28"/>
      <c r="R14" s="28"/>
    </row>
    <row r="15" spans="1:21" ht="14.4" thickBot="1" x14ac:dyDescent="0.3"/>
    <row r="16" spans="1:21" x14ac:dyDescent="0.25">
      <c r="A16" s="26"/>
      <c r="B16" s="26" t="s">
        <v>95</v>
      </c>
      <c r="C16" s="26" t="s">
        <v>83</v>
      </c>
      <c r="D16" s="26" t="s">
        <v>96</v>
      </c>
      <c r="E16" s="26" t="s">
        <v>97</v>
      </c>
      <c r="F16" s="26" t="s">
        <v>98</v>
      </c>
      <c r="G16" s="26" t="s">
        <v>99</v>
      </c>
      <c r="H16" s="26" t="s">
        <v>100</v>
      </c>
      <c r="I16" s="26" t="s">
        <v>101</v>
      </c>
      <c r="M16" s="26"/>
      <c r="N16" s="26" t="s">
        <v>95</v>
      </c>
      <c r="O16" s="26" t="s">
        <v>83</v>
      </c>
      <c r="P16" s="26" t="s">
        <v>96</v>
      </c>
      <c r="Q16" s="26" t="s">
        <v>97</v>
      </c>
      <c r="R16" s="26" t="s">
        <v>98</v>
      </c>
      <c r="S16" s="26" t="s">
        <v>99</v>
      </c>
      <c r="T16" s="26" t="s">
        <v>100</v>
      </c>
      <c r="U16" s="26" t="s">
        <v>101</v>
      </c>
    </row>
    <row r="17" spans="1:21" x14ac:dyDescent="0.25">
      <c r="A17" s="27" t="s">
        <v>89</v>
      </c>
      <c r="B17" s="27">
        <v>150.48035692414032</v>
      </c>
      <c r="C17" s="27">
        <v>20.031709681343237</v>
      </c>
      <c r="D17" s="27">
        <v>7.5121075194241627</v>
      </c>
      <c r="E17" s="27">
        <v>4.953029429310496E-13</v>
      </c>
      <c r="F17" s="27">
        <v>111.08190572799754</v>
      </c>
      <c r="G17" s="27">
        <v>189.87880812028311</v>
      </c>
      <c r="H17" s="27">
        <v>111.08190572799754</v>
      </c>
      <c r="I17" s="27">
        <v>189.87880812028311</v>
      </c>
      <c r="M17" s="27" t="s">
        <v>89</v>
      </c>
      <c r="N17" s="27">
        <v>202.99957410003208</v>
      </c>
      <c r="O17" s="27">
        <v>17.92514731496253</v>
      </c>
      <c r="P17" s="27">
        <v>11.324848300163408</v>
      </c>
      <c r="Q17" s="27">
        <v>1.5343347198404786E-24</v>
      </c>
      <c r="R17" s="27">
        <v>167.70695549587475</v>
      </c>
      <c r="S17" s="27">
        <v>238.2921927041894</v>
      </c>
      <c r="T17" s="27">
        <v>167.70695549587475</v>
      </c>
      <c r="U17" s="27">
        <v>238.2921927041894</v>
      </c>
    </row>
    <row r="18" spans="1:21" x14ac:dyDescent="0.25">
      <c r="A18" s="27" t="s">
        <v>30</v>
      </c>
      <c r="B18" s="27">
        <v>41.909319608114565</v>
      </c>
      <c r="C18" s="27">
        <v>5.9552877816162573</v>
      </c>
      <c r="D18" s="27">
        <v>7.0373290334494012</v>
      </c>
      <c r="E18" s="27">
        <v>1.0479852089130521E-11</v>
      </c>
      <c r="F18" s="27">
        <v>30.196434449763949</v>
      </c>
      <c r="G18" s="27">
        <v>53.622204766465181</v>
      </c>
      <c r="H18" s="27">
        <v>30.196434449763949</v>
      </c>
      <c r="I18" s="27">
        <v>53.622204766465181</v>
      </c>
      <c r="M18" s="27" t="s">
        <v>30</v>
      </c>
      <c r="N18" s="27">
        <v>31.222781794993512</v>
      </c>
      <c r="O18" s="27">
        <v>5.4314641055181969</v>
      </c>
      <c r="P18" s="27">
        <v>5.7485019119010925</v>
      </c>
      <c r="Q18" s="27">
        <v>2.4543786380449791E-8</v>
      </c>
      <c r="R18" s="27">
        <v>20.528833914396969</v>
      </c>
      <c r="S18" s="27">
        <v>41.916729675590055</v>
      </c>
      <c r="T18" s="27">
        <v>20.528833914396969</v>
      </c>
      <c r="U18" s="27">
        <v>41.916729675590055</v>
      </c>
    </row>
    <row r="19" spans="1:21" x14ac:dyDescent="0.25">
      <c r="A19" s="27" t="s">
        <v>32</v>
      </c>
      <c r="B19" s="27">
        <v>11.461615693206985</v>
      </c>
      <c r="C19" s="27">
        <v>2.5214496825271184</v>
      </c>
      <c r="D19" s="27">
        <v>4.545645218555225</v>
      </c>
      <c r="E19" s="27">
        <v>7.5679868112182269E-6</v>
      </c>
      <c r="F19" s="27">
        <v>6.5024178094089304</v>
      </c>
      <c r="G19" s="27">
        <v>16.420813577005042</v>
      </c>
      <c r="H19" s="27">
        <v>6.5024178094089304</v>
      </c>
      <c r="I19" s="27">
        <v>16.420813577005042</v>
      </c>
      <c r="M19" s="27" t="s">
        <v>32</v>
      </c>
      <c r="N19" s="27">
        <v>11.896288081384663</v>
      </c>
      <c r="O19" s="27">
        <v>2.3205164134411187</v>
      </c>
      <c r="P19" s="27">
        <v>5.12656924660297</v>
      </c>
      <c r="Q19" s="27">
        <v>5.6716520404199011E-7</v>
      </c>
      <c r="R19" s="27">
        <v>7.3274497167535886</v>
      </c>
      <c r="S19" s="27">
        <v>16.465126446015738</v>
      </c>
      <c r="T19" s="27">
        <v>7.3274497167535886</v>
      </c>
      <c r="U19" s="27">
        <v>16.465126446015738</v>
      </c>
    </row>
    <row r="20" spans="1:21" x14ac:dyDescent="0.25">
      <c r="A20" s="27" t="s">
        <v>36</v>
      </c>
      <c r="B20" s="27">
        <v>23.996772788911432</v>
      </c>
      <c r="C20" s="27">
        <v>6.0915618283361086</v>
      </c>
      <c r="D20" s="27">
        <v>3.9393465034345843</v>
      </c>
      <c r="E20" s="27">
        <v>9.873836473546182E-5</v>
      </c>
      <c r="F20" s="27">
        <v>12.015863259980337</v>
      </c>
      <c r="G20" s="27">
        <v>35.977682317842529</v>
      </c>
      <c r="H20" s="27">
        <v>12.015863259980337</v>
      </c>
      <c r="I20" s="27">
        <v>35.977682317842529</v>
      </c>
      <c r="M20" s="27" t="s">
        <v>36</v>
      </c>
      <c r="N20" s="27">
        <v>22.758140988599401</v>
      </c>
      <c r="O20" s="27">
        <v>5.3285580287512193</v>
      </c>
      <c r="P20" s="27">
        <v>4.2709755370596785</v>
      </c>
      <c r="Q20" s="27">
        <v>2.7083246296144617E-5</v>
      </c>
      <c r="R20" s="27">
        <v>12.266803711730256</v>
      </c>
      <c r="S20" s="27">
        <v>33.249478265468547</v>
      </c>
      <c r="T20" s="27">
        <v>12.266803711730256</v>
      </c>
      <c r="U20" s="27">
        <v>33.249478265468547</v>
      </c>
    </row>
    <row r="21" spans="1:21" x14ac:dyDescent="0.25">
      <c r="A21" s="27" t="s">
        <v>34</v>
      </c>
      <c r="B21" s="27">
        <v>-5.6729942416423144E-3</v>
      </c>
      <c r="C21" s="27">
        <v>2.1102612420294646E-3</v>
      </c>
      <c r="D21" s="27">
        <v>-2.6882900224175681</v>
      </c>
      <c r="E21" s="27">
        <v>7.5272530645295486E-3</v>
      </c>
      <c r="F21" s="27">
        <v>-9.8234649642009522E-3</v>
      </c>
      <c r="G21" s="27">
        <v>-1.5225235190836775E-3</v>
      </c>
      <c r="H21" s="27">
        <v>-9.8234649642009522E-3</v>
      </c>
      <c r="I21" s="27">
        <v>-1.5225235190836775E-3</v>
      </c>
      <c r="M21" s="27" t="s">
        <v>34</v>
      </c>
      <c r="N21" s="27">
        <v>-1.2067699946381632E-2</v>
      </c>
      <c r="O21" s="27">
        <v>1.993990040734302E-3</v>
      </c>
      <c r="P21" s="27">
        <v>-6.0520362187654708</v>
      </c>
      <c r="Q21" s="27">
        <v>4.8224103679390504E-9</v>
      </c>
      <c r="R21" s="27">
        <v>-1.5993644250860615E-2</v>
      </c>
      <c r="S21" s="27">
        <v>-8.1417556419026496E-3</v>
      </c>
      <c r="T21" s="27">
        <v>-1.5993644250860615E-2</v>
      </c>
      <c r="U21" s="27">
        <v>-8.1417556419026496E-3</v>
      </c>
    </row>
    <row r="22" spans="1:21" x14ac:dyDescent="0.25">
      <c r="A22" s="27" t="s">
        <v>51</v>
      </c>
      <c r="B22" s="27">
        <v>12.800515623386524</v>
      </c>
      <c r="C22" s="27">
        <v>5.844596399653625</v>
      </c>
      <c r="D22" s="27">
        <v>2.1901453493255985</v>
      </c>
      <c r="E22" s="27">
        <v>2.917687528641192E-2</v>
      </c>
      <c r="F22" s="27">
        <v>1.3053387425350635</v>
      </c>
      <c r="G22" s="27">
        <v>24.295692504237984</v>
      </c>
      <c r="H22" s="27">
        <v>1.3053387425350635</v>
      </c>
      <c r="I22" s="27">
        <v>24.295692504237984</v>
      </c>
      <c r="M22" s="27" t="s">
        <v>51</v>
      </c>
      <c r="N22" s="27">
        <v>9.8899660039234263</v>
      </c>
      <c r="O22" s="27">
        <v>5.2406264264080207</v>
      </c>
      <c r="P22" s="27">
        <v>1.8871724864964494</v>
      </c>
      <c r="Q22" s="27">
        <v>6.0221820155670777E-2</v>
      </c>
      <c r="R22" s="27">
        <v>-0.42824374153845923</v>
      </c>
      <c r="S22" s="27">
        <v>20.208175749385312</v>
      </c>
      <c r="T22" s="27">
        <v>-0.42824374153845923</v>
      </c>
      <c r="U22" s="27">
        <v>20.208175749385312</v>
      </c>
    </row>
    <row r="23" spans="1:21" x14ac:dyDescent="0.25">
      <c r="A23" s="27" t="s">
        <v>52</v>
      </c>
      <c r="B23" s="27">
        <v>11.693328312619466</v>
      </c>
      <c r="C23" s="27">
        <v>6.3660382413305676</v>
      </c>
      <c r="D23" s="27">
        <v>1.8368297313550914</v>
      </c>
      <c r="E23" s="27">
        <v>6.708770956744875E-2</v>
      </c>
      <c r="F23" s="27">
        <v>-0.82742258451627215</v>
      </c>
      <c r="G23" s="27">
        <v>24.214079209755205</v>
      </c>
      <c r="H23" s="27">
        <v>-0.82742258451627215</v>
      </c>
      <c r="I23" s="27">
        <v>24.214079209755205</v>
      </c>
      <c r="M23" s="27" t="s">
        <v>52</v>
      </c>
      <c r="N23" s="27">
        <v>8.1879407951888332</v>
      </c>
      <c r="O23" s="27">
        <v>5.5480051270111552</v>
      </c>
      <c r="P23" s="27">
        <v>1.4758351169008157</v>
      </c>
      <c r="Q23" s="27">
        <v>0.14116647829614742</v>
      </c>
      <c r="R23" s="27">
        <v>-2.7354633766738132</v>
      </c>
      <c r="S23" s="27">
        <v>19.11134496705148</v>
      </c>
      <c r="T23" s="27">
        <v>-2.7354633766738132</v>
      </c>
      <c r="U23" s="27">
        <v>19.11134496705148</v>
      </c>
    </row>
    <row r="24" spans="1:21" x14ac:dyDescent="0.25">
      <c r="A24" s="27" t="s">
        <v>53</v>
      </c>
      <c r="B24" s="27">
        <v>21.834384332052764</v>
      </c>
      <c r="C24" s="27">
        <v>9.9352963660556846</v>
      </c>
      <c r="D24" s="27">
        <v>2.1976580795969776</v>
      </c>
      <c r="E24" s="27">
        <v>2.8631827305028456E-2</v>
      </c>
      <c r="F24" s="27">
        <v>2.2936014820583175</v>
      </c>
      <c r="G24" s="27">
        <v>41.375167182047207</v>
      </c>
      <c r="H24" s="27">
        <v>2.2936014820583175</v>
      </c>
      <c r="I24" s="27">
        <v>41.375167182047207</v>
      </c>
      <c r="M24" s="27" t="s">
        <v>53</v>
      </c>
      <c r="N24" s="27">
        <v>10.540359212106161</v>
      </c>
      <c r="O24" s="27">
        <v>9.4165948673833704</v>
      </c>
      <c r="P24" s="27">
        <v>1.1193387164414619</v>
      </c>
      <c r="Q24" s="27">
        <v>0.26400161344780598</v>
      </c>
      <c r="R24" s="27">
        <v>-7.9998672844994303</v>
      </c>
      <c r="S24" s="27">
        <v>29.080585708711752</v>
      </c>
      <c r="T24" s="27">
        <v>-7.9998672844994303</v>
      </c>
      <c r="U24" s="27">
        <v>29.080585708711752</v>
      </c>
    </row>
    <row r="25" spans="1:21" x14ac:dyDescent="0.25">
      <c r="A25" s="27" t="s">
        <v>54</v>
      </c>
      <c r="B25" s="27">
        <v>9.7254686909159034</v>
      </c>
      <c r="C25" s="27">
        <v>8.7341838945360255</v>
      </c>
      <c r="D25" s="27">
        <v>1.1134948391686612</v>
      </c>
      <c r="E25" s="27">
        <v>0.26626446844745844</v>
      </c>
      <c r="F25" s="27">
        <v>-7.4529610777377329</v>
      </c>
      <c r="G25" s="27">
        <v>26.90389845956954</v>
      </c>
      <c r="H25" s="27">
        <v>-7.4529610777377329</v>
      </c>
      <c r="I25" s="27">
        <v>26.90389845956954</v>
      </c>
      <c r="M25" s="27" t="s">
        <v>54</v>
      </c>
      <c r="N25" s="27">
        <v>14.546876175550105</v>
      </c>
      <c r="O25" s="27">
        <v>8.1179104436185696</v>
      </c>
      <c r="P25" s="27">
        <v>1.7919483439220865</v>
      </c>
      <c r="Q25" s="27">
        <v>7.4273474792994662E-2</v>
      </c>
      <c r="R25" s="27">
        <v>-1.4363853349528455</v>
      </c>
      <c r="S25" s="27">
        <v>30.530137686053056</v>
      </c>
      <c r="T25" s="27">
        <v>-1.4363853349528455</v>
      </c>
      <c r="U25" s="27">
        <v>30.530137686053056</v>
      </c>
    </row>
    <row r="26" spans="1:21" x14ac:dyDescent="0.25">
      <c r="A26" s="27" t="s">
        <v>55</v>
      </c>
      <c r="B26" s="62">
        <v>-3.0380096985901734</v>
      </c>
      <c r="C26" s="27">
        <v>10.059598422432076</v>
      </c>
      <c r="D26" s="27">
        <v>-0.30200109099938444</v>
      </c>
      <c r="E26" s="27">
        <v>0.76283163386773245</v>
      </c>
      <c r="F26" s="27">
        <v>-22.823270357999288</v>
      </c>
      <c r="G26" s="27">
        <v>16.747250960818942</v>
      </c>
      <c r="H26" s="27">
        <v>-22.823270357999288</v>
      </c>
      <c r="I26" s="27">
        <v>16.747250960818942</v>
      </c>
      <c r="M26" s="27" t="s">
        <v>55</v>
      </c>
      <c r="N26" s="62">
        <v>6.6221753520033388</v>
      </c>
      <c r="O26" s="27">
        <v>9.4486360566094874</v>
      </c>
      <c r="P26" s="27">
        <v>0.70086045354355786</v>
      </c>
      <c r="Q26" s="27">
        <v>0.4840004362154301</v>
      </c>
      <c r="R26" s="27">
        <v>-11.981136677519299</v>
      </c>
      <c r="S26" s="27">
        <v>25.225487381525976</v>
      </c>
      <c r="T26" s="27">
        <v>-11.981136677519299</v>
      </c>
      <c r="U26" s="27">
        <v>25.225487381525976</v>
      </c>
    </row>
    <row r="27" spans="1:21" x14ac:dyDescent="0.25">
      <c r="A27" s="27" t="s">
        <v>57</v>
      </c>
      <c r="B27" s="27">
        <v>46.66880840245534</v>
      </c>
      <c r="C27" s="27">
        <v>9.0977104608266917</v>
      </c>
      <c r="D27" s="27">
        <v>5.1297311123940332</v>
      </c>
      <c r="E27" s="27">
        <v>4.8300168346103203E-7</v>
      </c>
      <c r="F27" s="27">
        <v>28.775393048030985</v>
      </c>
      <c r="G27" s="27">
        <v>64.562223756879689</v>
      </c>
      <c r="H27" s="27">
        <v>28.775393048030985</v>
      </c>
      <c r="I27" s="27">
        <v>64.562223756879689</v>
      </c>
      <c r="M27" s="27" t="s">
        <v>57</v>
      </c>
      <c r="N27" s="27">
        <v>37.193631068953593</v>
      </c>
      <c r="O27" s="27">
        <v>8.3323289370308302</v>
      </c>
      <c r="P27" s="27">
        <v>4.4637737360147112</v>
      </c>
      <c r="Q27" s="27">
        <v>1.188848433911739E-5</v>
      </c>
      <c r="R27" s="27">
        <v>20.788203426328522</v>
      </c>
      <c r="S27" s="27">
        <v>53.599058711578664</v>
      </c>
      <c r="T27" s="27">
        <v>20.788203426328522</v>
      </c>
      <c r="U27" s="27">
        <v>53.599058711578664</v>
      </c>
    </row>
    <row r="28" spans="1:21" x14ac:dyDescent="0.25">
      <c r="A28" s="27" t="s">
        <v>58</v>
      </c>
      <c r="B28" s="27">
        <v>-5.2086858192423824</v>
      </c>
      <c r="C28" s="27">
        <v>13.10370423952998</v>
      </c>
      <c r="D28" s="27">
        <v>-0.39749720567786667</v>
      </c>
      <c r="E28" s="27">
        <v>0.69124454744500552</v>
      </c>
      <c r="F28" s="27">
        <v>-30.981106655125458</v>
      </c>
      <c r="G28" s="27">
        <v>20.563735016640692</v>
      </c>
      <c r="H28" s="27">
        <v>-30.981106655125458</v>
      </c>
      <c r="I28" s="27">
        <v>20.563735016640692</v>
      </c>
      <c r="M28" s="27" t="s">
        <v>58</v>
      </c>
      <c r="N28" s="27">
        <v>-6.7765624389100498</v>
      </c>
      <c r="O28" s="27">
        <v>12.37242421409964</v>
      </c>
      <c r="P28" s="27">
        <v>-0.54771500892989633</v>
      </c>
      <c r="Q28" s="27">
        <v>0.58434517482175463</v>
      </c>
      <c r="R28" s="27">
        <v>-31.136487706167053</v>
      </c>
      <c r="S28" s="27">
        <v>17.583362828346949</v>
      </c>
      <c r="T28" s="27">
        <v>-31.136487706167053</v>
      </c>
      <c r="U28" s="27">
        <v>17.583362828346949</v>
      </c>
    </row>
    <row r="29" spans="1:21" x14ac:dyDescent="0.25">
      <c r="A29" s="27" t="s">
        <v>59</v>
      </c>
      <c r="B29" s="27">
        <v>-5.4468503893946592</v>
      </c>
      <c r="C29" s="27">
        <v>9.0449186198492217</v>
      </c>
      <c r="D29" s="27">
        <v>-0.6022000438391405</v>
      </c>
      <c r="E29" s="27">
        <v>0.54743314639052243</v>
      </c>
      <c r="F29" s="27">
        <v>-23.236434528042032</v>
      </c>
      <c r="G29" s="27">
        <v>12.342733749252716</v>
      </c>
      <c r="H29" s="27">
        <v>-23.236434528042032</v>
      </c>
      <c r="I29" s="27">
        <v>12.342733749252716</v>
      </c>
      <c r="M29" s="27" t="s">
        <v>59</v>
      </c>
      <c r="N29" s="27">
        <v>2.2305959857764255</v>
      </c>
      <c r="O29" s="27">
        <v>7.8480939974439572</v>
      </c>
      <c r="P29" s="27">
        <v>0.28422136463998871</v>
      </c>
      <c r="Q29" s="27">
        <v>0.77646103880484918</v>
      </c>
      <c r="R29" s="27">
        <v>-13.221426993703627</v>
      </c>
      <c r="S29" s="27">
        <v>17.682618965256477</v>
      </c>
      <c r="T29" s="27">
        <v>-13.221426993703627</v>
      </c>
      <c r="U29" s="27">
        <v>17.682618965256477</v>
      </c>
    </row>
    <row r="30" spans="1:21" ht="14.4" thickBot="1" x14ac:dyDescent="0.3">
      <c r="A30" s="28" t="s">
        <v>60</v>
      </c>
      <c r="B30" s="28">
        <v>23.738123906303109</v>
      </c>
      <c r="C30" s="28">
        <v>11.366454874650456</v>
      </c>
      <c r="D30" s="28">
        <v>2.0884369109003398</v>
      </c>
      <c r="E30" s="28">
        <v>3.7484855450109197E-2</v>
      </c>
      <c r="F30" s="28">
        <v>1.3825324577530047</v>
      </c>
      <c r="G30" s="28">
        <v>46.093715354853217</v>
      </c>
      <c r="H30" s="28">
        <v>1.3825324577530047</v>
      </c>
      <c r="I30" s="28">
        <v>46.093715354853217</v>
      </c>
      <c r="M30" s="28" t="s">
        <v>60</v>
      </c>
      <c r="N30" s="28">
        <v>21.989242401104228</v>
      </c>
      <c r="O30" s="28">
        <v>9.2511077187587869</v>
      </c>
      <c r="P30" s="28">
        <v>2.3769307492243215</v>
      </c>
      <c r="Q30" s="28">
        <v>1.8162444507011006E-2</v>
      </c>
      <c r="R30" s="28">
        <v>3.774841668587154</v>
      </c>
      <c r="S30" s="28">
        <v>40.203643133621298</v>
      </c>
      <c r="T30" s="28">
        <v>3.774841668587154</v>
      </c>
      <c r="U30" s="28">
        <v>40.203643133621298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FA27-C17C-4BBF-85B4-1C18AAE2619B}">
  <dimension ref="A1:U282"/>
  <sheetViews>
    <sheetView workbookViewId="0">
      <selection activeCell="O3" sqref="O3"/>
    </sheetView>
  </sheetViews>
  <sheetFormatPr defaultRowHeight="13.8" x14ac:dyDescent="0.25"/>
  <cols>
    <col min="1" max="16384" width="8.88671875" style="7"/>
  </cols>
  <sheetData>
    <row r="1" spans="1:21" ht="14.4" x14ac:dyDescent="0.3">
      <c r="A1" s="60"/>
      <c r="B1" s="7" t="s">
        <v>78</v>
      </c>
      <c r="M1" t="s">
        <v>78</v>
      </c>
      <c r="N1"/>
      <c r="O1"/>
      <c r="P1"/>
      <c r="Q1"/>
      <c r="R1"/>
      <c r="S1"/>
      <c r="T1"/>
      <c r="U1"/>
    </row>
    <row r="2" spans="1:21" ht="15" thickBot="1" x14ac:dyDescent="0.35">
      <c r="A2" s="58"/>
      <c r="D2" s="7" t="s">
        <v>160</v>
      </c>
      <c r="M2"/>
      <c r="N2"/>
      <c r="O2" t="s">
        <v>172</v>
      </c>
      <c r="P2"/>
      <c r="Q2"/>
      <c r="R2"/>
      <c r="S2"/>
      <c r="T2"/>
      <c r="U2"/>
    </row>
    <row r="3" spans="1:21" ht="14.4" x14ac:dyDescent="0.3">
      <c r="A3" s="61"/>
      <c r="B3" s="30" t="s">
        <v>79</v>
      </c>
      <c r="C3" s="30"/>
      <c r="M3" s="57" t="s">
        <v>79</v>
      </c>
      <c r="N3" s="57"/>
      <c r="O3"/>
      <c r="P3"/>
      <c r="Q3"/>
      <c r="R3"/>
      <c r="S3"/>
      <c r="T3"/>
      <c r="U3"/>
    </row>
    <row r="4" spans="1:21" ht="14.4" x14ac:dyDescent="0.3">
      <c r="A4" s="58"/>
      <c r="B4" s="27" t="s">
        <v>80</v>
      </c>
      <c r="C4" s="27">
        <v>0.66633337135448167</v>
      </c>
      <c r="M4" s="54" t="s">
        <v>80</v>
      </c>
      <c r="N4" s="54">
        <v>0.64203454742651844</v>
      </c>
      <c r="O4"/>
      <c r="P4"/>
      <c r="Q4"/>
      <c r="R4"/>
      <c r="S4"/>
      <c r="T4"/>
      <c r="U4"/>
    </row>
    <row r="5" spans="1:21" ht="14.4" x14ac:dyDescent="0.3">
      <c r="A5" s="58"/>
      <c r="B5" s="27" t="s">
        <v>81</v>
      </c>
      <c r="C5" s="27">
        <v>0.44400016178062957</v>
      </c>
      <c r="M5" s="54" t="s">
        <v>81</v>
      </c>
      <c r="N5" s="54">
        <v>0.41220836008917433</v>
      </c>
      <c r="O5"/>
      <c r="P5"/>
      <c r="Q5"/>
      <c r="R5"/>
      <c r="S5"/>
      <c r="T5"/>
      <c r="U5"/>
    </row>
    <row r="6" spans="1:21" ht="14.4" x14ac:dyDescent="0.3">
      <c r="A6" s="58"/>
      <c r="B6" s="27" t="s">
        <v>82</v>
      </c>
      <c r="C6" s="27">
        <v>0.42488268883325864</v>
      </c>
      <c r="M6" s="54" t="s">
        <v>82</v>
      </c>
      <c r="N6" s="54">
        <v>0.38588933143645077</v>
      </c>
      <c r="O6"/>
      <c r="P6"/>
      <c r="Q6"/>
      <c r="R6"/>
      <c r="S6"/>
      <c r="T6"/>
      <c r="U6"/>
    </row>
    <row r="7" spans="1:21" ht="14.4" x14ac:dyDescent="0.3">
      <c r="A7" s="58"/>
      <c r="B7" s="27" t="s">
        <v>83</v>
      </c>
      <c r="C7" s="27">
        <v>49.690239084318236</v>
      </c>
      <c r="M7" s="54" t="s">
        <v>83</v>
      </c>
      <c r="N7" s="54">
        <v>38.439877852475597</v>
      </c>
      <c r="O7"/>
      <c r="P7"/>
      <c r="Q7"/>
      <c r="R7"/>
      <c r="S7"/>
      <c r="T7"/>
      <c r="U7"/>
    </row>
    <row r="8" spans="1:21" ht="15" thickBot="1" x14ac:dyDescent="0.35">
      <c r="A8" s="58"/>
      <c r="B8" s="28" t="s">
        <v>84</v>
      </c>
      <c r="C8" s="28">
        <v>362</v>
      </c>
      <c r="M8" s="55" t="s">
        <v>84</v>
      </c>
      <c r="N8" s="55">
        <v>281</v>
      </c>
      <c r="O8"/>
      <c r="P8"/>
      <c r="Q8"/>
      <c r="R8"/>
      <c r="S8"/>
      <c r="T8"/>
      <c r="U8"/>
    </row>
    <row r="9" spans="1:21" ht="14.4" x14ac:dyDescent="0.3">
      <c r="A9" s="58"/>
      <c r="M9"/>
      <c r="N9"/>
      <c r="O9"/>
      <c r="P9"/>
      <c r="Q9"/>
      <c r="R9"/>
      <c r="S9"/>
      <c r="T9"/>
      <c r="U9"/>
    </row>
    <row r="10" spans="1:21" ht="15" thickBot="1" x14ac:dyDescent="0.35">
      <c r="A10" s="58"/>
      <c r="B10" s="7" t="s">
        <v>85</v>
      </c>
      <c r="M10" t="s">
        <v>85</v>
      </c>
      <c r="N10"/>
      <c r="O10"/>
      <c r="P10"/>
      <c r="Q10"/>
      <c r="R10"/>
      <c r="S10"/>
      <c r="T10"/>
      <c r="U10"/>
    </row>
    <row r="11" spans="1:21" ht="14.4" x14ac:dyDescent="0.3">
      <c r="A11" s="61"/>
      <c r="B11" s="26"/>
      <c r="C11" s="26" t="s">
        <v>90</v>
      </c>
      <c r="D11" s="26" t="s">
        <v>91</v>
      </c>
      <c r="E11" s="26" t="s">
        <v>92</v>
      </c>
      <c r="F11" s="26" t="s">
        <v>93</v>
      </c>
      <c r="G11" s="26" t="s">
        <v>94</v>
      </c>
      <c r="M11" s="56"/>
      <c r="N11" s="56" t="s">
        <v>90</v>
      </c>
      <c r="O11" s="56" t="s">
        <v>91</v>
      </c>
      <c r="P11" s="56" t="s">
        <v>92</v>
      </c>
      <c r="Q11" s="56" t="s">
        <v>93</v>
      </c>
      <c r="R11" s="56" t="s">
        <v>94</v>
      </c>
      <c r="S11"/>
      <c r="T11"/>
      <c r="U11"/>
    </row>
    <row r="12" spans="1:21" ht="14.4" x14ac:dyDescent="0.3">
      <c r="A12" s="58"/>
      <c r="B12" s="27" t="s">
        <v>86</v>
      </c>
      <c r="C12" s="27">
        <v>12</v>
      </c>
      <c r="D12" s="27">
        <v>688138.82698477188</v>
      </c>
      <c r="E12" s="27">
        <v>57344.902248730992</v>
      </c>
      <c r="F12" s="27">
        <v>23.224835364115943</v>
      </c>
      <c r="G12" s="27">
        <v>8.606845409802913E-38</v>
      </c>
      <c r="M12" s="54" t="s">
        <v>86</v>
      </c>
      <c r="N12" s="54">
        <v>12</v>
      </c>
      <c r="O12" s="54">
        <v>277710.42473607959</v>
      </c>
      <c r="P12" s="54">
        <v>23142.535394673298</v>
      </c>
      <c r="Q12" s="54">
        <v>15.661989867795455</v>
      </c>
      <c r="R12" s="54">
        <v>6.0133884307537881E-25</v>
      </c>
      <c r="S12"/>
      <c r="T12"/>
      <c r="U12"/>
    </row>
    <row r="13" spans="1:21" ht="14.4" x14ac:dyDescent="0.3">
      <c r="A13" s="58"/>
      <c r="B13" s="27" t="s">
        <v>87</v>
      </c>
      <c r="C13" s="27">
        <v>349</v>
      </c>
      <c r="D13" s="27">
        <v>861722.83122959093</v>
      </c>
      <c r="E13" s="27">
        <v>2469.1198602567074</v>
      </c>
      <c r="F13" s="27"/>
      <c r="G13" s="27"/>
      <c r="M13" s="54" t="s">
        <v>87</v>
      </c>
      <c r="N13" s="54">
        <v>268</v>
      </c>
      <c r="O13" s="54">
        <v>396003.28809594939</v>
      </c>
      <c r="P13" s="54">
        <v>1477.6242093132439</v>
      </c>
      <c r="Q13" s="54"/>
      <c r="R13" s="54"/>
      <c r="S13"/>
      <c r="T13"/>
      <c r="U13"/>
    </row>
    <row r="14" spans="1:21" ht="15" thickBot="1" x14ac:dyDescent="0.35">
      <c r="A14" s="58"/>
      <c r="B14" s="28" t="s">
        <v>88</v>
      </c>
      <c r="C14" s="28">
        <v>361</v>
      </c>
      <c r="D14" s="28">
        <v>1549861.6582143628</v>
      </c>
      <c r="E14" s="28"/>
      <c r="F14" s="28"/>
      <c r="G14" s="28"/>
      <c r="M14" s="55" t="s">
        <v>88</v>
      </c>
      <c r="N14" s="55">
        <v>280</v>
      </c>
      <c r="O14" s="55">
        <v>673713.71283202898</v>
      </c>
      <c r="P14" s="55"/>
      <c r="Q14" s="55"/>
      <c r="R14" s="55"/>
      <c r="S14"/>
      <c r="T14"/>
      <c r="U14"/>
    </row>
    <row r="15" spans="1:21" ht="15" thickBot="1" x14ac:dyDescent="0.35">
      <c r="A15" s="58"/>
      <c r="M15"/>
      <c r="N15"/>
      <c r="O15"/>
      <c r="P15"/>
      <c r="Q15"/>
      <c r="R15"/>
      <c r="S15"/>
      <c r="T15"/>
      <c r="U15"/>
    </row>
    <row r="16" spans="1:21" ht="14.4" x14ac:dyDescent="0.3">
      <c r="A16" s="61"/>
      <c r="B16" s="26"/>
      <c r="C16" s="26" t="s">
        <v>95</v>
      </c>
      <c r="D16" s="26" t="s">
        <v>83</v>
      </c>
      <c r="E16" s="26" t="s">
        <v>96</v>
      </c>
      <c r="F16" s="26" t="s">
        <v>97</v>
      </c>
      <c r="G16" s="26" t="s">
        <v>98</v>
      </c>
      <c r="H16" s="26" t="s">
        <v>99</v>
      </c>
      <c r="I16" s="26" t="s">
        <v>100</v>
      </c>
      <c r="J16" s="26" t="s">
        <v>101</v>
      </c>
      <c r="M16" s="56"/>
      <c r="N16" s="56" t="s">
        <v>95</v>
      </c>
      <c r="O16" s="56" t="s">
        <v>83</v>
      </c>
      <c r="P16" s="56" t="s">
        <v>96</v>
      </c>
      <c r="Q16" s="56" t="s">
        <v>97</v>
      </c>
      <c r="R16" s="56" t="s">
        <v>98</v>
      </c>
      <c r="S16" s="56" t="s">
        <v>99</v>
      </c>
      <c r="T16" s="56" t="s">
        <v>100</v>
      </c>
      <c r="U16" s="56" t="s">
        <v>101</v>
      </c>
    </row>
    <row r="17" spans="1:21" ht="14.4" x14ac:dyDescent="0.3">
      <c r="A17" s="58"/>
      <c r="B17" s="27" t="s">
        <v>89</v>
      </c>
      <c r="C17" s="27">
        <v>156.67205877628984</v>
      </c>
      <c r="D17" s="27">
        <v>19.539718264780671</v>
      </c>
      <c r="E17" s="27">
        <v>8.0181329460969302</v>
      </c>
      <c r="F17" s="27">
        <v>1.6378275754693121E-14</v>
      </c>
      <c r="G17" s="27">
        <v>118.2416426532958</v>
      </c>
      <c r="H17" s="27">
        <v>195.10247489928389</v>
      </c>
      <c r="I17" s="27">
        <v>118.2416426532958</v>
      </c>
      <c r="J17" s="27">
        <v>195.10247489928389</v>
      </c>
      <c r="M17" s="54" t="s">
        <v>89</v>
      </c>
      <c r="N17" s="54">
        <v>199.64728909574046</v>
      </c>
      <c r="O17" s="54">
        <v>17.25880349916563</v>
      </c>
      <c r="P17" s="54">
        <v>11.567852261913309</v>
      </c>
      <c r="Q17" s="54">
        <v>2.2573185498709868E-25</v>
      </c>
      <c r="R17" s="54">
        <v>165.66720454005514</v>
      </c>
      <c r="S17" s="54">
        <v>233.62737365142578</v>
      </c>
      <c r="T17" s="54">
        <v>165.66720454005514</v>
      </c>
      <c r="U17" s="54">
        <v>233.62737365142578</v>
      </c>
    </row>
    <row r="18" spans="1:21" ht="14.4" x14ac:dyDescent="0.3">
      <c r="A18" s="58"/>
      <c r="B18" s="27" t="s">
        <v>30</v>
      </c>
      <c r="C18" s="27">
        <v>40.759577781601259</v>
      </c>
      <c r="D18" s="27">
        <v>5.9023950683405086</v>
      </c>
      <c r="E18" s="27">
        <v>6.9055997285286841</v>
      </c>
      <c r="F18" s="27">
        <v>2.3736606205443962E-11</v>
      </c>
      <c r="G18" s="27">
        <v>29.150838314385616</v>
      </c>
      <c r="H18" s="27">
        <v>52.368317248816901</v>
      </c>
      <c r="I18" s="27">
        <v>29.150838314385616</v>
      </c>
      <c r="J18" s="27">
        <v>52.368317248816901</v>
      </c>
      <c r="M18" s="54" t="s">
        <v>30</v>
      </c>
      <c r="N18" s="54">
        <v>30.751852938108598</v>
      </c>
      <c r="O18" s="54">
        <v>5.3846228502751057</v>
      </c>
      <c r="P18" s="54">
        <v>5.7110504845362486</v>
      </c>
      <c r="Q18" s="54">
        <v>2.9774085314136065E-8</v>
      </c>
      <c r="R18" s="54">
        <v>20.150310382642978</v>
      </c>
      <c r="S18" s="54">
        <v>41.353395493574219</v>
      </c>
      <c r="T18" s="54">
        <v>20.150310382642978</v>
      </c>
      <c r="U18" s="54">
        <v>41.353395493574219</v>
      </c>
    </row>
    <row r="19" spans="1:21" ht="14.4" x14ac:dyDescent="0.3">
      <c r="A19" s="58"/>
      <c r="B19" s="27" t="s">
        <v>32</v>
      </c>
      <c r="C19" s="27">
        <v>10.471641436077535</v>
      </c>
      <c r="D19" s="27">
        <v>2.5077331918421257</v>
      </c>
      <c r="E19" s="27">
        <v>4.1757398554769285</v>
      </c>
      <c r="F19" s="27">
        <v>3.755864650732298E-5</v>
      </c>
      <c r="G19" s="27">
        <v>5.5394705223522989</v>
      </c>
      <c r="H19" s="27">
        <v>15.40381234980277</v>
      </c>
      <c r="I19" s="27">
        <v>5.5394705223522989</v>
      </c>
      <c r="J19" s="27">
        <v>15.40381234980277</v>
      </c>
      <c r="M19" s="54" t="s">
        <v>32</v>
      </c>
      <c r="N19" s="54">
        <v>12.319402458763562</v>
      </c>
      <c r="O19" s="54">
        <v>2.2384823463794099</v>
      </c>
      <c r="P19" s="54">
        <v>5.5034619677431644</v>
      </c>
      <c r="Q19" s="54">
        <v>8.7050462500204147E-8</v>
      </c>
      <c r="R19" s="54">
        <v>7.9121549105741122</v>
      </c>
      <c r="S19" s="54">
        <v>16.726650006953012</v>
      </c>
      <c r="T19" s="54">
        <v>7.9121549105741122</v>
      </c>
      <c r="U19" s="54">
        <v>16.726650006953012</v>
      </c>
    </row>
    <row r="20" spans="1:21" ht="14.4" x14ac:dyDescent="0.3">
      <c r="A20" s="58"/>
      <c r="B20" s="27" t="s">
        <v>36</v>
      </c>
      <c r="C20" s="27">
        <v>24.720572396525341</v>
      </c>
      <c r="D20" s="27">
        <v>6.0390424459010443</v>
      </c>
      <c r="E20" s="27">
        <v>4.0934589577697453</v>
      </c>
      <c r="F20" s="27">
        <v>5.2844416270230936E-5</v>
      </c>
      <c r="G20" s="27">
        <v>12.843076977427188</v>
      </c>
      <c r="H20" s="27">
        <v>36.598067815623494</v>
      </c>
      <c r="I20" s="27">
        <v>12.843076977427188</v>
      </c>
      <c r="J20" s="27">
        <v>36.598067815623494</v>
      </c>
      <c r="M20" s="54" t="s">
        <v>36</v>
      </c>
      <c r="N20" s="54">
        <v>21.851737235187429</v>
      </c>
      <c r="O20" s="54">
        <v>5.1643244207211998</v>
      </c>
      <c r="P20" s="54">
        <v>4.2312866998653478</v>
      </c>
      <c r="Q20" s="54">
        <v>3.1935619356946133E-5</v>
      </c>
      <c r="R20" s="54">
        <v>11.683930382436559</v>
      </c>
      <c r="S20" s="54">
        <v>32.0195440879383</v>
      </c>
      <c r="T20" s="54">
        <v>11.683930382436559</v>
      </c>
      <c r="U20" s="54">
        <v>32.0195440879383</v>
      </c>
    </row>
    <row r="21" spans="1:21" ht="14.4" x14ac:dyDescent="0.3">
      <c r="A21" s="58"/>
      <c r="B21" s="27" t="s">
        <v>34</v>
      </c>
      <c r="C21" s="27">
        <v>-4.2439505754649316E-3</v>
      </c>
      <c r="D21" s="27">
        <v>2.0827697410402859E-3</v>
      </c>
      <c r="E21" s="27">
        <v>-2.0376475093906423</v>
      </c>
      <c r="F21" s="27">
        <v>4.2339009526028794E-2</v>
      </c>
      <c r="G21" s="27">
        <v>-8.3403099370443559E-3</v>
      </c>
      <c r="H21" s="27">
        <v>-1.4759121388550726E-4</v>
      </c>
      <c r="I21" s="27">
        <v>-8.3403099370443559E-3</v>
      </c>
      <c r="J21" s="27">
        <v>-1.4759121388550726E-4</v>
      </c>
      <c r="M21" s="54" t="s">
        <v>34</v>
      </c>
      <c r="N21" s="54">
        <v>-1.1796952985105762E-2</v>
      </c>
      <c r="O21" s="54">
        <v>1.9543537280728956E-3</v>
      </c>
      <c r="P21" s="54">
        <v>-6.0362424752750528</v>
      </c>
      <c r="Q21" s="54">
        <v>5.2345832736419449E-9</v>
      </c>
      <c r="R21" s="54">
        <v>-1.5644792433237052E-2</v>
      </c>
      <c r="S21" s="54">
        <v>-7.9491135369744743E-3</v>
      </c>
      <c r="T21" s="54">
        <v>-1.5644792433237052E-2</v>
      </c>
      <c r="U21" s="54">
        <v>-7.9491135369744743E-3</v>
      </c>
    </row>
    <row r="22" spans="1:21" ht="14.4" x14ac:dyDescent="0.3">
      <c r="A22" s="58"/>
      <c r="B22" s="27" t="s">
        <v>51</v>
      </c>
      <c r="C22" s="27">
        <v>14.965915044076311</v>
      </c>
      <c r="D22" s="27">
        <v>5.851679167252823</v>
      </c>
      <c r="E22" s="27">
        <v>2.5575419663860917</v>
      </c>
      <c r="F22" s="27">
        <v>1.096354692104577E-2</v>
      </c>
      <c r="G22" s="27">
        <v>3.4569228278927078</v>
      </c>
      <c r="H22" s="27">
        <v>26.474907260259915</v>
      </c>
      <c r="I22" s="27">
        <v>3.4569228278927078</v>
      </c>
      <c r="J22" s="27">
        <v>26.474907260259915</v>
      </c>
      <c r="M22" s="54" t="s">
        <v>51</v>
      </c>
      <c r="N22" s="54">
        <v>10.290408691129713</v>
      </c>
      <c r="O22" s="54">
        <v>5.2044398370289544</v>
      </c>
      <c r="P22" s="54">
        <v>1.9772365544346791</v>
      </c>
      <c r="Q22" s="54">
        <v>4.9039563406350205E-2</v>
      </c>
      <c r="R22" s="54">
        <v>4.3620393449018025E-2</v>
      </c>
      <c r="S22" s="54">
        <v>20.537196988810408</v>
      </c>
      <c r="T22" s="54">
        <v>4.3620393449018025E-2</v>
      </c>
      <c r="U22" s="54">
        <v>20.537196988810408</v>
      </c>
    </row>
    <row r="23" spans="1:21" ht="14.4" x14ac:dyDescent="0.3">
      <c r="A23" s="58"/>
      <c r="B23" s="27" t="s">
        <v>52</v>
      </c>
      <c r="C23" s="27">
        <v>11.355819333695839</v>
      </c>
      <c r="D23" s="27">
        <v>6.2934741597939734</v>
      </c>
      <c r="E23" s="27">
        <v>1.804380068205061</v>
      </c>
      <c r="F23" s="27">
        <v>7.2033724740522984E-2</v>
      </c>
      <c r="G23" s="27">
        <v>-1.0220884509897967</v>
      </c>
      <c r="H23" s="27">
        <v>23.733727118381474</v>
      </c>
      <c r="I23" s="27">
        <v>-1.0220884509897967</v>
      </c>
      <c r="J23" s="27">
        <v>23.733727118381474</v>
      </c>
      <c r="M23" s="54" t="s">
        <v>52</v>
      </c>
      <c r="N23" s="54">
        <v>8.5781151853158715</v>
      </c>
      <c r="O23" s="54">
        <v>5.5147610753039098</v>
      </c>
      <c r="P23" s="54">
        <v>1.5554826524997087</v>
      </c>
      <c r="Q23" s="54">
        <v>0.12101124745483466</v>
      </c>
      <c r="R23" s="54">
        <v>-2.2796506877522322</v>
      </c>
      <c r="S23" s="54">
        <v>19.435881058383977</v>
      </c>
      <c r="T23" s="54">
        <v>-2.2796506877522322</v>
      </c>
      <c r="U23" s="54">
        <v>19.435881058383977</v>
      </c>
    </row>
    <row r="24" spans="1:21" ht="14.4" x14ac:dyDescent="0.3">
      <c r="A24" s="58"/>
      <c r="B24" s="27" t="s">
        <v>53</v>
      </c>
      <c r="C24" s="27">
        <v>19.44344784216652</v>
      </c>
      <c r="D24" s="27">
        <v>9.8871256462506221</v>
      </c>
      <c r="E24" s="27">
        <v>1.966541999953225</v>
      </c>
      <c r="F24" s="27">
        <v>5.0028105690610863E-2</v>
      </c>
      <c r="G24" s="27">
        <v>-2.3981877942880203E-3</v>
      </c>
      <c r="H24" s="27">
        <v>38.889293872127325</v>
      </c>
      <c r="I24" s="27">
        <v>-2.3981877942880203E-3</v>
      </c>
      <c r="J24" s="27">
        <v>38.889293872127325</v>
      </c>
      <c r="M24" s="54" t="s">
        <v>53</v>
      </c>
      <c r="N24" s="54">
        <v>11.249364479990664</v>
      </c>
      <c r="O24" s="54">
        <v>9.3532070018319136</v>
      </c>
      <c r="P24" s="54">
        <v>1.2027280565679099</v>
      </c>
      <c r="Q24" s="54">
        <v>0.23014306289276115</v>
      </c>
      <c r="R24" s="54">
        <v>-7.1657455132624257</v>
      </c>
      <c r="S24" s="54">
        <v>29.664474473243754</v>
      </c>
      <c r="T24" s="54">
        <v>-7.1657455132624257</v>
      </c>
      <c r="U24" s="54">
        <v>29.664474473243754</v>
      </c>
    </row>
    <row r="25" spans="1:21" ht="14.4" x14ac:dyDescent="0.3">
      <c r="A25" s="58"/>
      <c r="B25" s="27" t="s">
        <v>55</v>
      </c>
      <c r="C25" s="27">
        <v>-12.654954099619138</v>
      </c>
      <c r="D25" s="27">
        <v>9.9303287292653284</v>
      </c>
      <c r="E25" s="27">
        <v>-1.2743741365101198</v>
      </c>
      <c r="F25" s="27">
        <v>0.20337873677276225</v>
      </c>
      <c r="G25" s="27">
        <v>-32.185771286049693</v>
      </c>
      <c r="H25" s="27">
        <v>6.8758630868114157</v>
      </c>
      <c r="I25" s="27">
        <v>-32.185771286049693</v>
      </c>
      <c r="J25" s="27">
        <v>6.8758630868114157</v>
      </c>
      <c r="M25" s="54" t="s">
        <v>54</v>
      </c>
      <c r="N25" s="54">
        <v>13.265009042968357</v>
      </c>
      <c r="O25" s="54">
        <v>7.9016772416135526</v>
      </c>
      <c r="P25" s="54">
        <v>1.6787586530501708</v>
      </c>
      <c r="Q25" s="54">
        <v>9.4364620791382275E-2</v>
      </c>
      <c r="R25" s="54">
        <v>-2.2922490725634272</v>
      </c>
      <c r="S25" s="54">
        <v>28.822267158500139</v>
      </c>
      <c r="T25" s="54">
        <v>-2.2922490725634272</v>
      </c>
      <c r="U25" s="54">
        <v>28.822267158500139</v>
      </c>
    </row>
    <row r="26" spans="1:21" ht="14.4" x14ac:dyDescent="0.3">
      <c r="A26" s="58"/>
      <c r="B26" s="27" t="s">
        <v>56</v>
      </c>
      <c r="C26" s="27">
        <v>-17.383784352044472</v>
      </c>
      <c r="D26" s="27">
        <v>6.4209779244239069</v>
      </c>
      <c r="E26" s="27">
        <v>-2.7073421769479378</v>
      </c>
      <c r="F26" s="27">
        <v>7.1161043565145365E-3</v>
      </c>
      <c r="G26" s="27">
        <v>-30.012464571909415</v>
      </c>
      <c r="H26" s="27">
        <v>-4.7551041321795289</v>
      </c>
      <c r="I26" s="27">
        <v>-30.012464571909415</v>
      </c>
      <c r="J26" s="27">
        <v>-4.7551041321795289</v>
      </c>
      <c r="M26" s="54" t="s">
        <v>57</v>
      </c>
      <c r="N26" s="54">
        <v>36.267383793862606</v>
      </c>
      <c r="O26" s="54">
        <v>8.219040366459879</v>
      </c>
      <c r="P26" s="54">
        <v>4.412605629954311</v>
      </c>
      <c r="Q26" s="54">
        <v>1.4813254775989497E-5</v>
      </c>
      <c r="R26" s="54">
        <v>20.085283648137011</v>
      </c>
      <c r="S26" s="54">
        <v>52.449483939588205</v>
      </c>
      <c r="T26" s="54">
        <v>20.085283648137011</v>
      </c>
      <c r="U26" s="54">
        <v>52.449483939588205</v>
      </c>
    </row>
    <row r="27" spans="1:21" ht="14.4" x14ac:dyDescent="0.3">
      <c r="A27" s="58"/>
      <c r="B27" s="27" t="s">
        <v>57</v>
      </c>
      <c r="C27" s="27">
        <v>36.693435359055158</v>
      </c>
      <c r="D27" s="27">
        <v>9.0257984870222554</v>
      </c>
      <c r="E27" s="27">
        <v>4.0653949245393433</v>
      </c>
      <c r="F27" s="27">
        <v>5.9296169195737671E-5</v>
      </c>
      <c r="G27" s="27">
        <v>18.941634284023184</v>
      </c>
      <c r="H27" s="27">
        <v>54.445236434087136</v>
      </c>
      <c r="I27" s="27">
        <v>18.941634284023184</v>
      </c>
      <c r="J27" s="27">
        <v>54.445236434087136</v>
      </c>
      <c r="M27" s="54" t="s">
        <v>58</v>
      </c>
      <c r="N27" s="54">
        <v>-6.6809977207224884</v>
      </c>
      <c r="O27" s="54">
        <v>12.359923521031925</v>
      </c>
      <c r="P27" s="54">
        <v>-0.54053714081272042</v>
      </c>
      <c r="Q27" s="54">
        <v>0.58927559273442021</v>
      </c>
      <c r="R27" s="54">
        <v>-31.015897087690362</v>
      </c>
      <c r="S27" s="54">
        <v>17.653901646245387</v>
      </c>
      <c r="T27" s="54">
        <v>-31.015897087690362</v>
      </c>
      <c r="U27" s="54">
        <v>17.653901646245387</v>
      </c>
    </row>
    <row r="28" spans="1:21" ht="14.4" x14ac:dyDescent="0.3">
      <c r="A28" s="58"/>
      <c r="B28" s="27" t="s">
        <v>59</v>
      </c>
      <c r="C28" s="27">
        <v>-4.3817286606479815</v>
      </c>
      <c r="D28" s="27">
        <v>8.8705130920853321</v>
      </c>
      <c r="E28" s="27">
        <v>-0.49396563819488137</v>
      </c>
      <c r="F28" s="62">
        <v>0.621641186437773</v>
      </c>
      <c r="G28" s="27">
        <v>-21.82811681905639</v>
      </c>
      <c r="H28" s="27">
        <v>13.064659497760426</v>
      </c>
      <c r="I28" s="27">
        <v>-21.82811681905639</v>
      </c>
      <c r="J28" s="27">
        <v>13.064659497760426</v>
      </c>
      <c r="M28" s="54" t="s">
        <v>59</v>
      </c>
      <c r="N28" s="54">
        <v>2.0850793315055824</v>
      </c>
      <c r="O28" s="54">
        <v>7.8378964052152504</v>
      </c>
      <c r="P28" s="54">
        <v>0.26602537513996655</v>
      </c>
      <c r="Q28" s="54">
        <v>0.79042420834467364</v>
      </c>
      <c r="R28" s="54">
        <v>-13.346603554320886</v>
      </c>
      <c r="S28" s="54">
        <v>17.516762217332051</v>
      </c>
      <c r="T28" s="54">
        <v>-13.346603554320886</v>
      </c>
      <c r="U28" s="54">
        <v>17.516762217332051</v>
      </c>
    </row>
    <row r="29" spans="1:21" ht="15" thickBot="1" x14ac:dyDescent="0.35">
      <c r="A29" s="58"/>
      <c r="B29" s="28" t="s">
        <v>60</v>
      </c>
      <c r="C29" s="28">
        <v>26.092013394034154</v>
      </c>
      <c r="D29" s="28">
        <v>11.249804773254427</v>
      </c>
      <c r="E29" s="28">
        <v>2.3193303279418656</v>
      </c>
      <c r="F29" s="28">
        <v>2.095387129555171E-2</v>
      </c>
      <c r="G29" s="28">
        <v>3.966071101515368</v>
      </c>
      <c r="H29" s="28">
        <v>48.217955686552941</v>
      </c>
      <c r="I29" s="28">
        <v>3.966071101515368</v>
      </c>
      <c r="J29" s="28">
        <v>48.217955686552941</v>
      </c>
      <c r="M29" s="55" t="s">
        <v>60</v>
      </c>
      <c r="N29" s="55">
        <v>22.485643858288181</v>
      </c>
      <c r="O29" s="55">
        <v>9.2151948250922207</v>
      </c>
      <c r="P29" s="55">
        <v>2.4400616899668379</v>
      </c>
      <c r="Q29" s="55">
        <v>1.5333208868598078E-2</v>
      </c>
      <c r="R29" s="55">
        <v>4.3422598531985059</v>
      </c>
      <c r="S29" s="55">
        <v>40.629027863377857</v>
      </c>
      <c r="T29" s="55">
        <v>4.3422598531985059</v>
      </c>
      <c r="U29" s="55">
        <v>40.629027863377857</v>
      </c>
    </row>
    <row r="30" spans="1:21" x14ac:dyDescent="0.25">
      <c r="A30" s="58"/>
    </row>
    <row r="31" spans="1:21" x14ac:dyDescent="0.25">
      <c r="A31" s="58"/>
    </row>
    <row r="32" spans="1:21" x14ac:dyDescent="0.25">
      <c r="A32" s="58"/>
    </row>
    <row r="33" spans="1:1" x14ac:dyDescent="0.25">
      <c r="A33" s="58"/>
    </row>
    <row r="34" spans="1:1" x14ac:dyDescent="0.25">
      <c r="A34" s="58"/>
    </row>
    <row r="35" spans="1:1" x14ac:dyDescent="0.25">
      <c r="A35" s="58"/>
    </row>
    <row r="36" spans="1:1" x14ac:dyDescent="0.25">
      <c r="A36" s="58"/>
    </row>
    <row r="37" spans="1:1" x14ac:dyDescent="0.25">
      <c r="A37" s="58"/>
    </row>
    <row r="38" spans="1:1" x14ac:dyDescent="0.25">
      <c r="A38" s="58"/>
    </row>
    <row r="39" spans="1:1" x14ac:dyDescent="0.25">
      <c r="A39" s="58"/>
    </row>
    <row r="40" spans="1:1" x14ac:dyDescent="0.25">
      <c r="A40" s="58"/>
    </row>
    <row r="41" spans="1:1" x14ac:dyDescent="0.25">
      <c r="A41" s="58"/>
    </row>
    <row r="42" spans="1:1" x14ac:dyDescent="0.25">
      <c r="A42" s="58"/>
    </row>
    <row r="43" spans="1:1" x14ac:dyDescent="0.25">
      <c r="A43" s="58"/>
    </row>
    <row r="44" spans="1:1" x14ac:dyDescent="0.25">
      <c r="A44" s="58"/>
    </row>
    <row r="45" spans="1:1" x14ac:dyDescent="0.25">
      <c r="A45" s="58"/>
    </row>
    <row r="46" spans="1:1" x14ac:dyDescent="0.25">
      <c r="A46" s="58"/>
    </row>
    <row r="47" spans="1:1" x14ac:dyDescent="0.25">
      <c r="A47" s="58"/>
    </row>
    <row r="48" spans="1:1" x14ac:dyDescent="0.25">
      <c r="A48" s="58"/>
    </row>
    <row r="49" spans="1:1" x14ac:dyDescent="0.25">
      <c r="A49" s="58"/>
    </row>
    <row r="50" spans="1:1" x14ac:dyDescent="0.25">
      <c r="A50" s="58"/>
    </row>
    <row r="51" spans="1:1" x14ac:dyDescent="0.25">
      <c r="A51" s="58"/>
    </row>
    <row r="52" spans="1:1" x14ac:dyDescent="0.25">
      <c r="A52" s="58"/>
    </row>
    <row r="53" spans="1:1" x14ac:dyDescent="0.25">
      <c r="A53" s="58"/>
    </row>
    <row r="54" spans="1:1" x14ac:dyDescent="0.25">
      <c r="A54" s="58"/>
    </row>
    <row r="55" spans="1:1" x14ac:dyDescent="0.25">
      <c r="A55" s="58"/>
    </row>
    <row r="56" spans="1:1" x14ac:dyDescent="0.25">
      <c r="A56" s="58"/>
    </row>
    <row r="57" spans="1:1" x14ac:dyDescent="0.25">
      <c r="A57" s="58"/>
    </row>
    <row r="58" spans="1:1" x14ac:dyDescent="0.25">
      <c r="A58" s="58"/>
    </row>
    <row r="59" spans="1:1" x14ac:dyDescent="0.25">
      <c r="A59" s="58"/>
    </row>
    <row r="60" spans="1:1" x14ac:dyDescent="0.25">
      <c r="A60" s="58"/>
    </row>
    <row r="61" spans="1:1" x14ac:dyDescent="0.25">
      <c r="A61" s="58"/>
    </row>
    <row r="62" spans="1:1" x14ac:dyDescent="0.25">
      <c r="A62" s="58"/>
    </row>
    <row r="63" spans="1:1" x14ac:dyDescent="0.25">
      <c r="A63" s="58"/>
    </row>
    <row r="64" spans="1:1" x14ac:dyDescent="0.25">
      <c r="A64" s="58"/>
    </row>
    <row r="65" spans="1:1" x14ac:dyDescent="0.25">
      <c r="A65" s="58"/>
    </row>
    <row r="66" spans="1:1" x14ac:dyDescent="0.25">
      <c r="A66" s="58"/>
    </row>
    <row r="67" spans="1:1" x14ac:dyDescent="0.25">
      <c r="A67" s="58"/>
    </row>
    <row r="68" spans="1:1" x14ac:dyDescent="0.25">
      <c r="A68" s="58"/>
    </row>
    <row r="69" spans="1:1" x14ac:dyDescent="0.25">
      <c r="A69" s="58"/>
    </row>
    <row r="70" spans="1:1" x14ac:dyDescent="0.25">
      <c r="A70" s="58"/>
    </row>
    <row r="71" spans="1:1" x14ac:dyDescent="0.25">
      <c r="A71" s="58"/>
    </row>
    <row r="72" spans="1:1" x14ac:dyDescent="0.25">
      <c r="A72" s="58"/>
    </row>
    <row r="73" spans="1:1" x14ac:dyDescent="0.25">
      <c r="A73" s="58"/>
    </row>
    <row r="74" spans="1:1" x14ac:dyDescent="0.25">
      <c r="A74" s="58"/>
    </row>
    <row r="75" spans="1:1" x14ac:dyDescent="0.25">
      <c r="A75" s="58"/>
    </row>
    <row r="76" spans="1:1" x14ac:dyDescent="0.25">
      <c r="A76" s="58"/>
    </row>
    <row r="77" spans="1:1" x14ac:dyDescent="0.25">
      <c r="A77" s="58"/>
    </row>
    <row r="78" spans="1:1" x14ac:dyDescent="0.25">
      <c r="A78" s="58"/>
    </row>
    <row r="79" spans="1:1" x14ac:dyDescent="0.25">
      <c r="A79" s="58"/>
    </row>
    <row r="80" spans="1:1" x14ac:dyDescent="0.25">
      <c r="A80" s="58"/>
    </row>
    <row r="81" spans="1:1" x14ac:dyDescent="0.25">
      <c r="A81" s="58"/>
    </row>
    <row r="82" spans="1:1" x14ac:dyDescent="0.25">
      <c r="A82" s="58"/>
    </row>
    <row r="83" spans="1:1" x14ac:dyDescent="0.25">
      <c r="A83" s="58"/>
    </row>
    <row r="84" spans="1:1" x14ac:dyDescent="0.25">
      <c r="A84" s="58"/>
    </row>
    <row r="85" spans="1:1" x14ac:dyDescent="0.25">
      <c r="A85" s="58"/>
    </row>
    <row r="86" spans="1:1" x14ac:dyDescent="0.25">
      <c r="A86" s="58"/>
    </row>
    <row r="87" spans="1:1" x14ac:dyDescent="0.25">
      <c r="A87" s="58"/>
    </row>
    <row r="88" spans="1:1" x14ac:dyDescent="0.25">
      <c r="A88" s="58"/>
    </row>
    <row r="89" spans="1:1" x14ac:dyDescent="0.25">
      <c r="A89" s="58"/>
    </row>
    <row r="90" spans="1:1" x14ac:dyDescent="0.25">
      <c r="A90" s="58"/>
    </row>
    <row r="91" spans="1:1" x14ac:dyDescent="0.25">
      <c r="A91" s="58"/>
    </row>
    <row r="92" spans="1:1" x14ac:dyDescent="0.25">
      <c r="A92" s="58"/>
    </row>
    <row r="93" spans="1:1" x14ac:dyDescent="0.25">
      <c r="A93" s="58"/>
    </row>
    <row r="94" spans="1:1" x14ac:dyDescent="0.25">
      <c r="A94" s="58"/>
    </row>
    <row r="95" spans="1:1" x14ac:dyDescent="0.25">
      <c r="A95" s="58"/>
    </row>
    <row r="96" spans="1:1" x14ac:dyDescent="0.25">
      <c r="A96" s="58"/>
    </row>
    <row r="97" spans="1:1" x14ac:dyDescent="0.25">
      <c r="A97" s="58"/>
    </row>
    <row r="98" spans="1:1" x14ac:dyDescent="0.25">
      <c r="A98" s="58"/>
    </row>
    <row r="99" spans="1:1" x14ac:dyDescent="0.25">
      <c r="A99" s="58"/>
    </row>
    <row r="100" spans="1:1" x14ac:dyDescent="0.25">
      <c r="A100" s="58"/>
    </row>
    <row r="101" spans="1:1" x14ac:dyDescent="0.25">
      <c r="A101" s="58"/>
    </row>
    <row r="102" spans="1:1" x14ac:dyDescent="0.25">
      <c r="A102" s="58"/>
    </row>
    <row r="103" spans="1:1" x14ac:dyDescent="0.25">
      <c r="A103" s="58"/>
    </row>
    <row r="104" spans="1:1" x14ac:dyDescent="0.25">
      <c r="A104" s="58"/>
    </row>
    <row r="105" spans="1:1" x14ac:dyDescent="0.25">
      <c r="A105" s="58"/>
    </row>
    <row r="106" spans="1:1" x14ac:dyDescent="0.25">
      <c r="A106" s="58"/>
    </row>
    <row r="107" spans="1:1" x14ac:dyDescent="0.25">
      <c r="A107" s="58"/>
    </row>
    <row r="108" spans="1:1" x14ac:dyDescent="0.25">
      <c r="A108" s="58"/>
    </row>
    <row r="109" spans="1:1" x14ac:dyDescent="0.25">
      <c r="A109" s="58"/>
    </row>
    <row r="110" spans="1:1" x14ac:dyDescent="0.25">
      <c r="A110" s="58"/>
    </row>
    <row r="111" spans="1:1" x14ac:dyDescent="0.25">
      <c r="A111" s="58"/>
    </row>
    <row r="112" spans="1:1" x14ac:dyDescent="0.25">
      <c r="A112" s="58"/>
    </row>
    <row r="113" spans="1:1" x14ac:dyDescent="0.25">
      <c r="A113" s="58"/>
    </row>
    <row r="114" spans="1:1" x14ac:dyDescent="0.25">
      <c r="A114" s="58"/>
    </row>
    <row r="115" spans="1:1" x14ac:dyDescent="0.25">
      <c r="A115" s="58"/>
    </row>
    <row r="116" spans="1:1" x14ac:dyDescent="0.25">
      <c r="A116" s="58"/>
    </row>
    <row r="117" spans="1:1" x14ac:dyDescent="0.25">
      <c r="A117" s="58"/>
    </row>
    <row r="118" spans="1:1" x14ac:dyDescent="0.25">
      <c r="A118" s="58"/>
    </row>
    <row r="119" spans="1:1" x14ac:dyDescent="0.25">
      <c r="A119" s="58"/>
    </row>
    <row r="120" spans="1:1" x14ac:dyDescent="0.25">
      <c r="A120" s="58"/>
    </row>
    <row r="121" spans="1:1" x14ac:dyDescent="0.25">
      <c r="A121" s="58"/>
    </row>
    <row r="122" spans="1:1" x14ac:dyDescent="0.25">
      <c r="A122" s="58"/>
    </row>
    <row r="123" spans="1:1" x14ac:dyDescent="0.25">
      <c r="A123" s="58"/>
    </row>
    <row r="124" spans="1:1" x14ac:dyDescent="0.25">
      <c r="A124" s="58"/>
    </row>
    <row r="125" spans="1:1" x14ac:dyDescent="0.25">
      <c r="A125" s="58"/>
    </row>
    <row r="126" spans="1:1" x14ac:dyDescent="0.25">
      <c r="A126" s="58"/>
    </row>
    <row r="127" spans="1:1" x14ac:dyDescent="0.25">
      <c r="A127" s="58"/>
    </row>
    <row r="128" spans="1:1" x14ac:dyDescent="0.25">
      <c r="A128" s="58"/>
    </row>
    <row r="129" spans="1:1" x14ac:dyDescent="0.25">
      <c r="A129" s="58"/>
    </row>
    <row r="130" spans="1:1" x14ac:dyDescent="0.25">
      <c r="A130" s="58"/>
    </row>
    <row r="131" spans="1:1" x14ac:dyDescent="0.25">
      <c r="A131" s="58"/>
    </row>
    <row r="132" spans="1:1" x14ac:dyDescent="0.25">
      <c r="A132" s="58"/>
    </row>
    <row r="133" spans="1:1" x14ac:dyDescent="0.25">
      <c r="A133" s="58"/>
    </row>
    <row r="134" spans="1:1" x14ac:dyDescent="0.25">
      <c r="A134" s="58"/>
    </row>
    <row r="135" spans="1:1" x14ac:dyDescent="0.25">
      <c r="A135" s="58"/>
    </row>
    <row r="136" spans="1:1" x14ac:dyDescent="0.25">
      <c r="A136" s="58"/>
    </row>
    <row r="137" spans="1:1" x14ac:dyDescent="0.25">
      <c r="A137" s="58"/>
    </row>
    <row r="138" spans="1:1" x14ac:dyDescent="0.25">
      <c r="A138" s="58"/>
    </row>
    <row r="139" spans="1:1" x14ac:dyDescent="0.25">
      <c r="A139" s="58"/>
    </row>
    <row r="140" spans="1:1" x14ac:dyDescent="0.25">
      <c r="A140" s="58"/>
    </row>
    <row r="141" spans="1:1" x14ac:dyDescent="0.25">
      <c r="A141" s="58"/>
    </row>
    <row r="142" spans="1:1" x14ac:dyDescent="0.25">
      <c r="A142" s="58"/>
    </row>
    <row r="143" spans="1:1" x14ac:dyDescent="0.25">
      <c r="A143" s="58"/>
    </row>
    <row r="144" spans="1:1" x14ac:dyDescent="0.25">
      <c r="A144" s="58"/>
    </row>
    <row r="145" spans="1:1" x14ac:dyDescent="0.25">
      <c r="A145" s="58"/>
    </row>
    <row r="146" spans="1:1" x14ac:dyDescent="0.25">
      <c r="A146" s="58"/>
    </row>
    <row r="147" spans="1:1" x14ac:dyDescent="0.25">
      <c r="A147" s="58"/>
    </row>
    <row r="148" spans="1:1" x14ac:dyDescent="0.25">
      <c r="A148" s="58"/>
    </row>
    <row r="149" spans="1:1" x14ac:dyDescent="0.25">
      <c r="A149" s="58"/>
    </row>
    <row r="150" spans="1:1" x14ac:dyDescent="0.25">
      <c r="A150" s="58"/>
    </row>
    <row r="151" spans="1:1" x14ac:dyDescent="0.25">
      <c r="A151" s="58"/>
    </row>
    <row r="152" spans="1:1" x14ac:dyDescent="0.25">
      <c r="A152" s="58"/>
    </row>
    <row r="153" spans="1:1" x14ac:dyDescent="0.25">
      <c r="A153" s="58"/>
    </row>
    <row r="154" spans="1:1" x14ac:dyDescent="0.25">
      <c r="A154" s="58"/>
    </row>
    <row r="155" spans="1:1" x14ac:dyDescent="0.25">
      <c r="A155" s="58"/>
    </row>
    <row r="156" spans="1:1" x14ac:dyDescent="0.25">
      <c r="A156" s="58"/>
    </row>
    <row r="157" spans="1:1" x14ac:dyDescent="0.25">
      <c r="A157" s="58"/>
    </row>
    <row r="158" spans="1:1" x14ac:dyDescent="0.25">
      <c r="A158" s="58"/>
    </row>
    <row r="159" spans="1:1" x14ac:dyDescent="0.25">
      <c r="A159" s="58"/>
    </row>
    <row r="160" spans="1:1" x14ac:dyDescent="0.25">
      <c r="A160" s="58"/>
    </row>
    <row r="161" spans="1:1" x14ac:dyDescent="0.25">
      <c r="A161" s="58"/>
    </row>
    <row r="162" spans="1:1" x14ac:dyDescent="0.25">
      <c r="A162" s="58"/>
    </row>
    <row r="163" spans="1:1" x14ac:dyDescent="0.25">
      <c r="A163" s="58"/>
    </row>
    <row r="164" spans="1:1" x14ac:dyDescent="0.25">
      <c r="A164" s="58"/>
    </row>
    <row r="165" spans="1:1" x14ac:dyDescent="0.25">
      <c r="A165" s="58"/>
    </row>
    <row r="166" spans="1:1" x14ac:dyDescent="0.25">
      <c r="A166" s="58"/>
    </row>
    <row r="167" spans="1:1" x14ac:dyDescent="0.25">
      <c r="A167" s="58"/>
    </row>
    <row r="168" spans="1:1" x14ac:dyDescent="0.25">
      <c r="A168" s="58"/>
    </row>
    <row r="169" spans="1:1" x14ac:dyDescent="0.25">
      <c r="A169" s="58"/>
    </row>
    <row r="170" spans="1:1" x14ac:dyDescent="0.25">
      <c r="A170" s="58"/>
    </row>
    <row r="171" spans="1:1" x14ac:dyDescent="0.25">
      <c r="A171" s="58"/>
    </row>
    <row r="172" spans="1:1" x14ac:dyDescent="0.25">
      <c r="A172" s="58"/>
    </row>
    <row r="173" spans="1:1" x14ac:dyDescent="0.25">
      <c r="A173" s="58"/>
    </row>
    <row r="174" spans="1:1" x14ac:dyDescent="0.25">
      <c r="A174" s="58"/>
    </row>
    <row r="175" spans="1:1" x14ac:dyDescent="0.25">
      <c r="A175" s="58"/>
    </row>
    <row r="176" spans="1:1" x14ac:dyDescent="0.25">
      <c r="A176" s="58"/>
    </row>
    <row r="177" spans="1:1" x14ac:dyDescent="0.25">
      <c r="A177" s="58"/>
    </row>
    <row r="178" spans="1:1" x14ac:dyDescent="0.25">
      <c r="A178" s="58"/>
    </row>
    <row r="179" spans="1:1" x14ac:dyDescent="0.25">
      <c r="A179" s="58"/>
    </row>
    <row r="180" spans="1:1" x14ac:dyDescent="0.25">
      <c r="A180" s="58"/>
    </row>
    <row r="181" spans="1:1" x14ac:dyDescent="0.25">
      <c r="A181" s="58"/>
    </row>
    <row r="182" spans="1:1" x14ac:dyDescent="0.25">
      <c r="A182" s="58"/>
    </row>
    <row r="183" spans="1:1" x14ac:dyDescent="0.25">
      <c r="A183" s="58"/>
    </row>
    <row r="184" spans="1:1" x14ac:dyDescent="0.25">
      <c r="A184" s="58"/>
    </row>
    <row r="185" spans="1:1" x14ac:dyDescent="0.25">
      <c r="A185" s="58"/>
    </row>
    <row r="186" spans="1:1" x14ac:dyDescent="0.25">
      <c r="A186" s="58"/>
    </row>
    <row r="187" spans="1:1" x14ac:dyDescent="0.25">
      <c r="A187" s="58"/>
    </row>
    <row r="188" spans="1:1" x14ac:dyDescent="0.25">
      <c r="A188" s="58"/>
    </row>
    <row r="189" spans="1:1" x14ac:dyDescent="0.25">
      <c r="A189" s="58"/>
    </row>
    <row r="190" spans="1:1" x14ac:dyDescent="0.25">
      <c r="A190" s="58"/>
    </row>
    <row r="191" spans="1:1" x14ac:dyDescent="0.25">
      <c r="A191" s="58"/>
    </row>
    <row r="192" spans="1:1" x14ac:dyDescent="0.25">
      <c r="A192" s="58"/>
    </row>
    <row r="193" spans="1:1" x14ac:dyDescent="0.25">
      <c r="A193" s="58"/>
    </row>
    <row r="194" spans="1:1" x14ac:dyDescent="0.25">
      <c r="A194" s="58"/>
    </row>
    <row r="195" spans="1:1" x14ac:dyDescent="0.25">
      <c r="A195" s="58"/>
    </row>
    <row r="196" spans="1:1" x14ac:dyDescent="0.25">
      <c r="A196" s="58"/>
    </row>
    <row r="197" spans="1:1" x14ac:dyDescent="0.25">
      <c r="A197" s="58"/>
    </row>
    <row r="198" spans="1:1" x14ac:dyDescent="0.25">
      <c r="A198" s="58"/>
    </row>
    <row r="199" spans="1:1" x14ac:dyDescent="0.25">
      <c r="A199" s="58"/>
    </row>
    <row r="200" spans="1:1" x14ac:dyDescent="0.25">
      <c r="A200" s="58"/>
    </row>
    <row r="201" spans="1:1" x14ac:dyDescent="0.25">
      <c r="A201" s="58"/>
    </row>
    <row r="202" spans="1:1" x14ac:dyDescent="0.25">
      <c r="A202" s="58"/>
    </row>
    <row r="203" spans="1:1" x14ac:dyDescent="0.25">
      <c r="A203" s="58"/>
    </row>
    <row r="204" spans="1:1" x14ac:dyDescent="0.25">
      <c r="A204" s="58"/>
    </row>
    <row r="205" spans="1:1" x14ac:dyDescent="0.25">
      <c r="A205" s="58"/>
    </row>
    <row r="206" spans="1:1" x14ac:dyDescent="0.25">
      <c r="A206" s="58"/>
    </row>
    <row r="207" spans="1:1" x14ac:dyDescent="0.25">
      <c r="A207" s="58"/>
    </row>
    <row r="208" spans="1:1" x14ac:dyDescent="0.25">
      <c r="A208" s="58"/>
    </row>
    <row r="209" spans="1:1" x14ac:dyDescent="0.25">
      <c r="A209" s="58"/>
    </row>
    <row r="210" spans="1:1" x14ac:dyDescent="0.25">
      <c r="A210" s="58"/>
    </row>
    <row r="211" spans="1:1" x14ac:dyDescent="0.25">
      <c r="A211" s="58"/>
    </row>
    <row r="212" spans="1:1" x14ac:dyDescent="0.25">
      <c r="A212" s="58"/>
    </row>
    <row r="213" spans="1:1" x14ac:dyDescent="0.25">
      <c r="A213" s="58"/>
    </row>
    <row r="214" spans="1:1" x14ac:dyDescent="0.25">
      <c r="A214" s="58"/>
    </row>
    <row r="215" spans="1:1" x14ac:dyDescent="0.25">
      <c r="A215" s="58"/>
    </row>
    <row r="216" spans="1:1" x14ac:dyDescent="0.25">
      <c r="A216" s="58"/>
    </row>
    <row r="217" spans="1:1" x14ac:dyDescent="0.25">
      <c r="A217" s="58"/>
    </row>
    <row r="218" spans="1:1" x14ac:dyDescent="0.25">
      <c r="A218" s="58"/>
    </row>
    <row r="219" spans="1:1" x14ac:dyDescent="0.25">
      <c r="A219" s="58"/>
    </row>
    <row r="220" spans="1:1" x14ac:dyDescent="0.25">
      <c r="A220" s="58"/>
    </row>
    <row r="221" spans="1:1" x14ac:dyDescent="0.25">
      <c r="A221" s="58"/>
    </row>
    <row r="222" spans="1:1" x14ac:dyDescent="0.25">
      <c r="A222" s="58"/>
    </row>
    <row r="223" spans="1:1" x14ac:dyDescent="0.25">
      <c r="A223" s="58"/>
    </row>
    <row r="224" spans="1:1" x14ac:dyDescent="0.25">
      <c r="A224" s="58"/>
    </row>
    <row r="225" spans="1:1" x14ac:dyDescent="0.25">
      <c r="A225" s="58"/>
    </row>
    <row r="226" spans="1:1" x14ac:dyDescent="0.25">
      <c r="A226" s="58"/>
    </row>
    <row r="227" spans="1:1" x14ac:dyDescent="0.25">
      <c r="A227" s="58"/>
    </row>
    <row r="228" spans="1:1" x14ac:dyDescent="0.25">
      <c r="A228" s="58"/>
    </row>
    <row r="229" spans="1:1" x14ac:dyDescent="0.25">
      <c r="A229" s="58"/>
    </row>
    <row r="230" spans="1:1" x14ac:dyDescent="0.25">
      <c r="A230" s="58"/>
    </row>
    <row r="231" spans="1:1" x14ac:dyDescent="0.25">
      <c r="A231" s="58"/>
    </row>
    <row r="232" spans="1:1" x14ac:dyDescent="0.25">
      <c r="A232" s="58"/>
    </row>
    <row r="233" spans="1:1" x14ac:dyDescent="0.25">
      <c r="A233" s="58"/>
    </row>
    <row r="234" spans="1:1" x14ac:dyDescent="0.25">
      <c r="A234" s="58"/>
    </row>
    <row r="235" spans="1:1" x14ac:dyDescent="0.25">
      <c r="A235" s="58"/>
    </row>
    <row r="236" spans="1:1" x14ac:dyDescent="0.25">
      <c r="A236" s="58"/>
    </row>
    <row r="237" spans="1:1" x14ac:dyDescent="0.25">
      <c r="A237" s="58"/>
    </row>
    <row r="238" spans="1:1" x14ac:dyDescent="0.25">
      <c r="A238" s="58"/>
    </row>
    <row r="239" spans="1:1" x14ac:dyDescent="0.25">
      <c r="A239" s="58"/>
    </row>
    <row r="240" spans="1:1" x14ac:dyDescent="0.25">
      <c r="A240" s="58"/>
    </row>
    <row r="241" spans="1:1" x14ac:dyDescent="0.25">
      <c r="A241" s="58"/>
    </row>
    <row r="242" spans="1:1" x14ac:dyDescent="0.25">
      <c r="A242" s="58"/>
    </row>
    <row r="243" spans="1:1" x14ac:dyDescent="0.25">
      <c r="A243" s="58"/>
    </row>
    <row r="244" spans="1:1" x14ac:dyDescent="0.25">
      <c r="A244" s="58"/>
    </row>
    <row r="245" spans="1:1" x14ac:dyDescent="0.25">
      <c r="A245" s="58"/>
    </row>
    <row r="246" spans="1:1" x14ac:dyDescent="0.25">
      <c r="A246" s="58"/>
    </row>
    <row r="247" spans="1:1" x14ac:dyDescent="0.25">
      <c r="A247" s="58"/>
    </row>
    <row r="248" spans="1:1" x14ac:dyDescent="0.25">
      <c r="A248" s="58"/>
    </row>
    <row r="249" spans="1:1" x14ac:dyDescent="0.25">
      <c r="A249" s="58"/>
    </row>
    <row r="250" spans="1:1" x14ac:dyDescent="0.25">
      <c r="A250" s="58"/>
    </row>
    <row r="251" spans="1:1" x14ac:dyDescent="0.25">
      <c r="A251" s="58"/>
    </row>
    <row r="252" spans="1:1" x14ac:dyDescent="0.25">
      <c r="A252" s="58"/>
    </row>
    <row r="253" spans="1:1" x14ac:dyDescent="0.25">
      <c r="A253" s="58"/>
    </row>
    <row r="254" spans="1:1" x14ac:dyDescent="0.25">
      <c r="A254" s="58"/>
    </row>
    <row r="255" spans="1:1" x14ac:dyDescent="0.25">
      <c r="A255" s="58"/>
    </row>
    <row r="256" spans="1:1" x14ac:dyDescent="0.25">
      <c r="A256" s="58"/>
    </row>
    <row r="257" spans="1:1" x14ac:dyDescent="0.25">
      <c r="A257" s="58"/>
    </row>
    <row r="258" spans="1:1" x14ac:dyDescent="0.25">
      <c r="A258" s="58"/>
    </row>
    <row r="259" spans="1:1" x14ac:dyDescent="0.25">
      <c r="A259" s="58"/>
    </row>
    <row r="260" spans="1:1" x14ac:dyDescent="0.25">
      <c r="A260" s="58"/>
    </row>
    <row r="261" spans="1:1" x14ac:dyDescent="0.25">
      <c r="A261" s="58"/>
    </row>
    <row r="262" spans="1:1" x14ac:dyDescent="0.25">
      <c r="A262" s="58"/>
    </row>
    <row r="263" spans="1:1" x14ac:dyDescent="0.25">
      <c r="A263" s="58"/>
    </row>
    <row r="264" spans="1:1" x14ac:dyDescent="0.25">
      <c r="A264" s="58"/>
    </row>
    <row r="265" spans="1:1" x14ac:dyDescent="0.25">
      <c r="A265" s="58"/>
    </row>
    <row r="266" spans="1:1" x14ac:dyDescent="0.25">
      <c r="A266" s="58"/>
    </row>
    <row r="267" spans="1:1" x14ac:dyDescent="0.25">
      <c r="A267" s="58"/>
    </row>
    <row r="268" spans="1:1" x14ac:dyDescent="0.25">
      <c r="A268" s="58"/>
    </row>
    <row r="269" spans="1:1" x14ac:dyDescent="0.25">
      <c r="A269" s="58"/>
    </row>
    <row r="270" spans="1:1" x14ac:dyDescent="0.25">
      <c r="A270" s="58"/>
    </row>
    <row r="271" spans="1:1" x14ac:dyDescent="0.25">
      <c r="A271" s="58"/>
    </row>
    <row r="272" spans="1:1" x14ac:dyDescent="0.25">
      <c r="A272" s="58"/>
    </row>
    <row r="273" spans="1:1" x14ac:dyDescent="0.25">
      <c r="A273" s="58"/>
    </row>
    <row r="274" spans="1:1" x14ac:dyDescent="0.25">
      <c r="A274" s="58"/>
    </row>
    <row r="275" spans="1:1" x14ac:dyDescent="0.25">
      <c r="A275" s="58"/>
    </row>
    <row r="276" spans="1:1" x14ac:dyDescent="0.25">
      <c r="A276" s="58"/>
    </row>
    <row r="277" spans="1:1" x14ac:dyDescent="0.25">
      <c r="A277" s="58"/>
    </row>
    <row r="278" spans="1:1" x14ac:dyDescent="0.25">
      <c r="A278" s="58"/>
    </row>
    <row r="279" spans="1:1" x14ac:dyDescent="0.25">
      <c r="A279" s="58"/>
    </row>
    <row r="280" spans="1:1" x14ac:dyDescent="0.25">
      <c r="A280" s="58"/>
    </row>
    <row r="281" spans="1:1" x14ac:dyDescent="0.25">
      <c r="A281" s="58"/>
    </row>
    <row r="282" spans="1:1" x14ac:dyDescent="0.25">
      <c r="A282" s="5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2A2B-76DC-418B-BB01-8C3CDAD305F3}">
  <dimension ref="A1:M363"/>
  <sheetViews>
    <sheetView workbookViewId="0"/>
  </sheetViews>
  <sheetFormatPr defaultRowHeight="14.4" x14ac:dyDescent="0.3"/>
  <sheetData>
    <row r="1" spans="1:13" ht="41.4" x14ac:dyDescent="0.3">
      <c r="A1" s="22" t="s">
        <v>24</v>
      </c>
      <c r="B1" s="24" t="s">
        <v>30</v>
      </c>
      <c r="C1" s="24" t="s">
        <v>32</v>
      </c>
      <c r="D1" s="24" t="s">
        <v>36</v>
      </c>
      <c r="E1" s="25" t="s">
        <v>34</v>
      </c>
      <c r="F1" s="24" t="s">
        <v>51</v>
      </c>
      <c r="G1" s="24" t="s">
        <v>52</v>
      </c>
      <c r="H1" s="24" t="s">
        <v>53</v>
      </c>
      <c r="I1" s="24" t="s">
        <v>54</v>
      </c>
      <c r="J1" s="24" t="s">
        <v>57</v>
      </c>
      <c r="K1" s="24" t="s">
        <v>58</v>
      </c>
      <c r="L1" s="24" t="s">
        <v>59</v>
      </c>
      <c r="M1" s="24" t="s">
        <v>60</v>
      </c>
    </row>
    <row r="2" spans="1:13" x14ac:dyDescent="0.3">
      <c r="A2" s="15">
        <v>342</v>
      </c>
      <c r="B2" s="17">
        <v>1</v>
      </c>
      <c r="C2" s="17">
        <v>6</v>
      </c>
      <c r="D2" s="42">
        <v>1</v>
      </c>
      <c r="E2" s="18">
        <v>7466.4</v>
      </c>
      <c r="F2" s="42">
        <v>1</v>
      </c>
      <c r="G2" s="42">
        <v>1</v>
      </c>
      <c r="H2" s="42">
        <v>0</v>
      </c>
      <c r="I2" s="42">
        <v>0</v>
      </c>
      <c r="J2" s="42">
        <v>1</v>
      </c>
      <c r="K2" s="42">
        <v>0</v>
      </c>
      <c r="L2" s="42">
        <v>1</v>
      </c>
      <c r="M2" s="42">
        <v>1</v>
      </c>
    </row>
    <row r="3" spans="1:13" x14ac:dyDescent="0.3">
      <c r="A3" s="15">
        <v>306</v>
      </c>
      <c r="B3" s="17">
        <v>2.5</v>
      </c>
      <c r="C3" s="17">
        <v>9</v>
      </c>
      <c r="D3" s="42">
        <v>0</v>
      </c>
      <c r="E3" s="18">
        <v>9360</v>
      </c>
      <c r="F3" s="42">
        <v>0</v>
      </c>
      <c r="G3" s="42">
        <v>1</v>
      </c>
      <c r="H3" s="42">
        <v>0</v>
      </c>
      <c r="I3" s="42">
        <v>1</v>
      </c>
      <c r="J3" s="42">
        <v>0</v>
      </c>
      <c r="K3" s="42">
        <v>1</v>
      </c>
      <c r="L3" s="42">
        <v>0</v>
      </c>
      <c r="M3" s="42">
        <v>1</v>
      </c>
    </row>
    <row r="4" spans="1:13" x14ac:dyDescent="0.3">
      <c r="A4" s="15">
        <v>304.2</v>
      </c>
      <c r="B4" s="17">
        <v>2</v>
      </c>
      <c r="C4" s="17">
        <v>9</v>
      </c>
      <c r="D4" s="42">
        <v>0</v>
      </c>
      <c r="E4" s="18">
        <v>7189.2</v>
      </c>
      <c r="F4" s="42">
        <v>0</v>
      </c>
      <c r="G4" s="42">
        <v>1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1</v>
      </c>
    </row>
    <row r="5" spans="1:13" x14ac:dyDescent="0.3">
      <c r="A5" s="15">
        <v>260.82</v>
      </c>
      <c r="B5" s="17">
        <v>1.5</v>
      </c>
      <c r="C5" s="17">
        <v>6</v>
      </c>
      <c r="D5" s="42">
        <v>1</v>
      </c>
      <c r="E5" s="18">
        <v>7430.4</v>
      </c>
      <c r="F5" s="42">
        <v>0</v>
      </c>
      <c r="G5" s="42">
        <v>1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1</v>
      </c>
    </row>
    <row r="6" spans="1:13" x14ac:dyDescent="0.3">
      <c r="A6" s="15">
        <v>324</v>
      </c>
      <c r="B6" s="17">
        <v>1</v>
      </c>
      <c r="C6" s="17">
        <v>9</v>
      </c>
      <c r="D6" s="42">
        <v>0</v>
      </c>
      <c r="E6" s="18">
        <v>5040</v>
      </c>
      <c r="F6" s="42">
        <v>0</v>
      </c>
      <c r="G6" s="42">
        <v>1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1</v>
      </c>
    </row>
    <row r="7" spans="1:13" x14ac:dyDescent="0.3">
      <c r="A7" s="15">
        <v>198</v>
      </c>
      <c r="B7" s="17">
        <v>1</v>
      </c>
      <c r="C7" s="17">
        <v>4</v>
      </c>
      <c r="D7" s="42">
        <v>1</v>
      </c>
      <c r="E7" s="18">
        <v>5684.4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1</v>
      </c>
    </row>
    <row r="8" spans="1:13" x14ac:dyDescent="0.3">
      <c r="A8" s="15">
        <v>338.4</v>
      </c>
      <c r="B8" s="17">
        <v>2</v>
      </c>
      <c r="C8" s="17">
        <v>7</v>
      </c>
      <c r="D8" s="42">
        <v>0</v>
      </c>
      <c r="E8" s="18">
        <v>7360.2</v>
      </c>
      <c r="F8" s="42">
        <v>0</v>
      </c>
      <c r="G8" s="42">
        <v>1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1</v>
      </c>
    </row>
    <row r="9" spans="1:13" x14ac:dyDescent="0.3">
      <c r="A9" s="15">
        <v>234</v>
      </c>
      <c r="B9" s="17">
        <v>1</v>
      </c>
      <c r="C9" s="17">
        <v>6</v>
      </c>
      <c r="D9" s="42">
        <v>1</v>
      </c>
      <c r="E9" s="18">
        <v>6008.4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</row>
    <row r="10" spans="1:13" x14ac:dyDescent="0.3">
      <c r="A10" s="15">
        <v>246.6</v>
      </c>
      <c r="B10" s="17">
        <v>1</v>
      </c>
      <c r="C10" s="17">
        <v>6</v>
      </c>
      <c r="D10" s="42">
        <v>1</v>
      </c>
      <c r="E10" s="18">
        <v>6876</v>
      </c>
      <c r="F10" s="42">
        <v>0</v>
      </c>
      <c r="G10" s="42">
        <v>1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1</v>
      </c>
    </row>
    <row r="11" spans="1:13" x14ac:dyDescent="0.3">
      <c r="A11" s="15">
        <v>370.8</v>
      </c>
      <c r="B11" s="17">
        <v>1</v>
      </c>
      <c r="C11" s="17">
        <v>7</v>
      </c>
      <c r="D11" s="42">
        <v>1</v>
      </c>
      <c r="E11" s="18">
        <v>5194.8</v>
      </c>
      <c r="F11" s="42">
        <v>0</v>
      </c>
      <c r="G11" s="42">
        <v>1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1</v>
      </c>
    </row>
    <row r="12" spans="1:13" x14ac:dyDescent="0.3">
      <c r="A12" s="15">
        <v>359.82</v>
      </c>
      <c r="B12" s="17">
        <v>2</v>
      </c>
      <c r="C12" s="17">
        <v>10</v>
      </c>
      <c r="D12" s="42">
        <v>1</v>
      </c>
      <c r="E12" s="18">
        <v>4980.6000000000004</v>
      </c>
      <c r="F12" s="42">
        <v>1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1</v>
      </c>
      <c r="M12" s="42">
        <v>1</v>
      </c>
    </row>
    <row r="13" spans="1:13" x14ac:dyDescent="0.3">
      <c r="A13" s="15">
        <v>324</v>
      </c>
      <c r="B13" s="17">
        <v>1</v>
      </c>
      <c r="C13" s="17">
        <v>7</v>
      </c>
      <c r="D13" s="42">
        <v>0</v>
      </c>
      <c r="E13" s="18">
        <v>4500</v>
      </c>
      <c r="F13" s="42">
        <v>0</v>
      </c>
      <c r="G13" s="42">
        <v>1</v>
      </c>
      <c r="H13" s="42">
        <v>0</v>
      </c>
      <c r="I13" s="42">
        <v>0</v>
      </c>
      <c r="J13" s="42">
        <v>0</v>
      </c>
      <c r="K13" s="42">
        <v>0</v>
      </c>
      <c r="L13" s="42">
        <v>1</v>
      </c>
      <c r="M13" s="42">
        <v>1</v>
      </c>
    </row>
    <row r="14" spans="1:13" x14ac:dyDescent="0.3">
      <c r="A14" s="15">
        <v>359.82</v>
      </c>
      <c r="B14" s="17">
        <v>2</v>
      </c>
      <c r="C14" s="17">
        <v>10</v>
      </c>
      <c r="D14" s="42">
        <v>1</v>
      </c>
      <c r="E14" s="18">
        <v>4572</v>
      </c>
      <c r="F14" s="42">
        <v>0</v>
      </c>
      <c r="G14" s="42">
        <v>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1</v>
      </c>
    </row>
    <row r="15" spans="1:13" x14ac:dyDescent="0.3">
      <c r="A15" s="15">
        <v>412.2</v>
      </c>
      <c r="B15" s="17">
        <v>1</v>
      </c>
      <c r="C15" s="17">
        <v>6</v>
      </c>
      <c r="D15" s="42">
        <v>0</v>
      </c>
      <c r="E15" s="18">
        <v>5580</v>
      </c>
      <c r="F15" s="42">
        <v>1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1</v>
      </c>
    </row>
    <row r="16" spans="1:13" x14ac:dyDescent="0.3">
      <c r="A16" s="15">
        <v>311.39999999999998</v>
      </c>
      <c r="B16" s="17">
        <v>2</v>
      </c>
      <c r="C16" s="17">
        <v>7</v>
      </c>
      <c r="D16" s="42">
        <v>0</v>
      </c>
      <c r="E16" s="18">
        <v>4741.2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1</v>
      </c>
    </row>
    <row r="17" spans="1:13" x14ac:dyDescent="0.3">
      <c r="A17" s="15">
        <v>404.1</v>
      </c>
      <c r="B17" s="17">
        <v>2</v>
      </c>
      <c r="C17" s="17">
        <v>7</v>
      </c>
      <c r="D17" s="42">
        <v>1</v>
      </c>
      <c r="E17" s="18">
        <v>6300</v>
      </c>
      <c r="F17" s="42">
        <v>0</v>
      </c>
      <c r="G17" s="42">
        <v>0</v>
      </c>
      <c r="H17" s="42">
        <v>1</v>
      </c>
      <c r="I17" s="42">
        <v>0</v>
      </c>
      <c r="J17" s="42">
        <v>0</v>
      </c>
      <c r="K17" s="42">
        <v>0</v>
      </c>
      <c r="L17" s="42">
        <v>0</v>
      </c>
      <c r="M17" s="42">
        <v>1</v>
      </c>
    </row>
    <row r="18" spans="1:13" x14ac:dyDescent="0.3">
      <c r="A18" s="15">
        <v>359.82</v>
      </c>
      <c r="B18" s="17">
        <v>1.5</v>
      </c>
      <c r="C18" s="17">
        <v>8</v>
      </c>
      <c r="D18" s="42">
        <v>0</v>
      </c>
      <c r="E18" s="18">
        <v>7342.2</v>
      </c>
      <c r="F18" s="42">
        <v>1</v>
      </c>
      <c r="G18" s="42">
        <v>1</v>
      </c>
      <c r="H18" s="42">
        <v>0</v>
      </c>
      <c r="I18" s="42">
        <v>1</v>
      </c>
      <c r="J18" s="42">
        <v>0</v>
      </c>
      <c r="K18" s="42">
        <v>0</v>
      </c>
      <c r="L18" s="42">
        <v>0</v>
      </c>
      <c r="M18" s="42">
        <v>1</v>
      </c>
    </row>
    <row r="19" spans="1:13" x14ac:dyDescent="0.3">
      <c r="A19" s="15">
        <v>268.2</v>
      </c>
      <c r="B19" s="17">
        <v>2</v>
      </c>
      <c r="C19" s="17">
        <v>6</v>
      </c>
      <c r="D19" s="42">
        <v>1</v>
      </c>
      <c r="E19" s="18">
        <v>8951.4</v>
      </c>
      <c r="F19" s="42">
        <v>1</v>
      </c>
      <c r="G19" s="42">
        <v>0</v>
      </c>
      <c r="H19" s="42">
        <v>1</v>
      </c>
      <c r="I19" s="42">
        <v>0</v>
      </c>
      <c r="J19" s="42">
        <v>0</v>
      </c>
      <c r="K19" s="42">
        <v>0</v>
      </c>
      <c r="L19" s="42">
        <v>0</v>
      </c>
      <c r="M19" s="42">
        <v>1</v>
      </c>
    </row>
    <row r="20" spans="1:13" x14ac:dyDescent="0.3">
      <c r="A20" s="15">
        <v>414</v>
      </c>
      <c r="B20" s="17">
        <v>1.5</v>
      </c>
      <c r="C20" s="17">
        <v>8</v>
      </c>
      <c r="D20" s="42">
        <v>1</v>
      </c>
      <c r="E20" s="18">
        <v>6548.4</v>
      </c>
      <c r="F20" s="42">
        <v>1</v>
      </c>
      <c r="G20" s="42">
        <v>0</v>
      </c>
      <c r="H20" s="42">
        <v>1</v>
      </c>
      <c r="I20" s="42">
        <v>1</v>
      </c>
      <c r="J20" s="42">
        <v>0</v>
      </c>
      <c r="K20" s="42">
        <v>0</v>
      </c>
      <c r="L20" s="42">
        <v>0</v>
      </c>
      <c r="M20" s="42">
        <v>1</v>
      </c>
    </row>
    <row r="21" spans="1:13" x14ac:dyDescent="0.3">
      <c r="A21" s="15">
        <v>378</v>
      </c>
      <c r="B21" s="17">
        <v>1.5</v>
      </c>
      <c r="C21" s="17">
        <v>7</v>
      </c>
      <c r="D21" s="42">
        <v>1</v>
      </c>
      <c r="E21" s="18">
        <v>7074</v>
      </c>
      <c r="F21" s="42">
        <v>0</v>
      </c>
      <c r="G21" s="42">
        <v>1</v>
      </c>
      <c r="H21" s="42">
        <v>0</v>
      </c>
      <c r="I21" s="42">
        <v>0</v>
      </c>
      <c r="J21" s="42">
        <v>1</v>
      </c>
      <c r="K21" s="42">
        <v>0</v>
      </c>
      <c r="L21" s="42">
        <v>0</v>
      </c>
      <c r="M21" s="42">
        <v>1</v>
      </c>
    </row>
    <row r="22" spans="1:13" x14ac:dyDescent="0.3">
      <c r="A22" s="15">
        <v>358.2</v>
      </c>
      <c r="B22" s="17">
        <v>2</v>
      </c>
      <c r="C22" s="17">
        <v>6</v>
      </c>
      <c r="D22" s="42">
        <v>1</v>
      </c>
      <c r="E22" s="18">
        <v>6321.6</v>
      </c>
      <c r="F22" s="42">
        <v>1</v>
      </c>
      <c r="G22" s="42">
        <v>0</v>
      </c>
      <c r="H22" s="42">
        <v>1</v>
      </c>
      <c r="I22" s="42">
        <v>0</v>
      </c>
      <c r="J22" s="42">
        <v>0</v>
      </c>
      <c r="K22" s="42">
        <v>0</v>
      </c>
      <c r="L22" s="42">
        <v>1</v>
      </c>
      <c r="M22" s="42">
        <v>1</v>
      </c>
    </row>
    <row r="23" spans="1:13" x14ac:dyDescent="0.3">
      <c r="A23" s="15">
        <v>314.82</v>
      </c>
      <c r="B23" s="17">
        <v>2</v>
      </c>
      <c r="C23" s="17">
        <v>7</v>
      </c>
      <c r="D23" s="42">
        <v>1</v>
      </c>
      <c r="E23" s="18">
        <v>5400</v>
      </c>
      <c r="F23" s="42">
        <v>0</v>
      </c>
      <c r="G23" s="42">
        <v>1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1</v>
      </c>
    </row>
    <row r="24" spans="1:13" x14ac:dyDescent="0.3">
      <c r="A24" s="15">
        <v>307.8</v>
      </c>
      <c r="B24" s="17">
        <v>1.5</v>
      </c>
      <c r="C24" s="17">
        <v>7</v>
      </c>
      <c r="D24" s="42">
        <v>1</v>
      </c>
      <c r="E24" s="18">
        <v>5607</v>
      </c>
      <c r="F24" s="42">
        <v>0</v>
      </c>
      <c r="G24" s="42">
        <v>1</v>
      </c>
      <c r="H24" s="42">
        <v>0</v>
      </c>
      <c r="I24" s="42">
        <v>0</v>
      </c>
      <c r="J24" s="42">
        <v>1</v>
      </c>
      <c r="K24" s="42">
        <v>0</v>
      </c>
      <c r="L24" s="42">
        <v>1</v>
      </c>
      <c r="M24" s="42">
        <v>1</v>
      </c>
    </row>
    <row r="25" spans="1:13" x14ac:dyDescent="0.3">
      <c r="A25" s="15">
        <v>300.60000000000002</v>
      </c>
      <c r="B25" s="17">
        <v>1.5</v>
      </c>
      <c r="C25" s="17">
        <v>7</v>
      </c>
      <c r="D25" s="42">
        <v>1</v>
      </c>
      <c r="E25" s="18">
        <v>6552</v>
      </c>
      <c r="F25" s="42">
        <v>0</v>
      </c>
      <c r="G25" s="42">
        <v>1</v>
      </c>
      <c r="H25" s="42">
        <v>0</v>
      </c>
      <c r="I25" s="42">
        <v>1</v>
      </c>
      <c r="J25" s="42">
        <v>0</v>
      </c>
      <c r="K25" s="42">
        <v>0</v>
      </c>
      <c r="L25" s="42">
        <v>0</v>
      </c>
      <c r="M25" s="42">
        <v>1</v>
      </c>
    </row>
    <row r="26" spans="1:13" x14ac:dyDescent="0.3">
      <c r="A26" s="15">
        <v>297</v>
      </c>
      <c r="B26" s="17">
        <v>2.5</v>
      </c>
      <c r="C26" s="17">
        <v>9</v>
      </c>
      <c r="D26" s="42">
        <v>1</v>
      </c>
      <c r="E26" s="18">
        <v>10753.2</v>
      </c>
      <c r="F26" s="42">
        <v>0</v>
      </c>
      <c r="G26" s="42">
        <v>0</v>
      </c>
      <c r="H26" s="42">
        <v>1</v>
      </c>
      <c r="I26" s="42">
        <v>1</v>
      </c>
      <c r="J26" s="42">
        <v>0</v>
      </c>
      <c r="K26" s="42">
        <v>0</v>
      </c>
      <c r="L26" s="42">
        <v>0</v>
      </c>
      <c r="M26" s="42">
        <v>1</v>
      </c>
    </row>
    <row r="27" spans="1:13" x14ac:dyDescent="0.3">
      <c r="A27" s="15">
        <v>288</v>
      </c>
      <c r="B27" s="17">
        <v>1</v>
      </c>
      <c r="C27" s="17">
        <v>6</v>
      </c>
      <c r="D27" s="42">
        <v>0</v>
      </c>
      <c r="E27" s="18">
        <v>4152.6000000000004</v>
      </c>
      <c r="F27" s="42">
        <v>0</v>
      </c>
      <c r="G27" s="42">
        <v>1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1</v>
      </c>
    </row>
    <row r="28" spans="1:13" x14ac:dyDescent="0.3">
      <c r="A28" s="15">
        <v>268.11</v>
      </c>
      <c r="B28" s="17">
        <v>2</v>
      </c>
      <c r="C28" s="17">
        <v>8</v>
      </c>
      <c r="D28" s="42">
        <v>1</v>
      </c>
      <c r="E28" s="18">
        <v>7909.2</v>
      </c>
      <c r="F28" s="42">
        <v>1</v>
      </c>
      <c r="G28" s="42">
        <v>0</v>
      </c>
      <c r="H28" s="42">
        <v>1</v>
      </c>
      <c r="I28" s="42">
        <v>0</v>
      </c>
      <c r="J28" s="42">
        <v>0</v>
      </c>
      <c r="K28" s="42">
        <v>0</v>
      </c>
      <c r="L28" s="42">
        <v>0</v>
      </c>
      <c r="M28" s="42">
        <v>1</v>
      </c>
    </row>
    <row r="29" spans="1:13" x14ac:dyDescent="0.3">
      <c r="A29" s="15">
        <v>265.5</v>
      </c>
      <c r="B29" s="17">
        <v>1.5</v>
      </c>
      <c r="C29" s="17">
        <v>8</v>
      </c>
      <c r="D29" s="42">
        <v>0</v>
      </c>
      <c r="E29" s="18">
        <v>7572.6</v>
      </c>
      <c r="F29" s="42">
        <v>1</v>
      </c>
      <c r="G29" s="42">
        <v>1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1</v>
      </c>
    </row>
    <row r="30" spans="1:13" x14ac:dyDescent="0.3">
      <c r="A30" s="15">
        <v>261</v>
      </c>
      <c r="B30" s="17">
        <v>1</v>
      </c>
      <c r="C30" s="17">
        <v>6</v>
      </c>
      <c r="D30" s="42">
        <v>1</v>
      </c>
      <c r="E30" s="18">
        <v>6449.4</v>
      </c>
      <c r="F30" s="42">
        <v>0</v>
      </c>
      <c r="G30" s="42">
        <v>0</v>
      </c>
      <c r="H30" s="42">
        <v>1</v>
      </c>
      <c r="I30" s="42">
        <v>1</v>
      </c>
      <c r="J30" s="42">
        <v>0</v>
      </c>
      <c r="K30" s="42">
        <v>0</v>
      </c>
      <c r="L30" s="42">
        <v>0</v>
      </c>
      <c r="M30" s="42">
        <v>1</v>
      </c>
    </row>
    <row r="31" spans="1:13" x14ac:dyDescent="0.3">
      <c r="A31" s="15">
        <v>250.2</v>
      </c>
      <c r="B31" s="17">
        <v>1</v>
      </c>
      <c r="C31" s="17">
        <v>6</v>
      </c>
      <c r="D31" s="42">
        <v>1</v>
      </c>
      <c r="E31" s="18">
        <v>6552</v>
      </c>
      <c r="F31" s="42">
        <v>1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1</v>
      </c>
    </row>
    <row r="32" spans="1:13" x14ac:dyDescent="0.3">
      <c r="A32" s="15">
        <v>243</v>
      </c>
      <c r="B32" s="17">
        <v>1</v>
      </c>
      <c r="C32" s="17">
        <v>6</v>
      </c>
      <c r="D32" s="42">
        <v>0</v>
      </c>
      <c r="E32" s="18">
        <v>6631.2</v>
      </c>
      <c r="F32" s="42">
        <v>0</v>
      </c>
      <c r="G32" s="42">
        <v>1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1</v>
      </c>
    </row>
    <row r="33" spans="1:13" x14ac:dyDescent="0.3">
      <c r="A33" s="15">
        <v>239.4</v>
      </c>
      <c r="B33" s="17">
        <v>1.5</v>
      </c>
      <c r="C33" s="17">
        <v>6</v>
      </c>
      <c r="D33" s="42">
        <v>1</v>
      </c>
      <c r="E33" s="18">
        <v>8080.2</v>
      </c>
      <c r="F33" s="42">
        <v>1</v>
      </c>
      <c r="G33" s="42">
        <v>1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</row>
    <row r="34" spans="1:13" x14ac:dyDescent="0.3">
      <c r="A34" s="15">
        <v>214.2</v>
      </c>
      <c r="B34" s="17">
        <v>1</v>
      </c>
      <c r="C34" s="17">
        <v>4</v>
      </c>
      <c r="D34" s="42">
        <v>1</v>
      </c>
      <c r="E34" s="18">
        <v>5743.8</v>
      </c>
      <c r="F34" s="42">
        <v>0</v>
      </c>
      <c r="G34" s="42">
        <v>1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1</v>
      </c>
    </row>
    <row r="35" spans="1:13" x14ac:dyDescent="0.3">
      <c r="A35" s="15">
        <v>327.60000000000002</v>
      </c>
      <c r="B35" s="17">
        <v>2</v>
      </c>
      <c r="C35" s="17">
        <v>7</v>
      </c>
      <c r="D35" s="42">
        <v>1</v>
      </c>
      <c r="E35" s="18">
        <v>6730.2</v>
      </c>
      <c r="F35" s="42">
        <v>1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1</v>
      </c>
    </row>
    <row r="36" spans="1:13" x14ac:dyDescent="0.3">
      <c r="A36" s="15">
        <v>360</v>
      </c>
      <c r="B36" s="17">
        <v>1.5</v>
      </c>
      <c r="C36" s="17">
        <v>7</v>
      </c>
      <c r="D36" s="42">
        <v>1</v>
      </c>
      <c r="E36" s="18">
        <v>6967.8</v>
      </c>
      <c r="F36" s="42">
        <v>0</v>
      </c>
      <c r="G36" s="42">
        <v>1</v>
      </c>
      <c r="H36" s="42">
        <v>0</v>
      </c>
      <c r="I36" s="42">
        <v>0</v>
      </c>
      <c r="J36" s="42">
        <v>1</v>
      </c>
      <c r="K36" s="42">
        <v>0</v>
      </c>
      <c r="L36" s="42">
        <v>0</v>
      </c>
      <c r="M36" s="42">
        <v>1</v>
      </c>
    </row>
    <row r="37" spans="1:13" x14ac:dyDescent="0.3">
      <c r="A37" s="15">
        <v>208.53</v>
      </c>
      <c r="B37" s="17">
        <v>1</v>
      </c>
      <c r="C37" s="17">
        <v>6</v>
      </c>
      <c r="D37" s="42">
        <v>0</v>
      </c>
      <c r="E37" s="18">
        <v>5245.2</v>
      </c>
      <c r="F37" s="42">
        <v>1</v>
      </c>
      <c r="G37" s="42">
        <v>1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1</v>
      </c>
    </row>
    <row r="38" spans="1:13" x14ac:dyDescent="0.3">
      <c r="A38" s="15">
        <v>272.7</v>
      </c>
      <c r="B38" s="17">
        <v>2</v>
      </c>
      <c r="C38" s="17">
        <v>6</v>
      </c>
      <c r="D38" s="42">
        <v>0</v>
      </c>
      <c r="E38" s="18">
        <v>8910</v>
      </c>
      <c r="F38" s="42">
        <v>0</v>
      </c>
      <c r="G38" s="42">
        <v>1</v>
      </c>
      <c r="H38" s="42">
        <v>0</v>
      </c>
      <c r="I38" s="42">
        <v>0</v>
      </c>
      <c r="J38" s="42">
        <v>1</v>
      </c>
      <c r="K38" s="42">
        <v>0</v>
      </c>
      <c r="L38" s="42">
        <v>0</v>
      </c>
      <c r="M38" s="42">
        <v>1</v>
      </c>
    </row>
    <row r="39" spans="1:13" x14ac:dyDescent="0.3">
      <c r="A39" s="15">
        <v>396</v>
      </c>
      <c r="B39" s="17">
        <v>1.5</v>
      </c>
      <c r="C39" s="17">
        <v>7</v>
      </c>
      <c r="D39" s="42">
        <v>1</v>
      </c>
      <c r="E39" s="18">
        <v>5655.6</v>
      </c>
      <c r="F39" s="42">
        <v>0</v>
      </c>
      <c r="G39" s="42">
        <v>0</v>
      </c>
      <c r="H39" s="42">
        <v>1</v>
      </c>
      <c r="I39" s="42">
        <v>1</v>
      </c>
      <c r="J39" s="42">
        <v>0</v>
      </c>
      <c r="K39" s="42">
        <v>0</v>
      </c>
      <c r="L39" s="42">
        <v>0</v>
      </c>
      <c r="M39" s="42">
        <v>1</v>
      </c>
    </row>
    <row r="40" spans="1:13" x14ac:dyDescent="0.3">
      <c r="A40" s="15">
        <v>257.22000000000003</v>
      </c>
      <c r="B40" s="17">
        <v>1.5</v>
      </c>
      <c r="C40" s="17">
        <v>8</v>
      </c>
      <c r="D40" s="42">
        <v>1</v>
      </c>
      <c r="E40" s="18">
        <v>7560</v>
      </c>
      <c r="F40" s="42">
        <v>0</v>
      </c>
      <c r="G40" s="42">
        <v>1</v>
      </c>
      <c r="H40" s="42">
        <v>0</v>
      </c>
      <c r="I40" s="42">
        <v>1</v>
      </c>
      <c r="J40" s="42">
        <v>0</v>
      </c>
      <c r="K40" s="42">
        <v>0</v>
      </c>
      <c r="L40" s="42">
        <v>0</v>
      </c>
      <c r="M40" s="42">
        <v>1</v>
      </c>
    </row>
    <row r="41" spans="1:13" x14ac:dyDescent="0.3">
      <c r="A41" s="15">
        <v>340.2</v>
      </c>
      <c r="B41" s="17">
        <v>1.5</v>
      </c>
      <c r="C41" s="17">
        <v>6</v>
      </c>
      <c r="D41" s="42">
        <v>1</v>
      </c>
      <c r="E41" s="18">
        <v>5220</v>
      </c>
      <c r="F41" s="42">
        <v>0</v>
      </c>
      <c r="G41" s="42">
        <v>1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1</v>
      </c>
    </row>
    <row r="42" spans="1:13" x14ac:dyDescent="0.3">
      <c r="A42" s="15">
        <v>255.6</v>
      </c>
      <c r="B42" s="17">
        <v>2</v>
      </c>
      <c r="C42" s="17">
        <v>5</v>
      </c>
      <c r="D42" s="42">
        <v>0</v>
      </c>
      <c r="E42" s="18">
        <v>5839.2</v>
      </c>
      <c r="F42" s="42">
        <v>0</v>
      </c>
      <c r="G42" s="42">
        <v>1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1</v>
      </c>
    </row>
    <row r="43" spans="1:13" x14ac:dyDescent="0.3">
      <c r="A43" s="15">
        <v>286.2</v>
      </c>
      <c r="B43" s="17">
        <v>1.5</v>
      </c>
      <c r="C43" s="17">
        <v>8</v>
      </c>
      <c r="D43" s="42">
        <v>1</v>
      </c>
      <c r="E43" s="18">
        <v>7642.8</v>
      </c>
      <c r="F43" s="42">
        <v>0</v>
      </c>
      <c r="G43" s="42">
        <v>1</v>
      </c>
      <c r="H43" s="42">
        <v>0</v>
      </c>
      <c r="I43" s="42">
        <v>0</v>
      </c>
      <c r="J43" s="42">
        <v>0</v>
      </c>
      <c r="K43" s="42">
        <v>0</v>
      </c>
      <c r="L43" s="42">
        <v>1</v>
      </c>
      <c r="M43" s="42">
        <v>1</v>
      </c>
    </row>
    <row r="44" spans="1:13" x14ac:dyDescent="0.3">
      <c r="A44" s="15">
        <v>281.7</v>
      </c>
      <c r="B44" s="17">
        <v>1.5</v>
      </c>
      <c r="C44" s="17">
        <v>8</v>
      </c>
      <c r="D44" s="42">
        <v>0</v>
      </c>
      <c r="E44" s="18">
        <v>7547.4</v>
      </c>
      <c r="F44" s="42">
        <v>0</v>
      </c>
      <c r="G44" s="42">
        <v>0</v>
      </c>
      <c r="H44" s="42">
        <v>1</v>
      </c>
      <c r="I44" s="42">
        <v>0</v>
      </c>
      <c r="J44" s="42">
        <v>0</v>
      </c>
      <c r="K44" s="42">
        <v>0</v>
      </c>
      <c r="L44" s="42">
        <v>0</v>
      </c>
      <c r="M44" s="42">
        <v>1</v>
      </c>
    </row>
    <row r="45" spans="1:13" x14ac:dyDescent="0.3">
      <c r="A45" s="15">
        <v>278.82</v>
      </c>
      <c r="B45" s="17">
        <v>1.5</v>
      </c>
      <c r="C45" s="17">
        <v>8</v>
      </c>
      <c r="D45" s="42">
        <v>0</v>
      </c>
      <c r="E45" s="18">
        <v>7547.4</v>
      </c>
      <c r="F45" s="42">
        <v>0</v>
      </c>
      <c r="G45" s="42">
        <v>0</v>
      </c>
      <c r="H45" s="42">
        <v>1</v>
      </c>
      <c r="I45" s="42">
        <v>0</v>
      </c>
      <c r="J45" s="42">
        <v>0</v>
      </c>
      <c r="K45" s="42">
        <v>0</v>
      </c>
      <c r="L45" s="42">
        <v>0</v>
      </c>
      <c r="M45" s="42">
        <v>1</v>
      </c>
    </row>
    <row r="46" spans="1:13" x14ac:dyDescent="0.3">
      <c r="A46" s="15">
        <v>250.2</v>
      </c>
      <c r="B46" s="17">
        <v>1.5</v>
      </c>
      <c r="C46" s="17">
        <v>6</v>
      </c>
      <c r="D46" s="42">
        <v>0</v>
      </c>
      <c r="E46" s="18">
        <v>7200</v>
      </c>
      <c r="F46" s="42">
        <v>0</v>
      </c>
      <c r="G46" s="42">
        <v>1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1</v>
      </c>
    </row>
    <row r="47" spans="1:13" x14ac:dyDescent="0.3">
      <c r="A47" s="15">
        <v>207</v>
      </c>
      <c r="B47" s="17">
        <v>1</v>
      </c>
      <c r="C47" s="17">
        <v>6</v>
      </c>
      <c r="D47" s="42">
        <v>1</v>
      </c>
      <c r="E47" s="18">
        <v>5882.4</v>
      </c>
      <c r="F47" s="42">
        <v>0</v>
      </c>
      <c r="G47" s="42">
        <v>0</v>
      </c>
      <c r="H47" s="42">
        <v>1</v>
      </c>
      <c r="I47" s="42">
        <v>0</v>
      </c>
      <c r="J47" s="42">
        <v>0</v>
      </c>
      <c r="K47" s="42">
        <v>0</v>
      </c>
      <c r="L47" s="42">
        <v>0</v>
      </c>
      <c r="M47" s="42">
        <v>1</v>
      </c>
    </row>
    <row r="48" spans="1:13" x14ac:dyDescent="0.3">
      <c r="A48" s="15">
        <v>288</v>
      </c>
      <c r="B48" s="17">
        <v>2</v>
      </c>
      <c r="C48" s="17">
        <v>12</v>
      </c>
      <c r="D48" s="42">
        <v>0</v>
      </c>
      <c r="E48" s="18">
        <v>6728.4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42">
        <v>1</v>
      </c>
      <c r="M48" s="42">
        <v>1</v>
      </c>
    </row>
    <row r="49" spans="1:13" x14ac:dyDescent="0.3">
      <c r="A49" s="15">
        <v>255.6</v>
      </c>
      <c r="B49" s="17">
        <v>1</v>
      </c>
      <c r="C49" s="17">
        <v>9</v>
      </c>
      <c r="D49" s="42">
        <v>1</v>
      </c>
      <c r="E49" s="18">
        <v>7560</v>
      </c>
      <c r="F49" s="42">
        <v>0</v>
      </c>
      <c r="G49" s="42">
        <v>1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1</v>
      </c>
    </row>
    <row r="50" spans="1:13" x14ac:dyDescent="0.3">
      <c r="A50" s="15">
        <v>252</v>
      </c>
      <c r="B50" s="17">
        <v>2</v>
      </c>
      <c r="C50" s="17">
        <v>6</v>
      </c>
      <c r="D50" s="42">
        <v>0</v>
      </c>
      <c r="E50" s="18">
        <v>6786</v>
      </c>
      <c r="F50" s="42">
        <v>0</v>
      </c>
      <c r="G50" s="42">
        <v>1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1</v>
      </c>
    </row>
    <row r="51" spans="1:13" x14ac:dyDescent="0.3">
      <c r="A51" s="15">
        <v>313.2</v>
      </c>
      <c r="B51" s="17">
        <v>1</v>
      </c>
      <c r="C51" s="17">
        <v>7</v>
      </c>
      <c r="D51" s="42">
        <v>0</v>
      </c>
      <c r="E51" s="18">
        <v>5040</v>
      </c>
      <c r="F51" s="42">
        <v>1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1</v>
      </c>
    </row>
    <row r="52" spans="1:13" x14ac:dyDescent="0.3">
      <c r="A52" s="15">
        <v>331.2</v>
      </c>
      <c r="B52" s="17">
        <v>1.5</v>
      </c>
      <c r="C52" s="17">
        <v>7</v>
      </c>
      <c r="D52" s="42">
        <v>1</v>
      </c>
      <c r="E52" s="18">
        <v>7441.2</v>
      </c>
      <c r="F52" s="42">
        <v>1</v>
      </c>
      <c r="G52" s="42">
        <v>1</v>
      </c>
      <c r="H52" s="42">
        <v>0</v>
      </c>
      <c r="I52" s="42">
        <v>0</v>
      </c>
      <c r="J52" s="42">
        <v>1</v>
      </c>
      <c r="K52" s="42">
        <v>0</v>
      </c>
      <c r="L52" s="42">
        <v>0</v>
      </c>
      <c r="M52" s="42">
        <v>1</v>
      </c>
    </row>
    <row r="53" spans="1:13" x14ac:dyDescent="0.3">
      <c r="A53" s="15">
        <v>324</v>
      </c>
      <c r="B53" s="17">
        <v>1.5</v>
      </c>
      <c r="C53" s="17">
        <v>8</v>
      </c>
      <c r="D53" s="42">
        <v>0</v>
      </c>
      <c r="E53" s="18">
        <v>5135.3999999999996</v>
      </c>
      <c r="F53" s="42">
        <v>1</v>
      </c>
      <c r="G53" s="42">
        <v>1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1</v>
      </c>
    </row>
    <row r="54" spans="1:13" x14ac:dyDescent="0.3">
      <c r="A54" s="15">
        <v>225.9</v>
      </c>
      <c r="B54" s="17">
        <v>1</v>
      </c>
      <c r="C54" s="17">
        <v>5</v>
      </c>
      <c r="D54" s="42">
        <v>1</v>
      </c>
      <c r="E54" s="18">
        <v>6562.8</v>
      </c>
      <c r="F54" s="42">
        <v>0</v>
      </c>
      <c r="G54" s="42">
        <v>0</v>
      </c>
      <c r="H54" s="42">
        <v>0</v>
      </c>
      <c r="I54" s="42">
        <v>0</v>
      </c>
      <c r="J54" s="42">
        <v>1</v>
      </c>
      <c r="K54" s="42">
        <v>0</v>
      </c>
      <c r="L54" s="42">
        <v>0</v>
      </c>
      <c r="M54" s="42">
        <v>1</v>
      </c>
    </row>
    <row r="55" spans="1:13" x14ac:dyDescent="0.3">
      <c r="A55" s="15">
        <v>333</v>
      </c>
      <c r="B55" s="17">
        <v>1.5</v>
      </c>
      <c r="C55" s="17">
        <v>7</v>
      </c>
      <c r="D55" s="42">
        <v>1</v>
      </c>
      <c r="E55" s="18">
        <v>4320</v>
      </c>
      <c r="F55" s="42">
        <v>1</v>
      </c>
      <c r="G55" s="42">
        <v>0</v>
      </c>
      <c r="H55" s="42">
        <v>1</v>
      </c>
      <c r="I55" s="42">
        <v>0</v>
      </c>
      <c r="J55" s="42">
        <v>0</v>
      </c>
      <c r="K55" s="42">
        <v>0</v>
      </c>
      <c r="L55" s="42">
        <v>0</v>
      </c>
      <c r="M55" s="42">
        <v>1</v>
      </c>
    </row>
    <row r="56" spans="1:13" x14ac:dyDescent="0.3">
      <c r="A56" s="15">
        <v>342</v>
      </c>
      <c r="B56" s="17">
        <v>2</v>
      </c>
      <c r="C56" s="17">
        <v>7</v>
      </c>
      <c r="D56" s="42">
        <v>1</v>
      </c>
      <c r="E56" s="18">
        <v>5301</v>
      </c>
      <c r="F56" s="42">
        <v>0</v>
      </c>
      <c r="G56" s="42">
        <v>1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1</v>
      </c>
    </row>
    <row r="57" spans="1:13" x14ac:dyDescent="0.3">
      <c r="A57" s="15">
        <v>297</v>
      </c>
      <c r="B57" s="17">
        <v>1</v>
      </c>
      <c r="C57" s="17">
        <v>6</v>
      </c>
      <c r="D57" s="42">
        <v>0</v>
      </c>
      <c r="E57" s="18">
        <v>4500</v>
      </c>
      <c r="F57" s="42">
        <v>1</v>
      </c>
      <c r="G57" s="42">
        <v>1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1</v>
      </c>
    </row>
    <row r="58" spans="1:13" x14ac:dyDescent="0.3">
      <c r="A58" s="15">
        <v>293.39999999999998</v>
      </c>
      <c r="B58" s="17">
        <v>1</v>
      </c>
      <c r="C58" s="17">
        <v>6</v>
      </c>
      <c r="D58" s="42">
        <v>1</v>
      </c>
      <c r="E58" s="18">
        <v>3420</v>
      </c>
      <c r="F58" s="42">
        <v>1</v>
      </c>
      <c r="G58" s="42">
        <v>1</v>
      </c>
      <c r="H58" s="42">
        <v>0</v>
      </c>
      <c r="I58" s="42">
        <v>0</v>
      </c>
      <c r="J58" s="42">
        <v>0</v>
      </c>
      <c r="K58" s="42">
        <v>0</v>
      </c>
      <c r="L58" s="42">
        <v>0</v>
      </c>
      <c r="M58" s="42">
        <v>1</v>
      </c>
    </row>
    <row r="59" spans="1:13" x14ac:dyDescent="0.3">
      <c r="A59" s="15">
        <v>305.82</v>
      </c>
      <c r="B59" s="17">
        <v>1.5</v>
      </c>
      <c r="C59" s="17">
        <v>8</v>
      </c>
      <c r="D59" s="42">
        <v>0</v>
      </c>
      <c r="E59" s="18">
        <v>8049.6</v>
      </c>
      <c r="F59" s="42">
        <v>0</v>
      </c>
      <c r="G59" s="42">
        <v>1</v>
      </c>
      <c r="H59" s="42">
        <v>0</v>
      </c>
      <c r="I59" s="42">
        <v>0</v>
      </c>
      <c r="J59" s="42">
        <v>1</v>
      </c>
      <c r="K59" s="42">
        <v>1</v>
      </c>
      <c r="L59" s="42">
        <v>0</v>
      </c>
      <c r="M59" s="42">
        <v>1</v>
      </c>
    </row>
    <row r="60" spans="1:13" x14ac:dyDescent="0.3">
      <c r="A60" s="15">
        <v>234</v>
      </c>
      <c r="B60" s="17">
        <v>1</v>
      </c>
      <c r="C60" s="17">
        <v>5</v>
      </c>
      <c r="D60" s="42">
        <v>1</v>
      </c>
      <c r="E60" s="18">
        <v>6480</v>
      </c>
      <c r="F60" s="42">
        <v>0</v>
      </c>
      <c r="G60" s="42">
        <v>1</v>
      </c>
      <c r="H60" s="42">
        <v>0</v>
      </c>
      <c r="I60" s="42">
        <v>0</v>
      </c>
      <c r="J60" s="42">
        <v>0</v>
      </c>
      <c r="K60" s="42">
        <v>0</v>
      </c>
      <c r="L60" s="42">
        <v>0</v>
      </c>
      <c r="M60" s="42">
        <v>1</v>
      </c>
    </row>
    <row r="61" spans="1:13" x14ac:dyDescent="0.3">
      <c r="A61" s="15">
        <v>323.82</v>
      </c>
      <c r="B61" s="17">
        <v>1</v>
      </c>
      <c r="C61" s="17">
        <v>6</v>
      </c>
      <c r="D61" s="42">
        <v>0</v>
      </c>
      <c r="E61" s="18">
        <v>4933.8</v>
      </c>
      <c r="F61" s="42">
        <v>1</v>
      </c>
      <c r="G61" s="42">
        <v>1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1</v>
      </c>
    </row>
    <row r="62" spans="1:13" x14ac:dyDescent="0.3">
      <c r="A62" s="15">
        <v>324</v>
      </c>
      <c r="B62" s="17">
        <v>1</v>
      </c>
      <c r="C62" s="17">
        <v>5</v>
      </c>
      <c r="D62" s="42">
        <v>1</v>
      </c>
      <c r="E62" s="18">
        <v>4905</v>
      </c>
      <c r="F62" s="42">
        <v>0</v>
      </c>
      <c r="G62" s="42">
        <v>1</v>
      </c>
      <c r="H62" s="42">
        <v>0</v>
      </c>
      <c r="I62" s="42">
        <v>0</v>
      </c>
      <c r="J62" s="42">
        <v>0</v>
      </c>
      <c r="K62" s="42">
        <v>0</v>
      </c>
      <c r="L62" s="42">
        <v>1</v>
      </c>
      <c r="M62" s="42">
        <v>1</v>
      </c>
    </row>
    <row r="63" spans="1:13" x14ac:dyDescent="0.3">
      <c r="A63" s="15">
        <v>270</v>
      </c>
      <c r="B63" s="17">
        <v>3</v>
      </c>
      <c r="C63" s="17">
        <v>8</v>
      </c>
      <c r="D63" s="42">
        <v>1</v>
      </c>
      <c r="E63" s="18">
        <v>7824.6</v>
      </c>
      <c r="F63" s="42">
        <v>0</v>
      </c>
      <c r="G63" s="42">
        <v>1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1</v>
      </c>
    </row>
    <row r="64" spans="1:13" x14ac:dyDescent="0.3">
      <c r="A64" s="15">
        <v>261</v>
      </c>
      <c r="B64" s="17">
        <v>2</v>
      </c>
      <c r="C64" s="17">
        <v>8</v>
      </c>
      <c r="D64" s="42">
        <v>1</v>
      </c>
      <c r="E64" s="18">
        <v>7358.4</v>
      </c>
      <c r="F64" s="42">
        <v>0</v>
      </c>
      <c r="G64" s="42">
        <v>1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M64" s="42">
        <v>0</v>
      </c>
    </row>
    <row r="65" spans="1:13" x14ac:dyDescent="0.3">
      <c r="A65" s="15">
        <v>323.82</v>
      </c>
      <c r="B65" s="17">
        <v>2</v>
      </c>
      <c r="C65" s="17">
        <v>6</v>
      </c>
      <c r="D65" s="42">
        <v>0</v>
      </c>
      <c r="E65" s="18">
        <v>5220</v>
      </c>
      <c r="F65" s="42">
        <v>1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1</v>
      </c>
    </row>
    <row r="66" spans="1:13" x14ac:dyDescent="0.3">
      <c r="A66" s="15">
        <v>293.39999999999998</v>
      </c>
      <c r="B66" s="17">
        <v>1</v>
      </c>
      <c r="C66" s="17">
        <v>6</v>
      </c>
      <c r="D66" s="42">
        <v>0</v>
      </c>
      <c r="E66" s="18">
        <v>4320</v>
      </c>
      <c r="F66" s="42">
        <v>1</v>
      </c>
      <c r="G66" s="42">
        <v>1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1</v>
      </c>
    </row>
    <row r="67" spans="1:13" x14ac:dyDescent="0.3">
      <c r="A67" s="15">
        <v>277.2</v>
      </c>
      <c r="B67" s="17">
        <v>2</v>
      </c>
      <c r="C67" s="17">
        <v>6</v>
      </c>
      <c r="D67" s="42">
        <v>0</v>
      </c>
      <c r="E67" s="18">
        <v>4590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1</v>
      </c>
    </row>
    <row r="68" spans="1:13" x14ac:dyDescent="0.3">
      <c r="A68" s="15">
        <v>349.2</v>
      </c>
      <c r="B68" s="17">
        <v>2</v>
      </c>
      <c r="C68" s="17">
        <v>6</v>
      </c>
      <c r="D68" s="42">
        <v>1</v>
      </c>
      <c r="E68" s="18">
        <v>6192</v>
      </c>
      <c r="F68" s="42">
        <v>1</v>
      </c>
      <c r="G68" s="42">
        <v>1</v>
      </c>
      <c r="H68" s="42">
        <v>0</v>
      </c>
      <c r="I68" s="42">
        <v>0</v>
      </c>
      <c r="J68" s="42">
        <v>0</v>
      </c>
      <c r="K68" s="42">
        <v>1</v>
      </c>
      <c r="L68" s="42">
        <v>0</v>
      </c>
      <c r="M68" s="42">
        <v>1</v>
      </c>
    </row>
    <row r="69" spans="1:13" x14ac:dyDescent="0.3">
      <c r="A69" s="15">
        <v>341.82</v>
      </c>
      <c r="B69" s="17">
        <v>2</v>
      </c>
      <c r="C69" s="17">
        <v>11</v>
      </c>
      <c r="D69" s="42">
        <v>0</v>
      </c>
      <c r="E69" s="18">
        <v>11102.4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1</v>
      </c>
      <c r="M69" s="42">
        <v>1</v>
      </c>
    </row>
    <row r="70" spans="1:13" x14ac:dyDescent="0.3">
      <c r="A70" s="15">
        <v>341.82</v>
      </c>
      <c r="B70" s="17">
        <v>2</v>
      </c>
      <c r="C70" s="17">
        <v>7</v>
      </c>
      <c r="D70" s="42">
        <v>1</v>
      </c>
      <c r="E70" s="18">
        <v>6480</v>
      </c>
      <c r="F70" s="42">
        <v>0</v>
      </c>
      <c r="G70" s="42">
        <v>1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1</v>
      </c>
    </row>
    <row r="71" spans="1:13" x14ac:dyDescent="0.3">
      <c r="A71" s="15">
        <v>300.60000000000002</v>
      </c>
      <c r="B71" s="17">
        <v>1</v>
      </c>
      <c r="C71" s="17">
        <v>6</v>
      </c>
      <c r="D71" s="42">
        <v>0</v>
      </c>
      <c r="E71" s="18">
        <v>4005</v>
      </c>
      <c r="F71" s="42">
        <v>1</v>
      </c>
      <c r="G71" s="42">
        <v>0</v>
      </c>
      <c r="H71" s="42">
        <v>0</v>
      </c>
      <c r="I71" s="42">
        <v>0</v>
      </c>
      <c r="J71" s="42">
        <v>0</v>
      </c>
      <c r="K71" s="42">
        <v>0</v>
      </c>
      <c r="L71" s="42">
        <v>0</v>
      </c>
      <c r="M71" s="42">
        <v>1</v>
      </c>
    </row>
    <row r="72" spans="1:13" x14ac:dyDescent="0.3">
      <c r="A72" s="15">
        <v>252</v>
      </c>
      <c r="B72" s="17">
        <v>1</v>
      </c>
      <c r="C72" s="17">
        <v>6</v>
      </c>
      <c r="D72" s="42">
        <v>1</v>
      </c>
      <c r="E72" s="18">
        <v>7020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</row>
    <row r="73" spans="1:13" x14ac:dyDescent="0.3">
      <c r="A73" s="15">
        <v>198</v>
      </c>
      <c r="B73" s="17">
        <v>1</v>
      </c>
      <c r="C73" s="17">
        <v>5</v>
      </c>
      <c r="D73" s="42">
        <v>1</v>
      </c>
      <c r="E73" s="18">
        <v>5414.4</v>
      </c>
      <c r="F73" s="42">
        <v>0</v>
      </c>
      <c r="G73" s="42">
        <v>1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1</v>
      </c>
    </row>
    <row r="74" spans="1:13" x14ac:dyDescent="0.3">
      <c r="A74" s="15">
        <v>369</v>
      </c>
      <c r="B74" s="17">
        <v>2</v>
      </c>
      <c r="C74" s="17">
        <v>10</v>
      </c>
      <c r="D74" s="42">
        <v>1</v>
      </c>
      <c r="E74" s="18">
        <v>5220</v>
      </c>
      <c r="F74" s="42">
        <v>1</v>
      </c>
      <c r="G74" s="42">
        <v>0</v>
      </c>
      <c r="H74" s="42">
        <v>0</v>
      </c>
      <c r="I74" s="42">
        <v>0</v>
      </c>
      <c r="J74" s="42">
        <v>0</v>
      </c>
      <c r="K74" s="42">
        <v>1</v>
      </c>
      <c r="L74" s="42">
        <v>0</v>
      </c>
      <c r="M74" s="42">
        <v>1</v>
      </c>
    </row>
    <row r="75" spans="1:13" x14ac:dyDescent="0.3">
      <c r="A75" s="15">
        <v>340.2</v>
      </c>
      <c r="B75" s="17">
        <v>1.5</v>
      </c>
      <c r="C75" s="17">
        <v>9</v>
      </c>
      <c r="D75" s="42">
        <v>1</v>
      </c>
      <c r="E75" s="18">
        <v>6656.4</v>
      </c>
      <c r="F75" s="42">
        <v>1</v>
      </c>
      <c r="G75" s="42">
        <v>1</v>
      </c>
      <c r="H75" s="42">
        <v>0</v>
      </c>
      <c r="I75" s="42">
        <v>0</v>
      </c>
      <c r="J75" s="42">
        <v>1</v>
      </c>
      <c r="K75" s="42">
        <v>0</v>
      </c>
      <c r="L75" s="42">
        <v>1</v>
      </c>
      <c r="M75" s="42">
        <v>1</v>
      </c>
    </row>
    <row r="76" spans="1:13" x14ac:dyDescent="0.3">
      <c r="A76" s="15">
        <v>323.82</v>
      </c>
      <c r="B76" s="17">
        <v>1</v>
      </c>
      <c r="C76" s="17">
        <v>7</v>
      </c>
      <c r="D76" s="42">
        <v>1</v>
      </c>
      <c r="E76" s="18">
        <v>5239.8</v>
      </c>
      <c r="F76" s="42">
        <v>0</v>
      </c>
      <c r="G76" s="42">
        <v>1</v>
      </c>
      <c r="H76" s="42">
        <v>0</v>
      </c>
      <c r="I76" s="42">
        <v>0</v>
      </c>
      <c r="J76" s="42">
        <v>1</v>
      </c>
      <c r="K76" s="42">
        <v>0</v>
      </c>
      <c r="L76" s="42">
        <v>1</v>
      </c>
      <c r="M76" s="42">
        <v>1</v>
      </c>
    </row>
    <row r="77" spans="1:13" x14ac:dyDescent="0.3">
      <c r="A77" s="15">
        <v>315</v>
      </c>
      <c r="B77" s="17">
        <v>1.5</v>
      </c>
      <c r="C77" s="17">
        <v>8</v>
      </c>
      <c r="D77" s="42">
        <v>1</v>
      </c>
      <c r="E77" s="18">
        <v>8787.6</v>
      </c>
      <c r="F77" s="42">
        <v>1</v>
      </c>
      <c r="G77" s="42">
        <v>0</v>
      </c>
      <c r="H77" s="42">
        <v>1</v>
      </c>
      <c r="I77" s="42">
        <v>1</v>
      </c>
      <c r="J77" s="42">
        <v>0</v>
      </c>
      <c r="K77" s="42">
        <v>0</v>
      </c>
      <c r="L77" s="42">
        <v>0</v>
      </c>
      <c r="M77" s="42">
        <v>1</v>
      </c>
    </row>
    <row r="78" spans="1:13" x14ac:dyDescent="0.3">
      <c r="A78" s="15">
        <v>311.39999999999998</v>
      </c>
      <c r="B78" s="17">
        <v>1.5</v>
      </c>
      <c r="C78" s="17">
        <v>6</v>
      </c>
      <c r="D78" s="42">
        <v>0</v>
      </c>
      <c r="E78" s="18">
        <v>4860</v>
      </c>
      <c r="F78" s="42">
        <v>1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1</v>
      </c>
    </row>
    <row r="79" spans="1:13" x14ac:dyDescent="0.3">
      <c r="A79" s="15">
        <v>306</v>
      </c>
      <c r="B79" s="17">
        <v>1</v>
      </c>
      <c r="C79" s="17">
        <v>8</v>
      </c>
      <c r="D79" s="42">
        <v>0</v>
      </c>
      <c r="E79" s="18">
        <v>5400</v>
      </c>
      <c r="F79" s="42">
        <v>1</v>
      </c>
      <c r="G79" s="42">
        <v>1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1</v>
      </c>
    </row>
    <row r="80" spans="1:13" x14ac:dyDescent="0.3">
      <c r="A80" s="15">
        <v>288</v>
      </c>
      <c r="B80" s="17">
        <v>1</v>
      </c>
      <c r="C80" s="17">
        <v>6</v>
      </c>
      <c r="D80" s="42">
        <v>1</v>
      </c>
      <c r="E80" s="18">
        <v>7612.2</v>
      </c>
      <c r="F80" s="42">
        <v>0</v>
      </c>
      <c r="G80" s="42">
        <v>1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1</v>
      </c>
    </row>
    <row r="81" spans="1:13" x14ac:dyDescent="0.3">
      <c r="A81" s="15">
        <v>289.8</v>
      </c>
      <c r="B81" s="17">
        <v>2</v>
      </c>
      <c r="C81" s="17">
        <v>8</v>
      </c>
      <c r="D81" s="42">
        <v>0</v>
      </c>
      <c r="E81" s="18">
        <v>7084.8</v>
      </c>
      <c r="F81" s="42">
        <v>1</v>
      </c>
      <c r="G81" s="42">
        <v>0</v>
      </c>
      <c r="H81" s="42">
        <v>1</v>
      </c>
      <c r="I81" s="42">
        <v>0</v>
      </c>
      <c r="J81" s="42">
        <v>0</v>
      </c>
      <c r="K81" s="42">
        <v>0</v>
      </c>
      <c r="L81" s="42">
        <v>0</v>
      </c>
      <c r="M81" s="42">
        <v>1</v>
      </c>
    </row>
    <row r="82" spans="1:13" x14ac:dyDescent="0.3">
      <c r="A82" s="15">
        <v>261</v>
      </c>
      <c r="B82" s="17">
        <v>2</v>
      </c>
      <c r="C82" s="17">
        <v>10</v>
      </c>
      <c r="D82" s="42">
        <v>0</v>
      </c>
      <c r="E82" s="18">
        <v>7623</v>
      </c>
      <c r="F82" s="42">
        <v>0</v>
      </c>
      <c r="G82" s="42">
        <v>0</v>
      </c>
      <c r="H82" s="42">
        <v>1</v>
      </c>
      <c r="I82" s="42">
        <v>0</v>
      </c>
      <c r="J82" s="42">
        <v>0</v>
      </c>
      <c r="K82" s="42">
        <v>0</v>
      </c>
      <c r="L82" s="42">
        <v>0</v>
      </c>
      <c r="M82" s="42">
        <v>1</v>
      </c>
    </row>
    <row r="83" spans="1:13" x14ac:dyDescent="0.3">
      <c r="A83" s="15">
        <v>288</v>
      </c>
      <c r="B83" s="17">
        <v>2</v>
      </c>
      <c r="C83" s="17">
        <v>7</v>
      </c>
      <c r="D83" s="42">
        <v>0</v>
      </c>
      <c r="E83" s="18">
        <v>5130</v>
      </c>
      <c r="F83" s="42">
        <v>0</v>
      </c>
      <c r="G83" s="42">
        <v>0</v>
      </c>
      <c r="H83" s="42">
        <v>0</v>
      </c>
      <c r="I83" s="42">
        <v>1</v>
      </c>
      <c r="J83" s="42">
        <v>0</v>
      </c>
      <c r="K83" s="42">
        <v>0</v>
      </c>
      <c r="L83" s="42">
        <v>0</v>
      </c>
      <c r="M83" s="42">
        <v>1</v>
      </c>
    </row>
    <row r="84" spans="1:13" x14ac:dyDescent="0.3">
      <c r="A84" s="15">
        <v>287.82</v>
      </c>
      <c r="B84" s="17">
        <v>1</v>
      </c>
      <c r="C84" s="17">
        <v>6</v>
      </c>
      <c r="D84" s="42">
        <v>1</v>
      </c>
      <c r="E84" s="18">
        <v>5940</v>
      </c>
      <c r="F84" s="42">
        <v>0</v>
      </c>
      <c r="G84" s="42">
        <v>1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1</v>
      </c>
    </row>
    <row r="85" spans="1:13" x14ac:dyDescent="0.3">
      <c r="A85" s="15">
        <v>351</v>
      </c>
      <c r="B85" s="17">
        <v>2.5</v>
      </c>
      <c r="C85" s="17">
        <v>8</v>
      </c>
      <c r="D85" s="42">
        <v>1</v>
      </c>
      <c r="E85" s="18">
        <v>5400</v>
      </c>
      <c r="F85" s="42">
        <v>0</v>
      </c>
      <c r="G85" s="42">
        <v>1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1</v>
      </c>
    </row>
    <row r="86" spans="1:13" x14ac:dyDescent="0.3">
      <c r="A86" s="15">
        <v>351</v>
      </c>
      <c r="B86" s="17">
        <v>1.5</v>
      </c>
      <c r="C86" s="17">
        <v>7</v>
      </c>
      <c r="D86" s="42">
        <v>1</v>
      </c>
      <c r="E86" s="18">
        <v>5715</v>
      </c>
      <c r="F86" s="42">
        <v>0</v>
      </c>
      <c r="G86" s="42">
        <v>1</v>
      </c>
      <c r="H86" s="42">
        <v>0</v>
      </c>
      <c r="I86" s="42">
        <v>0</v>
      </c>
      <c r="J86" s="42">
        <v>1</v>
      </c>
      <c r="K86" s="42">
        <v>0</v>
      </c>
      <c r="L86" s="42">
        <v>0</v>
      </c>
      <c r="M86" s="42">
        <v>1</v>
      </c>
    </row>
    <row r="87" spans="1:13" x14ac:dyDescent="0.3">
      <c r="A87" s="15">
        <v>243</v>
      </c>
      <c r="B87" s="17">
        <v>1</v>
      </c>
      <c r="C87" s="17">
        <v>7</v>
      </c>
      <c r="D87" s="42">
        <v>0</v>
      </c>
      <c r="E87" s="18">
        <v>6195.6</v>
      </c>
      <c r="F87" s="42">
        <v>1</v>
      </c>
      <c r="G87" s="42">
        <v>1</v>
      </c>
      <c r="H87" s="42">
        <v>0</v>
      </c>
      <c r="I87" s="42">
        <v>0</v>
      </c>
      <c r="J87" s="42">
        <v>0</v>
      </c>
      <c r="K87" s="42">
        <v>0</v>
      </c>
      <c r="L87" s="42">
        <v>0</v>
      </c>
      <c r="M87" s="42">
        <v>1</v>
      </c>
    </row>
    <row r="88" spans="1:13" x14ac:dyDescent="0.3">
      <c r="A88" s="15">
        <v>255.6</v>
      </c>
      <c r="B88" s="17">
        <v>1.5</v>
      </c>
      <c r="C88" s="17">
        <v>6</v>
      </c>
      <c r="D88" s="42">
        <v>0</v>
      </c>
      <c r="E88" s="18">
        <v>6507</v>
      </c>
      <c r="F88" s="42">
        <v>1</v>
      </c>
      <c r="G88" s="42">
        <v>1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1</v>
      </c>
    </row>
    <row r="89" spans="1:13" x14ac:dyDescent="0.3">
      <c r="A89" s="15">
        <v>405</v>
      </c>
      <c r="B89" s="17">
        <v>2.5</v>
      </c>
      <c r="C89" s="17">
        <v>10</v>
      </c>
      <c r="D89" s="42">
        <v>1</v>
      </c>
      <c r="E89" s="18">
        <v>7380</v>
      </c>
      <c r="F89" s="42">
        <v>0</v>
      </c>
      <c r="G89" s="42">
        <v>1</v>
      </c>
      <c r="H89" s="42">
        <v>0</v>
      </c>
      <c r="I89" s="42">
        <v>0</v>
      </c>
      <c r="J89" s="42">
        <v>1</v>
      </c>
      <c r="K89" s="42">
        <v>0</v>
      </c>
      <c r="L89" s="42">
        <v>0</v>
      </c>
      <c r="M89" s="42">
        <v>1</v>
      </c>
    </row>
    <row r="90" spans="1:13" x14ac:dyDescent="0.3">
      <c r="A90" s="15">
        <v>387</v>
      </c>
      <c r="B90" s="17">
        <v>1</v>
      </c>
      <c r="C90" s="17">
        <v>7</v>
      </c>
      <c r="D90" s="42">
        <v>1</v>
      </c>
      <c r="E90" s="18">
        <v>5380.2</v>
      </c>
      <c r="F90" s="42">
        <v>0</v>
      </c>
      <c r="G90" s="42">
        <v>1</v>
      </c>
      <c r="H90" s="42">
        <v>0</v>
      </c>
      <c r="I90" s="42">
        <v>0</v>
      </c>
      <c r="J90" s="42">
        <v>1</v>
      </c>
      <c r="K90" s="42">
        <v>0</v>
      </c>
      <c r="L90" s="42">
        <v>1</v>
      </c>
      <c r="M90" s="42">
        <v>1</v>
      </c>
    </row>
    <row r="91" spans="1:13" x14ac:dyDescent="0.3">
      <c r="A91" s="15">
        <v>315</v>
      </c>
      <c r="B91" s="17">
        <v>2</v>
      </c>
      <c r="C91" s="17">
        <v>6</v>
      </c>
      <c r="D91" s="42">
        <v>0</v>
      </c>
      <c r="E91" s="18">
        <v>5040</v>
      </c>
      <c r="F91" s="42">
        <v>1</v>
      </c>
      <c r="G91" s="42">
        <v>1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1</v>
      </c>
    </row>
    <row r="92" spans="1:13" x14ac:dyDescent="0.3">
      <c r="A92" s="15">
        <v>387</v>
      </c>
      <c r="B92" s="17">
        <v>2</v>
      </c>
      <c r="C92" s="17">
        <v>7</v>
      </c>
      <c r="D92" s="42">
        <v>1</v>
      </c>
      <c r="E92" s="18">
        <v>5580</v>
      </c>
      <c r="F92" s="42">
        <v>0</v>
      </c>
      <c r="G92" s="42">
        <v>1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1</v>
      </c>
    </row>
    <row r="93" spans="1:13" x14ac:dyDescent="0.3">
      <c r="A93" s="15">
        <v>387</v>
      </c>
      <c r="B93" s="17">
        <v>2</v>
      </c>
      <c r="C93" s="17">
        <v>9</v>
      </c>
      <c r="D93" s="42">
        <v>1</v>
      </c>
      <c r="E93" s="18">
        <v>9880.2000000000007</v>
      </c>
      <c r="F93" s="42">
        <v>1</v>
      </c>
      <c r="G93" s="42">
        <v>1</v>
      </c>
      <c r="H93" s="42">
        <v>0</v>
      </c>
      <c r="I93" s="42">
        <v>1</v>
      </c>
      <c r="J93" s="42">
        <v>0</v>
      </c>
      <c r="K93" s="42">
        <v>0</v>
      </c>
      <c r="L93" s="42">
        <v>0</v>
      </c>
      <c r="M93" s="42">
        <v>1</v>
      </c>
    </row>
    <row r="94" spans="1:13" x14ac:dyDescent="0.3">
      <c r="A94" s="15">
        <v>369</v>
      </c>
      <c r="B94" s="17">
        <v>2</v>
      </c>
      <c r="C94" s="17">
        <v>7</v>
      </c>
      <c r="D94" s="42">
        <v>1</v>
      </c>
      <c r="E94" s="18">
        <v>5823</v>
      </c>
      <c r="F94" s="42">
        <v>0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1</v>
      </c>
    </row>
    <row r="95" spans="1:13" x14ac:dyDescent="0.3">
      <c r="A95" s="15">
        <v>360</v>
      </c>
      <c r="B95" s="17">
        <v>2</v>
      </c>
      <c r="C95" s="17">
        <v>8</v>
      </c>
      <c r="D95" s="42">
        <v>0</v>
      </c>
      <c r="E95" s="18">
        <v>6490.8</v>
      </c>
      <c r="F95" s="42">
        <v>1</v>
      </c>
      <c r="G95" s="42">
        <v>1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1</v>
      </c>
    </row>
    <row r="96" spans="1:13" x14ac:dyDescent="0.3">
      <c r="A96" s="15">
        <v>318.42</v>
      </c>
      <c r="B96" s="17">
        <v>1</v>
      </c>
      <c r="C96" s="17">
        <v>7</v>
      </c>
      <c r="D96" s="42">
        <v>1</v>
      </c>
      <c r="E96" s="18">
        <v>2340</v>
      </c>
      <c r="F96" s="42">
        <v>0</v>
      </c>
      <c r="G96" s="42">
        <v>1</v>
      </c>
      <c r="H96" s="42">
        <v>0</v>
      </c>
      <c r="I96" s="42">
        <v>1</v>
      </c>
      <c r="J96" s="42">
        <v>0</v>
      </c>
      <c r="K96" s="42">
        <v>0</v>
      </c>
      <c r="L96" s="42">
        <v>0</v>
      </c>
      <c r="M96" s="42">
        <v>1</v>
      </c>
    </row>
    <row r="97" spans="1:13" x14ac:dyDescent="0.3">
      <c r="A97" s="15">
        <v>306</v>
      </c>
      <c r="B97" s="17">
        <v>2</v>
      </c>
      <c r="C97" s="17">
        <v>7</v>
      </c>
      <c r="D97" s="42">
        <v>1</v>
      </c>
      <c r="E97" s="18">
        <v>6508.8</v>
      </c>
      <c r="F97" s="42">
        <v>0</v>
      </c>
      <c r="G97" s="42">
        <v>1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</row>
    <row r="98" spans="1:13" x14ac:dyDescent="0.3">
      <c r="A98" s="15">
        <v>297</v>
      </c>
      <c r="B98" s="17">
        <v>1.5</v>
      </c>
      <c r="C98" s="17">
        <v>8</v>
      </c>
      <c r="D98" s="42">
        <v>0</v>
      </c>
      <c r="E98" s="18">
        <v>7155</v>
      </c>
      <c r="F98" s="42">
        <v>0</v>
      </c>
      <c r="G98" s="42">
        <v>1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1</v>
      </c>
    </row>
    <row r="99" spans="1:13" x14ac:dyDescent="0.3">
      <c r="A99" s="15">
        <v>288</v>
      </c>
      <c r="B99" s="17">
        <v>2</v>
      </c>
      <c r="C99" s="17">
        <v>6</v>
      </c>
      <c r="D99" s="42">
        <v>0</v>
      </c>
      <c r="E99" s="18">
        <v>6100.2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1</v>
      </c>
    </row>
    <row r="100" spans="1:13" x14ac:dyDescent="0.3">
      <c r="A100" s="15">
        <v>286.2</v>
      </c>
      <c r="B100" s="17">
        <v>1</v>
      </c>
      <c r="C100" s="17">
        <v>6</v>
      </c>
      <c r="D100" s="42">
        <v>0</v>
      </c>
      <c r="E100" s="18">
        <v>3265.2</v>
      </c>
      <c r="F100" s="42">
        <v>0</v>
      </c>
      <c r="G100" s="42">
        <v>1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</row>
    <row r="101" spans="1:13" x14ac:dyDescent="0.3">
      <c r="A101" s="15">
        <v>270</v>
      </c>
      <c r="B101" s="17">
        <v>1.5</v>
      </c>
      <c r="C101" s="17">
        <v>8</v>
      </c>
      <c r="D101" s="42">
        <v>1</v>
      </c>
      <c r="E101" s="18">
        <v>7414.2</v>
      </c>
      <c r="F101" s="42">
        <v>0</v>
      </c>
      <c r="G101" s="42">
        <v>1</v>
      </c>
      <c r="H101" s="42">
        <v>0</v>
      </c>
      <c r="I101" s="42">
        <v>1</v>
      </c>
      <c r="J101" s="42">
        <v>0</v>
      </c>
      <c r="K101" s="42">
        <v>1</v>
      </c>
      <c r="L101" s="42">
        <v>0</v>
      </c>
      <c r="M101" s="42">
        <v>1</v>
      </c>
    </row>
    <row r="102" spans="1:13" x14ac:dyDescent="0.3">
      <c r="A102" s="15">
        <v>270</v>
      </c>
      <c r="B102" s="17">
        <v>1</v>
      </c>
      <c r="C102" s="17">
        <v>6</v>
      </c>
      <c r="D102" s="42">
        <v>1</v>
      </c>
      <c r="E102" s="18">
        <v>7020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1</v>
      </c>
    </row>
    <row r="103" spans="1:13" x14ac:dyDescent="0.3">
      <c r="A103" s="15">
        <v>270</v>
      </c>
      <c r="B103" s="17">
        <v>1.5</v>
      </c>
      <c r="C103" s="17">
        <v>7</v>
      </c>
      <c r="D103" s="42">
        <v>1</v>
      </c>
      <c r="E103" s="18">
        <v>6033.6</v>
      </c>
      <c r="F103" s="42">
        <v>0</v>
      </c>
      <c r="G103" s="42">
        <v>1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1</v>
      </c>
    </row>
    <row r="104" spans="1:13" x14ac:dyDescent="0.3">
      <c r="A104" s="15">
        <v>270</v>
      </c>
      <c r="B104" s="17">
        <v>1.5</v>
      </c>
      <c r="C104" s="17">
        <v>9</v>
      </c>
      <c r="D104" s="42">
        <v>1</v>
      </c>
      <c r="E104" s="18">
        <v>6035.4</v>
      </c>
      <c r="F104" s="42">
        <v>0</v>
      </c>
      <c r="G104" s="42">
        <v>1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1</v>
      </c>
    </row>
    <row r="105" spans="1:13" x14ac:dyDescent="0.3">
      <c r="A105" s="15">
        <v>261</v>
      </c>
      <c r="B105" s="17">
        <v>2</v>
      </c>
      <c r="C105" s="17">
        <v>7</v>
      </c>
      <c r="D105" s="42">
        <v>1</v>
      </c>
      <c r="E105" s="18">
        <v>8028</v>
      </c>
      <c r="F105" s="42">
        <v>0</v>
      </c>
      <c r="G105" s="42">
        <v>1</v>
      </c>
      <c r="H105" s="42">
        <v>0</v>
      </c>
      <c r="I105" s="42">
        <v>0</v>
      </c>
      <c r="J105" s="42">
        <v>0</v>
      </c>
      <c r="K105" s="42">
        <v>0</v>
      </c>
      <c r="L105" s="42">
        <v>1</v>
      </c>
      <c r="M105" s="42">
        <v>1</v>
      </c>
    </row>
    <row r="106" spans="1:13" x14ac:dyDescent="0.3">
      <c r="A106" s="15">
        <v>257.39999999999998</v>
      </c>
      <c r="B106" s="17">
        <v>1</v>
      </c>
      <c r="C106" s="17">
        <v>8</v>
      </c>
      <c r="D106" s="42">
        <v>0</v>
      </c>
      <c r="E106" s="18">
        <v>6823.8</v>
      </c>
      <c r="F106" s="42">
        <v>0</v>
      </c>
      <c r="G106" s="42">
        <v>1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1</v>
      </c>
    </row>
    <row r="107" spans="1:13" x14ac:dyDescent="0.3">
      <c r="A107" s="15">
        <v>257.04000000000002</v>
      </c>
      <c r="B107" s="17">
        <v>1.5</v>
      </c>
      <c r="C107" s="17">
        <v>6</v>
      </c>
      <c r="D107" s="42">
        <v>1</v>
      </c>
      <c r="E107" s="18">
        <v>7380</v>
      </c>
      <c r="F107" s="42">
        <v>0</v>
      </c>
      <c r="G107" s="42">
        <v>1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1</v>
      </c>
    </row>
    <row r="108" spans="1:13" x14ac:dyDescent="0.3">
      <c r="A108" s="15">
        <v>253.8</v>
      </c>
      <c r="B108" s="17">
        <v>1</v>
      </c>
      <c r="C108" s="17">
        <v>6</v>
      </c>
      <c r="D108" s="42">
        <v>0</v>
      </c>
      <c r="E108" s="18">
        <v>6510.6</v>
      </c>
      <c r="F108" s="42">
        <v>0</v>
      </c>
      <c r="G108" s="42">
        <v>0</v>
      </c>
      <c r="H108" s="42">
        <v>0</v>
      </c>
      <c r="I108" s="42">
        <v>0</v>
      </c>
      <c r="J108" s="42">
        <v>0</v>
      </c>
      <c r="K108" s="42">
        <v>0</v>
      </c>
      <c r="L108" s="42">
        <v>0</v>
      </c>
      <c r="M108" s="42">
        <v>1</v>
      </c>
    </row>
    <row r="109" spans="1:13" x14ac:dyDescent="0.3">
      <c r="A109" s="15">
        <v>243</v>
      </c>
      <c r="B109" s="17">
        <v>2</v>
      </c>
      <c r="C109" s="17">
        <v>8</v>
      </c>
      <c r="D109" s="42">
        <v>1</v>
      </c>
      <c r="E109" s="18">
        <v>8100</v>
      </c>
      <c r="F109" s="42">
        <v>0</v>
      </c>
      <c r="G109" s="42">
        <v>1</v>
      </c>
      <c r="H109" s="42">
        <v>0</v>
      </c>
      <c r="I109" s="42">
        <v>0</v>
      </c>
      <c r="J109" s="42">
        <v>1</v>
      </c>
      <c r="K109" s="42">
        <v>1</v>
      </c>
      <c r="L109" s="42">
        <v>0</v>
      </c>
      <c r="M109" s="42">
        <v>1</v>
      </c>
    </row>
    <row r="110" spans="1:13" x14ac:dyDescent="0.3">
      <c r="A110" s="15">
        <v>243</v>
      </c>
      <c r="B110" s="17">
        <v>1.5</v>
      </c>
      <c r="C110" s="17">
        <v>5</v>
      </c>
      <c r="D110" s="42">
        <v>0</v>
      </c>
      <c r="E110" s="18">
        <v>7354.8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1</v>
      </c>
    </row>
    <row r="111" spans="1:13" x14ac:dyDescent="0.3">
      <c r="A111" s="15">
        <v>243</v>
      </c>
      <c r="B111" s="17">
        <v>1</v>
      </c>
      <c r="C111" s="17">
        <v>6</v>
      </c>
      <c r="D111" s="42">
        <v>1</v>
      </c>
      <c r="E111" s="18">
        <v>6984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0</v>
      </c>
      <c r="L111" s="42">
        <v>0</v>
      </c>
      <c r="M111" s="42">
        <v>1</v>
      </c>
    </row>
    <row r="112" spans="1:13" x14ac:dyDescent="0.3">
      <c r="A112" s="15">
        <v>207</v>
      </c>
      <c r="B112" s="17">
        <v>1</v>
      </c>
      <c r="C112" s="17">
        <v>4</v>
      </c>
      <c r="D112" s="42">
        <v>0</v>
      </c>
      <c r="E112" s="18">
        <v>5720.4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1</v>
      </c>
    </row>
    <row r="113" spans="1:13" x14ac:dyDescent="0.3">
      <c r="A113" s="15">
        <v>387</v>
      </c>
      <c r="B113" s="17">
        <v>2</v>
      </c>
      <c r="C113" s="17">
        <v>7</v>
      </c>
      <c r="D113" s="42">
        <v>1</v>
      </c>
      <c r="E113" s="18">
        <v>5760</v>
      </c>
      <c r="F113" s="42">
        <v>0</v>
      </c>
      <c r="G113" s="42">
        <v>1</v>
      </c>
      <c r="H113" s="42">
        <v>0</v>
      </c>
      <c r="I113" s="42">
        <v>0</v>
      </c>
      <c r="J113" s="42">
        <v>0</v>
      </c>
      <c r="K113" s="42">
        <v>0</v>
      </c>
      <c r="L113" s="42">
        <v>0</v>
      </c>
      <c r="M113" s="42">
        <v>1</v>
      </c>
    </row>
    <row r="114" spans="1:13" x14ac:dyDescent="0.3">
      <c r="A114" s="15">
        <v>392.4</v>
      </c>
      <c r="B114" s="17">
        <v>2</v>
      </c>
      <c r="C114" s="17">
        <v>7</v>
      </c>
      <c r="D114" s="42">
        <v>1</v>
      </c>
      <c r="E114" s="18">
        <v>5400</v>
      </c>
      <c r="F114" s="42">
        <v>0</v>
      </c>
      <c r="G114" s="42">
        <v>1</v>
      </c>
      <c r="H114" s="42">
        <v>0</v>
      </c>
      <c r="I114" s="42">
        <v>0</v>
      </c>
      <c r="J114" s="42">
        <v>0</v>
      </c>
      <c r="K114" s="42">
        <v>0</v>
      </c>
      <c r="L114" s="42">
        <v>1</v>
      </c>
      <c r="M114" s="42">
        <v>1</v>
      </c>
    </row>
    <row r="115" spans="1:13" x14ac:dyDescent="0.3">
      <c r="A115" s="15">
        <v>414</v>
      </c>
      <c r="B115" s="17">
        <v>1.5</v>
      </c>
      <c r="C115" s="17">
        <v>7</v>
      </c>
      <c r="D115" s="42">
        <v>1</v>
      </c>
      <c r="E115" s="18">
        <v>6865.2</v>
      </c>
      <c r="F115" s="42">
        <v>0</v>
      </c>
      <c r="G115" s="42">
        <v>1</v>
      </c>
      <c r="H115" s="42">
        <v>0</v>
      </c>
      <c r="I115" s="42">
        <v>0</v>
      </c>
      <c r="J115" s="42">
        <v>1</v>
      </c>
      <c r="K115" s="42">
        <v>0</v>
      </c>
      <c r="L115" s="42">
        <v>1</v>
      </c>
      <c r="M115" s="42">
        <v>1</v>
      </c>
    </row>
    <row r="116" spans="1:13" x14ac:dyDescent="0.3">
      <c r="A116" s="15">
        <v>298.8</v>
      </c>
      <c r="B116" s="17">
        <v>1</v>
      </c>
      <c r="C116" s="17">
        <v>8</v>
      </c>
      <c r="D116" s="42">
        <v>0</v>
      </c>
      <c r="E116" s="18">
        <v>5130</v>
      </c>
      <c r="F116" s="42">
        <v>0</v>
      </c>
      <c r="G116" s="42">
        <v>0</v>
      </c>
      <c r="H116" s="42">
        <v>0</v>
      </c>
      <c r="I116" s="42">
        <v>0</v>
      </c>
      <c r="J116" s="42">
        <v>0</v>
      </c>
      <c r="K116" s="42">
        <v>0</v>
      </c>
      <c r="L116" s="42">
        <v>0</v>
      </c>
      <c r="M116" s="42">
        <v>1</v>
      </c>
    </row>
    <row r="117" spans="1:13" x14ac:dyDescent="0.3">
      <c r="A117" s="15">
        <v>414</v>
      </c>
      <c r="B117" s="17">
        <v>2.5</v>
      </c>
      <c r="C117" s="17">
        <v>7</v>
      </c>
      <c r="D117" s="42">
        <v>1</v>
      </c>
      <c r="E117" s="18">
        <v>6120</v>
      </c>
      <c r="F117" s="42">
        <v>0</v>
      </c>
      <c r="G117" s="42">
        <v>1</v>
      </c>
      <c r="H117" s="42">
        <v>0</v>
      </c>
      <c r="I117" s="42">
        <v>0</v>
      </c>
      <c r="J117" s="42">
        <v>1</v>
      </c>
      <c r="K117" s="42">
        <v>0</v>
      </c>
      <c r="L117" s="42">
        <v>0</v>
      </c>
      <c r="M117" s="42">
        <v>1</v>
      </c>
    </row>
    <row r="118" spans="1:13" x14ac:dyDescent="0.3">
      <c r="A118" s="15">
        <v>378</v>
      </c>
      <c r="B118" s="17">
        <v>2</v>
      </c>
      <c r="C118" s="17">
        <v>8</v>
      </c>
      <c r="D118" s="42">
        <v>1</v>
      </c>
      <c r="E118" s="18">
        <v>6480</v>
      </c>
      <c r="F118" s="42">
        <v>0</v>
      </c>
      <c r="G118" s="42">
        <v>1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1</v>
      </c>
    </row>
    <row r="119" spans="1:13" x14ac:dyDescent="0.3">
      <c r="A119" s="15">
        <v>341.82</v>
      </c>
      <c r="B119" s="17">
        <v>2</v>
      </c>
      <c r="C119" s="17">
        <v>7</v>
      </c>
      <c r="D119" s="42">
        <v>1</v>
      </c>
      <c r="E119" s="18">
        <v>5148</v>
      </c>
      <c r="F119" s="42">
        <v>1</v>
      </c>
      <c r="G119" s="42">
        <v>1</v>
      </c>
      <c r="H119" s="42">
        <v>0</v>
      </c>
      <c r="I119" s="42">
        <v>0</v>
      </c>
      <c r="J119" s="42">
        <v>0</v>
      </c>
      <c r="K119" s="42">
        <v>1</v>
      </c>
      <c r="L119" s="42">
        <v>0</v>
      </c>
      <c r="M119" s="42">
        <v>1</v>
      </c>
    </row>
    <row r="120" spans="1:13" x14ac:dyDescent="0.3">
      <c r="A120" s="15">
        <v>324</v>
      </c>
      <c r="B120" s="17">
        <v>1</v>
      </c>
      <c r="C120" s="17">
        <v>7</v>
      </c>
      <c r="D120" s="42">
        <v>1</v>
      </c>
      <c r="E120" s="18">
        <v>5220</v>
      </c>
      <c r="F120" s="42">
        <v>0</v>
      </c>
      <c r="G120" s="42">
        <v>1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0</v>
      </c>
    </row>
    <row r="121" spans="1:13" x14ac:dyDescent="0.3">
      <c r="A121" s="15">
        <v>324</v>
      </c>
      <c r="B121" s="17">
        <v>2</v>
      </c>
      <c r="C121" s="17">
        <v>6</v>
      </c>
      <c r="D121" s="42">
        <v>1</v>
      </c>
      <c r="E121" s="18">
        <v>2847.6</v>
      </c>
      <c r="F121" s="42">
        <v>0</v>
      </c>
      <c r="G121" s="42">
        <v>0</v>
      </c>
      <c r="H121" s="42">
        <v>1</v>
      </c>
      <c r="I121" s="42">
        <v>0</v>
      </c>
      <c r="J121" s="42">
        <v>0</v>
      </c>
      <c r="K121" s="42">
        <v>0</v>
      </c>
      <c r="L121" s="42">
        <v>0</v>
      </c>
      <c r="M121" s="42">
        <v>1</v>
      </c>
    </row>
    <row r="122" spans="1:13" x14ac:dyDescent="0.3">
      <c r="A122" s="15">
        <v>324</v>
      </c>
      <c r="B122" s="17">
        <v>1</v>
      </c>
      <c r="C122" s="17">
        <v>5</v>
      </c>
      <c r="D122" s="42">
        <v>0</v>
      </c>
      <c r="E122" s="18">
        <v>3420</v>
      </c>
      <c r="F122" s="42">
        <v>0</v>
      </c>
      <c r="G122" s="42">
        <v>0</v>
      </c>
      <c r="H122" s="42">
        <v>0</v>
      </c>
      <c r="I122" s="42">
        <v>0</v>
      </c>
      <c r="J122" s="42">
        <v>0</v>
      </c>
      <c r="K122" s="42">
        <v>0</v>
      </c>
      <c r="L122" s="42">
        <v>0</v>
      </c>
      <c r="M122" s="42">
        <v>1</v>
      </c>
    </row>
    <row r="123" spans="1:13" x14ac:dyDescent="0.3">
      <c r="A123" s="15">
        <v>275.39999999999998</v>
      </c>
      <c r="B123" s="17">
        <v>1</v>
      </c>
      <c r="C123" s="17">
        <v>7</v>
      </c>
      <c r="D123" s="42">
        <v>0</v>
      </c>
      <c r="E123" s="18">
        <v>4523.3999999999996</v>
      </c>
      <c r="F123" s="42">
        <v>0</v>
      </c>
      <c r="G123" s="42">
        <v>1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</row>
    <row r="124" spans="1:13" x14ac:dyDescent="0.3">
      <c r="A124" s="15">
        <v>265.5</v>
      </c>
      <c r="B124" s="17">
        <v>2</v>
      </c>
      <c r="C124" s="17">
        <v>7</v>
      </c>
      <c r="D124" s="42">
        <v>0</v>
      </c>
      <c r="E124" s="18">
        <v>6557.4</v>
      </c>
      <c r="F124" s="42">
        <v>1</v>
      </c>
      <c r="G124" s="42">
        <v>1</v>
      </c>
      <c r="H124" s="42">
        <v>0</v>
      </c>
      <c r="I124" s="42">
        <v>1</v>
      </c>
      <c r="J124" s="42">
        <v>0</v>
      </c>
      <c r="K124" s="42">
        <v>0</v>
      </c>
      <c r="L124" s="42">
        <v>0</v>
      </c>
      <c r="M124" s="42">
        <v>1</v>
      </c>
    </row>
    <row r="125" spans="1:13" x14ac:dyDescent="0.3">
      <c r="A125" s="15">
        <v>432</v>
      </c>
      <c r="B125" s="17">
        <v>2.5</v>
      </c>
      <c r="C125" s="17">
        <v>8</v>
      </c>
      <c r="D125" s="42">
        <v>1</v>
      </c>
      <c r="E125" s="18">
        <v>7380</v>
      </c>
      <c r="F125" s="42">
        <v>0</v>
      </c>
      <c r="G125" s="42">
        <v>1</v>
      </c>
      <c r="H125" s="42">
        <v>0</v>
      </c>
      <c r="I125" s="42">
        <v>0</v>
      </c>
      <c r="J125" s="42">
        <v>1</v>
      </c>
      <c r="K125" s="42">
        <v>0</v>
      </c>
      <c r="L125" s="42">
        <v>0</v>
      </c>
      <c r="M125" s="42">
        <v>1</v>
      </c>
    </row>
    <row r="126" spans="1:13" x14ac:dyDescent="0.3">
      <c r="A126" s="15">
        <v>413.1</v>
      </c>
      <c r="B126" s="17">
        <v>1.5</v>
      </c>
      <c r="C126" s="17">
        <v>7</v>
      </c>
      <c r="D126" s="42">
        <v>1</v>
      </c>
      <c r="E126" s="18">
        <v>6300</v>
      </c>
      <c r="F126" s="42">
        <v>0</v>
      </c>
      <c r="G126" s="42">
        <v>0</v>
      </c>
      <c r="H126" s="42">
        <v>1</v>
      </c>
      <c r="I126" s="42">
        <v>0</v>
      </c>
      <c r="J126" s="42">
        <v>1</v>
      </c>
      <c r="K126" s="42">
        <v>0</v>
      </c>
      <c r="L126" s="42">
        <v>0</v>
      </c>
      <c r="M126" s="42">
        <v>1</v>
      </c>
    </row>
    <row r="127" spans="1:13" x14ac:dyDescent="0.3">
      <c r="A127" s="15">
        <v>412.2</v>
      </c>
      <c r="B127" s="17">
        <v>2</v>
      </c>
      <c r="C127" s="17">
        <v>7</v>
      </c>
      <c r="D127" s="42">
        <v>0</v>
      </c>
      <c r="E127" s="18">
        <v>7380</v>
      </c>
      <c r="F127" s="42">
        <v>0</v>
      </c>
      <c r="G127" s="42">
        <v>1</v>
      </c>
      <c r="H127" s="42">
        <v>0</v>
      </c>
      <c r="I127" s="42">
        <v>1</v>
      </c>
      <c r="J127" s="42">
        <v>0</v>
      </c>
      <c r="K127" s="42">
        <v>0</v>
      </c>
      <c r="L127" s="42">
        <v>0</v>
      </c>
      <c r="M127" s="42">
        <v>1</v>
      </c>
    </row>
    <row r="128" spans="1:13" x14ac:dyDescent="0.3">
      <c r="A128" s="15">
        <v>395.82</v>
      </c>
      <c r="B128" s="17">
        <v>1.5</v>
      </c>
      <c r="C128" s="17">
        <v>9</v>
      </c>
      <c r="D128" s="42">
        <v>1</v>
      </c>
      <c r="E128" s="18">
        <v>5760</v>
      </c>
      <c r="F128" s="42">
        <v>0</v>
      </c>
      <c r="G128" s="42">
        <v>1</v>
      </c>
      <c r="H128" s="42">
        <v>0</v>
      </c>
      <c r="I128" s="42">
        <v>0</v>
      </c>
      <c r="J128" s="42">
        <v>1</v>
      </c>
      <c r="K128" s="42">
        <v>0</v>
      </c>
      <c r="L128" s="42">
        <v>0</v>
      </c>
      <c r="M128" s="42">
        <v>1</v>
      </c>
    </row>
    <row r="129" spans="1:13" x14ac:dyDescent="0.3">
      <c r="A129" s="15">
        <v>387</v>
      </c>
      <c r="B129" s="17">
        <v>2</v>
      </c>
      <c r="C129" s="17">
        <v>7</v>
      </c>
      <c r="D129" s="42">
        <v>1</v>
      </c>
      <c r="E129" s="18">
        <v>6948</v>
      </c>
      <c r="F129" s="42">
        <v>0</v>
      </c>
      <c r="G129" s="42">
        <v>0</v>
      </c>
      <c r="H129" s="42">
        <v>1</v>
      </c>
      <c r="I129" s="42">
        <v>0</v>
      </c>
      <c r="J129" s="42">
        <v>0</v>
      </c>
      <c r="K129" s="42">
        <v>0</v>
      </c>
      <c r="L129" s="42">
        <v>0</v>
      </c>
      <c r="M129" s="42">
        <v>1</v>
      </c>
    </row>
    <row r="130" spans="1:13" x14ac:dyDescent="0.3">
      <c r="A130" s="15">
        <v>383.4</v>
      </c>
      <c r="B130" s="17">
        <v>2</v>
      </c>
      <c r="C130" s="17">
        <v>8</v>
      </c>
      <c r="D130" s="42">
        <v>1</v>
      </c>
      <c r="E130" s="18">
        <v>6480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1</v>
      </c>
    </row>
    <row r="131" spans="1:13" x14ac:dyDescent="0.3">
      <c r="A131" s="15">
        <v>359.82</v>
      </c>
      <c r="B131" s="17">
        <v>2</v>
      </c>
      <c r="C131" s="17">
        <v>8</v>
      </c>
      <c r="D131" s="42">
        <v>1</v>
      </c>
      <c r="E131" s="18">
        <v>7493.4</v>
      </c>
      <c r="F131" s="42">
        <v>1</v>
      </c>
      <c r="G131" s="42">
        <v>0</v>
      </c>
      <c r="H131" s="42">
        <v>1</v>
      </c>
      <c r="I131" s="42">
        <v>0</v>
      </c>
      <c r="J131" s="42">
        <v>1</v>
      </c>
      <c r="K131" s="42">
        <v>1</v>
      </c>
      <c r="L131" s="42">
        <v>0</v>
      </c>
      <c r="M131" s="42">
        <v>1</v>
      </c>
    </row>
    <row r="132" spans="1:13" x14ac:dyDescent="0.3">
      <c r="A132" s="15">
        <v>342</v>
      </c>
      <c r="B132" s="17">
        <v>1.5</v>
      </c>
      <c r="C132" s="17">
        <v>7</v>
      </c>
      <c r="D132" s="42">
        <v>1</v>
      </c>
      <c r="E132" s="18">
        <v>5306.4</v>
      </c>
      <c r="F132" s="42">
        <v>0</v>
      </c>
      <c r="G132" s="42">
        <v>1</v>
      </c>
      <c r="H132" s="42">
        <v>0</v>
      </c>
      <c r="I132" s="42">
        <v>0</v>
      </c>
      <c r="J132" s="42">
        <v>1</v>
      </c>
      <c r="K132" s="42">
        <v>0</v>
      </c>
      <c r="L132" s="42">
        <v>1</v>
      </c>
      <c r="M132" s="42">
        <v>1</v>
      </c>
    </row>
    <row r="133" spans="1:13" x14ac:dyDescent="0.3">
      <c r="A133" s="15">
        <v>342</v>
      </c>
      <c r="B133" s="17">
        <v>2</v>
      </c>
      <c r="C133" s="17">
        <v>7</v>
      </c>
      <c r="D133" s="42">
        <v>1</v>
      </c>
      <c r="E133" s="18">
        <v>6237</v>
      </c>
      <c r="F133" s="42">
        <v>0</v>
      </c>
      <c r="G133" s="42">
        <v>0</v>
      </c>
      <c r="H133" s="42">
        <v>1</v>
      </c>
      <c r="I133" s="42">
        <v>0</v>
      </c>
      <c r="J133" s="42">
        <v>0</v>
      </c>
      <c r="K133" s="42">
        <v>0</v>
      </c>
      <c r="L133" s="42">
        <v>0</v>
      </c>
      <c r="M133" s="42">
        <v>1</v>
      </c>
    </row>
    <row r="134" spans="1:13" x14ac:dyDescent="0.3">
      <c r="A134" s="15">
        <v>342</v>
      </c>
      <c r="B134" s="17">
        <v>2</v>
      </c>
      <c r="C134" s="17">
        <v>6</v>
      </c>
      <c r="D134" s="42">
        <v>1</v>
      </c>
      <c r="E134" s="18">
        <v>4680</v>
      </c>
      <c r="F134" s="42">
        <v>0</v>
      </c>
      <c r="G134" s="42">
        <v>1</v>
      </c>
      <c r="H134" s="42">
        <v>0</v>
      </c>
      <c r="I134" s="42">
        <v>0</v>
      </c>
      <c r="J134" s="42">
        <v>0</v>
      </c>
      <c r="K134" s="42">
        <v>0</v>
      </c>
      <c r="L134" s="42">
        <v>0</v>
      </c>
      <c r="M134" s="42">
        <v>1</v>
      </c>
    </row>
    <row r="135" spans="1:13" x14ac:dyDescent="0.3">
      <c r="A135" s="15">
        <v>342</v>
      </c>
      <c r="B135" s="17">
        <v>1.5</v>
      </c>
      <c r="C135" s="17">
        <v>8</v>
      </c>
      <c r="D135" s="42">
        <v>1</v>
      </c>
      <c r="E135" s="18">
        <v>7920</v>
      </c>
      <c r="F135" s="42">
        <v>1</v>
      </c>
      <c r="G135" s="42">
        <v>1</v>
      </c>
      <c r="H135" s="42">
        <v>0</v>
      </c>
      <c r="I135" s="42">
        <v>1</v>
      </c>
      <c r="J135" s="42">
        <v>0</v>
      </c>
      <c r="K135" s="42">
        <v>0</v>
      </c>
      <c r="L135" s="42">
        <v>0</v>
      </c>
      <c r="M135" s="42">
        <v>1</v>
      </c>
    </row>
    <row r="136" spans="1:13" x14ac:dyDescent="0.3">
      <c r="A136" s="15">
        <v>341.82</v>
      </c>
      <c r="B136" s="17">
        <v>2</v>
      </c>
      <c r="C136" s="17">
        <v>7</v>
      </c>
      <c r="D136" s="42">
        <v>1</v>
      </c>
      <c r="E136" s="18">
        <v>5283</v>
      </c>
      <c r="F136" s="42">
        <v>0</v>
      </c>
      <c r="G136" s="42">
        <v>1</v>
      </c>
      <c r="H136" s="42">
        <v>0</v>
      </c>
      <c r="I136" s="42">
        <v>0</v>
      </c>
      <c r="J136" s="42">
        <v>0</v>
      </c>
      <c r="K136" s="42">
        <v>0</v>
      </c>
      <c r="L136" s="42">
        <v>0</v>
      </c>
      <c r="M136" s="42">
        <v>1</v>
      </c>
    </row>
    <row r="137" spans="1:13" x14ac:dyDescent="0.3">
      <c r="A137" s="15">
        <v>341.82</v>
      </c>
      <c r="B137" s="17">
        <v>1.5</v>
      </c>
      <c r="C137" s="17">
        <v>9</v>
      </c>
      <c r="D137" s="42">
        <v>1</v>
      </c>
      <c r="E137" s="18">
        <v>7380</v>
      </c>
      <c r="F137" s="42">
        <v>1</v>
      </c>
      <c r="G137" s="42">
        <v>1</v>
      </c>
      <c r="H137" s="42">
        <v>0</v>
      </c>
      <c r="I137" s="42">
        <v>0</v>
      </c>
      <c r="J137" s="42">
        <v>1</v>
      </c>
      <c r="K137" s="42">
        <v>0</v>
      </c>
      <c r="L137" s="42">
        <v>0</v>
      </c>
      <c r="M137" s="42">
        <v>1</v>
      </c>
    </row>
    <row r="138" spans="1:13" x14ac:dyDescent="0.3">
      <c r="A138" s="15">
        <v>337.5</v>
      </c>
      <c r="B138" s="17">
        <v>1.5</v>
      </c>
      <c r="C138" s="17">
        <v>8</v>
      </c>
      <c r="D138" s="42">
        <v>1</v>
      </c>
      <c r="E138" s="18">
        <v>6867</v>
      </c>
      <c r="F138" s="42">
        <v>0</v>
      </c>
      <c r="G138" s="42">
        <v>1</v>
      </c>
      <c r="H138" s="42">
        <v>0</v>
      </c>
      <c r="I138" s="42">
        <v>0</v>
      </c>
      <c r="J138" s="42">
        <v>1</v>
      </c>
      <c r="K138" s="42">
        <v>0</v>
      </c>
      <c r="L138" s="42">
        <v>0</v>
      </c>
      <c r="M138" s="42">
        <v>1</v>
      </c>
    </row>
    <row r="139" spans="1:13" x14ac:dyDescent="0.3">
      <c r="A139" s="15">
        <v>333</v>
      </c>
      <c r="B139" s="17">
        <v>1</v>
      </c>
      <c r="C139" s="17">
        <v>6</v>
      </c>
      <c r="D139" s="42">
        <v>1</v>
      </c>
      <c r="E139" s="18">
        <v>4860</v>
      </c>
      <c r="F139" s="42">
        <v>0</v>
      </c>
      <c r="G139" s="42">
        <v>1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1</v>
      </c>
    </row>
    <row r="140" spans="1:13" x14ac:dyDescent="0.3">
      <c r="A140" s="15">
        <v>325.8</v>
      </c>
      <c r="B140" s="17">
        <v>1.5</v>
      </c>
      <c r="C140" s="17">
        <v>7</v>
      </c>
      <c r="D140" s="42">
        <v>1</v>
      </c>
      <c r="E140" s="18">
        <v>7126.2</v>
      </c>
      <c r="F140" s="42">
        <v>0</v>
      </c>
      <c r="G140" s="42">
        <v>1</v>
      </c>
      <c r="H140" s="42">
        <v>0</v>
      </c>
      <c r="I140" s="42">
        <v>0</v>
      </c>
      <c r="J140" s="42">
        <v>0</v>
      </c>
      <c r="K140" s="42">
        <v>0</v>
      </c>
      <c r="L140" s="42">
        <v>1</v>
      </c>
      <c r="M140" s="42">
        <v>1</v>
      </c>
    </row>
    <row r="141" spans="1:13" x14ac:dyDescent="0.3">
      <c r="A141" s="15">
        <v>325.8</v>
      </c>
      <c r="B141" s="17">
        <v>1.5</v>
      </c>
      <c r="C141" s="17">
        <v>7</v>
      </c>
      <c r="D141" s="42">
        <v>1</v>
      </c>
      <c r="E141" s="18">
        <v>7126.2</v>
      </c>
      <c r="F141" s="42">
        <v>0</v>
      </c>
      <c r="G141" s="42">
        <v>1</v>
      </c>
      <c r="H141" s="42">
        <v>0</v>
      </c>
      <c r="I141" s="42">
        <v>1</v>
      </c>
      <c r="J141" s="42">
        <v>0</v>
      </c>
      <c r="K141" s="42">
        <v>0</v>
      </c>
      <c r="L141" s="42">
        <v>0</v>
      </c>
      <c r="M141" s="42">
        <v>1</v>
      </c>
    </row>
    <row r="142" spans="1:13" x14ac:dyDescent="0.3">
      <c r="A142" s="15">
        <v>324</v>
      </c>
      <c r="B142" s="17">
        <v>2.5</v>
      </c>
      <c r="C142" s="17">
        <v>7</v>
      </c>
      <c r="D142" s="42">
        <v>1</v>
      </c>
      <c r="E142" s="18">
        <v>4500</v>
      </c>
      <c r="F142" s="42">
        <v>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1</v>
      </c>
    </row>
    <row r="143" spans="1:13" x14ac:dyDescent="0.3">
      <c r="A143" s="15">
        <v>322.2</v>
      </c>
      <c r="B143" s="17">
        <v>1</v>
      </c>
      <c r="C143" s="17">
        <v>6</v>
      </c>
      <c r="D143" s="42">
        <v>0</v>
      </c>
      <c r="E143" s="18">
        <v>5040</v>
      </c>
      <c r="F143" s="42">
        <v>1</v>
      </c>
      <c r="G143" s="42">
        <v>1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1</v>
      </c>
    </row>
    <row r="144" spans="1:13" x14ac:dyDescent="0.3">
      <c r="A144" s="15">
        <v>319.5</v>
      </c>
      <c r="B144" s="17">
        <v>2</v>
      </c>
      <c r="C144" s="17">
        <v>7</v>
      </c>
      <c r="D144" s="42">
        <v>1</v>
      </c>
      <c r="E144" s="18">
        <v>5580</v>
      </c>
      <c r="F144" s="42">
        <v>1</v>
      </c>
      <c r="G144" s="42">
        <v>1</v>
      </c>
      <c r="H144" s="42">
        <v>0</v>
      </c>
      <c r="I144" s="42">
        <v>0</v>
      </c>
      <c r="J144" s="42">
        <v>0</v>
      </c>
      <c r="K144" s="42">
        <v>0</v>
      </c>
      <c r="L144" s="42">
        <v>0</v>
      </c>
      <c r="M144" s="42">
        <v>0</v>
      </c>
    </row>
    <row r="145" spans="1:13" x14ac:dyDescent="0.3">
      <c r="A145" s="15">
        <v>314.82</v>
      </c>
      <c r="B145" s="17">
        <v>1.5</v>
      </c>
      <c r="C145" s="17">
        <v>7</v>
      </c>
      <c r="D145" s="42">
        <v>1</v>
      </c>
      <c r="E145" s="18">
        <v>5130</v>
      </c>
      <c r="F145" s="42">
        <v>0</v>
      </c>
      <c r="G145" s="42">
        <v>1</v>
      </c>
      <c r="H145" s="42">
        <v>0</v>
      </c>
      <c r="I145" s="42">
        <v>0</v>
      </c>
      <c r="J145" s="42">
        <v>1</v>
      </c>
      <c r="K145" s="42">
        <v>0</v>
      </c>
      <c r="L145" s="42">
        <v>0</v>
      </c>
      <c r="M145" s="42">
        <v>1</v>
      </c>
    </row>
    <row r="146" spans="1:13" x14ac:dyDescent="0.3">
      <c r="A146" s="15">
        <v>293.39999999999998</v>
      </c>
      <c r="B146" s="17">
        <v>1</v>
      </c>
      <c r="C146" s="17">
        <v>6</v>
      </c>
      <c r="D146" s="42">
        <v>0</v>
      </c>
      <c r="E146" s="18">
        <v>4860</v>
      </c>
      <c r="F146" s="42">
        <v>0</v>
      </c>
      <c r="G146" s="42">
        <v>1</v>
      </c>
      <c r="H146" s="42">
        <v>0</v>
      </c>
      <c r="I146" s="42">
        <v>0</v>
      </c>
      <c r="J146" s="42">
        <v>0</v>
      </c>
      <c r="K146" s="42">
        <v>0</v>
      </c>
      <c r="L146" s="42">
        <v>0</v>
      </c>
      <c r="M146" s="42">
        <v>1</v>
      </c>
    </row>
    <row r="147" spans="1:13" x14ac:dyDescent="0.3">
      <c r="A147" s="15">
        <v>324</v>
      </c>
      <c r="B147" s="17">
        <v>2</v>
      </c>
      <c r="C147" s="17">
        <v>6</v>
      </c>
      <c r="D147" s="42">
        <v>1</v>
      </c>
      <c r="E147" s="18">
        <v>5040</v>
      </c>
      <c r="F147" s="42">
        <v>0</v>
      </c>
      <c r="G147" s="42">
        <v>1</v>
      </c>
      <c r="H147" s="42">
        <v>0</v>
      </c>
      <c r="I147" s="42">
        <v>0</v>
      </c>
      <c r="J147" s="42">
        <v>0</v>
      </c>
      <c r="K147" s="42">
        <v>0</v>
      </c>
      <c r="L147" s="42">
        <v>1</v>
      </c>
      <c r="M147" s="42">
        <v>1</v>
      </c>
    </row>
    <row r="148" spans="1:13" x14ac:dyDescent="0.3">
      <c r="A148" s="15">
        <v>378</v>
      </c>
      <c r="B148" s="17">
        <v>1.5</v>
      </c>
      <c r="C148" s="17">
        <v>9</v>
      </c>
      <c r="D148" s="42">
        <v>1</v>
      </c>
      <c r="E148" s="18">
        <v>6300</v>
      </c>
      <c r="F148" s="42">
        <v>0</v>
      </c>
      <c r="G148" s="42">
        <v>1</v>
      </c>
      <c r="H148" s="42">
        <v>0</v>
      </c>
      <c r="I148" s="42">
        <v>0</v>
      </c>
      <c r="J148" s="42">
        <v>1</v>
      </c>
      <c r="K148" s="42">
        <v>0</v>
      </c>
      <c r="L148" s="42">
        <v>1</v>
      </c>
      <c r="M148" s="42">
        <v>1</v>
      </c>
    </row>
    <row r="149" spans="1:13" x14ac:dyDescent="0.3">
      <c r="A149" s="15">
        <v>342</v>
      </c>
      <c r="B149" s="17">
        <v>2</v>
      </c>
      <c r="C149" s="17">
        <v>8</v>
      </c>
      <c r="D149" s="42">
        <v>0</v>
      </c>
      <c r="E149" s="18">
        <v>6750</v>
      </c>
      <c r="F149" s="42">
        <v>0</v>
      </c>
      <c r="G149" s="42">
        <v>1</v>
      </c>
      <c r="H149" s="42">
        <v>0</v>
      </c>
      <c r="I149" s="42">
        <v>1</v>
      </c>
      <c r="J149" s="42">
        <v>0</v>
      </c>
      <c r="K149" s="42">
        <v>0</v>
      </c>
      <c r="L149" s="42">
        <v>0</v>
      </c>
      <c r="M149" s="42">
        <v>1</v>
      </c>
    </row>
    <row r="150" spans="1:13" x14ac:dyDescent="0.3">
      <c r="A150" s="15">
        <v>405</v>
      </c>
      <c r="B150" s="17">
        <v>2</v>
      </c>
      <c r="C150" s="17">
        <v>6</v>
      </c>
      <c r="D150" s="42">
        <v>1</v>
      </c>
      <c r="E150" s="18">
        <v>5400</v>
      </c>
      <c r="F150" s="42">
        <v>1</v>
      </c>
      <c r="G150" s="42">
        <v>0</v>
      </c>
      <c r="H150" s="42">
        <v>0</v>
      </c>
      <c r="I150" s="42">
        <v>0</v>
      </c>
      <c r="J150" s="42">
        <v>0</v>
      </c>
      <c r="K150" s="42">
        <v>0</v>
      </c>
      <c r="L150" s="42">
        <v>0</v>
      </c>
      <c r="M150" s="42">
        <v>1</v>
      </c>
    </row>
    <row r="151" spans="1:13" x14ac:dyDescent="0.3">
      <c r="A151" s="15">
        <v>417.6</v>
      </c>
      <c r="B151" s="17">
        <v>2.5</v>
      </c>
      <c r="C151" s="17">
        <v>8</v>
      </c>
      <c r="D151" s="42">
        <v>1</v>
      </c>
      <c r="E151" s="18">
        <v>8964</v>
      </c>
      <c r="F151" s="42">
        <v>0</v>
      </c>
      <c r="G151" s="42">
        <v>1</v>
      </c>
      <c r="H151" s="42">
        <v>0</v>
      </c>
      <c r="I151" s="42">
        <v>1</v>
      </c>
      <c r="J151" s="42">
        <v>0</v>
      </c>
      <c r="K151" s="42">
        <v>0</v>
      </c>
      <c r="L151" s="42">
        <v>0</v>
      </c>
      <c r="M151" s="42">
        <v>1</v>
      </c>
    </row>
    <row r="152" spans="1:13" x14ac:dyDescent="0.3">
      <c r="A152" s="15">
        <v>405</v>
      </c>
      <c r="B152" s="17">
        <v>2.5</v>
      </c>
      <c r="C152" s="17">
        <v>9</v>
      </c>
      <c r="D152" s="42">
        <v>1</v>
      </c>
      <c r="E152" s="18">
        <v>6480</v>
      </c>
      <c r="F152" s="42">
        <v>0</v>
      </c>
      <c r="G152" s="42">
        <v>1</v>
      </c>
      <c r="H152" s="42">
        <v>0</v>
      </c>
      <c r="I152" s="42">
        <v>0</v>
      </c>
      <c r="J152" s="42">
        <v>1</v>
      </c>
      <c r="K152" s="42">
        <v>0</v>
      </c>
      <c r="L152" s="42">
        <v>0</v>
      </c>
      <c r="M152" s="42">
        <v>1</v>
      </c>
    </row>
    <row r="153" spans="1:13" x14ac:dyDescent="0.3">
      <c r="A153" s="15">
        <v>315</v>
      </c>
      <c r="B153" s="17">
        <v>2</v>
      </c>
      <c r="C153" s="17">
        <v>8</v>
      </c>
      <c r="D153" s="42">
        <v>0</v>
      </c>
      <c r="E153" s="18">
        <v>8508.6</v>
      </c>
      <c r="F153" s="42">
        <v>1</v>
      </c>
      <c r="G153" s="42">
        <v>0</v>
      </c>
      <c r="H153" s="42">
        <v>1</v>
      </c>
      <c r="I153" s="42">
        <v>0</v>
      </c>
      <c r="J153" s="42">
        <v>0</v>
      </c>
      <c r="K153" s="42">
        <v>0</v>
      </c>
      <c r="L153" s="42">
        <v>0</v>
      </c>
      <c r="M153" s="42">
        <v>1</v>
      </c>
    </row>
    <row r="154" spans="1:13" x14ac:dyDescent="0.3">
      <c r="A154" s="15">
        <v>342</v>
      </c>
      <c r="B154" s="17">
        <v>2</v>
      </c>
      <c r="C154" s="17">
        <v>6</v>
      </c>
      <c r="D154" s="42">
        <v>1</v>
      </c>
      <c r="E154" s="18">
        <v>4500</v>
      </c>
      <c r="F154" s="42">
        <v>0</v>
      </c>
      <c r="G154" s="42">
        <v>1</v>
      </c>
      <c r="H154" s="42">
        <v>0</v>
      </c>
      <c r="I154" s="42">
        <v>0</v>
      </c>
      <c r="J154" s="42">
        <v>0</v>
      </c>
      <c r="K154" s="42">
        <v>0</v>
      </c>
      <c r="L154" s="42">
        <v>0</v>
      </c>
      <c r="M154" s="42">
        <v>1</v>
      </c>
    </row>
    <row r="155" spans="1:13" x14ac:dyDescent="0.3">
      <c r="A155" s="15">
        <v>351</v>
      </c>
      <c r="B155" s="17">
        <v>2</v>
      </c>
      <c r="C155" s="17">
        <v>8</v>
      </c>
      <c r="D155" s="42">
        <v>1</v>
      </c>
      <c r="E155" s="18">
        <v>6660</v>
      </c>
      <c r="F155" s="42">
        <v>1</v>
      </c>
      <c r="G155" s="42">
        <v>0</v>
      </c>
      <c r="H155" s="42">
        <v>0</v>
      </c>
      <c r="I155" s="42">
        <v>0</v>
      </c>
      <c r="J155" s="42">
        <v>0</v>
      </c>
      <c r="K155" s="42">
        <v>0</v>
      </c>
      <c r="L155" s="42">
        <v>1</v>
      </c>
      <c r="M155" s="42">
        <v>1</v>
      </c>
    </row>
    <row r="156" spans="1:13" x14ac:dyDescent="0.3">
      <c r="A156" s="15">
        <v>340.2</v>
      </c>
      <c r="B156" s="17">
        <v>2</v>
      </c>
      <c r="C156" s="17">
        <v>7</v>
      </c>
      <c r="D156" s="42">
        <v>0</v>
      </c>
      <c r="E156" s="18">
        <v>4320</v>
      </c>
      <c r="F156" s="42">
        <v>0</v>
      </c>
      <c r="G156" s="42">
        <v>0</v>
      </c>
      <c r="H156" s="42">
        <v>0</v>
      </c>
      <c r="I156" s="42">
        <v>0</v>
      </c>
      <c r="J156" s="42">
        <v>0</v>
      </c>
      <c r="K156" s="42">
        <v>0</v>
      </c>
      <c r="L156" s="42">
        <v>1</v>
      </c>
      <c r="M156" s="42">
        <v>1</v>
      </c>
    </row>
    <row r="157" spans="1:13" x14ac:dyDescent="0.3">
      <c r="A157" s="15">
        <v>305.10000000000002</v>
      </c>
      <c r="B157" s="17">
        <v>2</v>
      </c>
      <c r="C157" s="17">
        <v>6</v>
      </c>
      <c r="D157" s="42">
        <v>0</v>
      </c>
      <c r="E157" s="18">
        <v>4145.3999999999996</v>
      </c>
      <c r="F157" s="42">
        <v>1</v>
      </c>
      <c r="G157" s="42">
        <v>1</v>
      </c>
      <c r="H157" s="42">
        <v>0</v>
      </c>
      <c r="I157" s="42">
        <v>0</v>
      </c>
      <c r="J157" s="42">
        <v>0</v>
      </c>
      <c r="K157" s="42">
        <v>0</v>
      </c>
      <c r="L157" s="42">
        <v>0</v>
      </c>
      <c r="M157" s="42">
        <v>1</v>
      </c>
    </row>
    <row r="158" spans="1:13" x14ac:dyDescent="0.3">
      <c r="A158" s="15">
        <v>288</v>
      </c>
      <c r="B158" s="17">
        <v>1</v>
      </c>
      <c r="C158" s="17">
        <v>5</v>
      </c>
      <c r="D158" s="42">
        <v>1</v>
      </c>
      <c r="E158" s="18">
        <v>4050</v>
      </c>
      <c r="F158" s="42">
        <v>0</v>
      </c>
      <c r="G158" s="42">
        <v>1</v>
      </c>
      <c r="H158" s="42">
        <v>0</v>
      </c>
      <c r="I158" s="42">
        <v>0</v>
      </c>
      <c r="J158" s="42">
        <v>0</v>
      </c>
      <c r="K158" s="42">
        <v>0</v>
      </c>
      <c r="L158" s="42">
        <v>0</v>
      </c>
      <c r="M158" s="42">
        <v>0</v>
      </c>
    </row>
    <row r="159" spans="1:13" x14ac:dyDescent="0.3">
      <c r="A159" s="15">
        <v>288</v>
      </c>
      <c r="B159" s="17">
        <v>1</v>
      </c>
      <c r="C159" s="17">
        <v>6</v>
      </c>
      <c r="D159" s="42">
        <v>0</v>
      </c>
      <c r="E159" s="18">
        <v>4500</v>
      </c>
      <c r="F159" s="42">
        <v>1</v>
      </c>
      <c r="G159" s="42">
        <v>1</v>
      </c>
      <c r="H159" s="42">
        <v>0</v>
      </c>
      <c r="I159" s="42">
        <v>0</v>
      </c>
      <c r="J159" s="42">
        <v>0</v>
      </c>
      <c r="K159" s="42">
        <v>0</v>
      </c>
      <c r="L159" s="42">
        <v>0</v>
      </c>
      <c r="M159" s="42">
        <v>0</v>
      </c>
    </row>
    <row r="160" spans="1:13" x14ac:dyDescent="0.3">
      <c r="A160" s="15">
        <v>271.8</v>
      </c>
      <c r="B160" s="17">
        <v>1</v>
      </c>
      <c r="C160" s="17">
        <v>6</v>
      </c>
      <c r="D160" s="42">
        <v>0</v>
      </c>
      <c r="E160" s="18">
        <v>4104</v>
      </c>
      <c r="F160" s="42">
        <v>0</v>
      </c>
      <c r="G160" s="42">
        <v>0</v>
      </c>
      <c r="H160" s="42">
        <v>0</v>
      </c>
      <c r="I160" s="42">
        <v>0</v>
      </c>
      <c r="J160" s="42">
        <v>0</v>
      </c>
      <c r="K160" s="42">
        <v>0</v>
      </c>
      <c r="L160" s="42">
        <v>0</v>
      </c>
      <c r="M160" s="42">
        <v>0</v>
      </c>
    </row>
    <row r="161" spans="1:13" x14ac:dyDescent="0.3">
      <c r="A161" s="15">
        <v>431.82</v>
      </c>
      <c r="B161" s="17">
        <v>2.5</v>
      </c>
      <c r="C161" s="17">
        <v>8</v>
      </c>
      <c r="D161" s="42">
        <v>1</v>
      </c>
      <c r="E161" s="18">
        <v>8836.2000000000007</v>
      </c>
      <c r="F161" s="42">
        <v>1</v>
      </c>
      <c r="G161" s="42">
        <v>0</v>
      </c>
      <c r="H161" s="42">
        <v>1</v>
      </c>
      <c r="I161" s="42">
        <v>1</v>
      </c>
      <c r="J161" s="42">
        <v>0</v>
      </c>
      <c r="K161" s="42">
        <v>0</v>
      </c>
      <c r="L161" s="42">
        <v>0</v>
      </c>
      <c r="M161" s="42">
        <v>1</v>
      </c>
    </row>
    <row r="162" spans="1:13" x14ac:dyDescent="0.3">
      <c r="A162" s="15">
        <v>279</v>
      </c>
      <c r="B162" s="17">
        <v>1</v>
      </c>
      <c r="C162" s="17">
        <v>5</v>
      </c>
      <c r="D162" s="42">
        <v>0</v>
      </c>
      <c r="E162" s="18">
        <v>4469.3999999999996</v>
      </c>
      <c r="F162" s="42">
        <v>0</v>
      </c>
      <c r="G162" s="42">
        <v>0</v>
      </c>
      <c r="H162" s="42">
        <v>0</v>
      </c>
      <c r="I162" s="42">
        <v>0</v>
      </c>
      <c r="J162" s="42">
        <v>0</v>
      </c>
      <c r="K162" s="42">
        <v>0</v>
      </c>
      <c r="L162" s="42">
        <v>0</v>
      </c>
      <c r="M162" s="42">
        <v>1</v>
      </c>
    </row>
    <row r="163" spans="1:13" x14ac:dyDescent="0.3">
      <c r="A163" s="15">
        <v>317.7</v>
      </c>
      <c r="B163" s="17">
        <v>2</v>
      </c>
      <c r="C163" s="17">
        <v>7</v>
      </c>
      <c r="D163" s="42">
        <v>0</v>
      </c>
      <c r="E163" s="18">
        <v>5580</v>
      </c>
      <c r="F163" s="42">
        <v>1</v>
      </c>
      <c r="G163" s="42">
        <v>0</v>
      </c>
      <c r="H163" s="42">
        <v>0</v>
      </c>
      <c r="I163" s="42">
        <v>0</v>
      </c>
      <c r="J163" s="42">
        <v>0</v>
      </c>
      <c r="K163" s="42">
        <v>0</v>
      </c>
      <c r="L163" s="42">
        <v>1</v>
      </c>
      <c r="M163" s="42">
        <v>1</v>
      </c>
    </row>
    <row r="164" spans="1:13" x14ac:dyDescent="0.3">
      <c r="A164" s="15">
        <v>355.5</v>
      </c>
      <c r="B164" s="17">
        <v>1</v>
      </c>
      <c r="C164" s="17">
        <v>8</v>
      </c>
      <c r="D164" s="42">
        <v>1</v>
      </c>
      <c r="E164" s="18">
        <v>6217.2</v>
      </c>
      <c r="F164" s="42">
        <v>0</v>
      </c>
      <c r="G164" s="42">
        <v>0</v>
      </c>
      <c r="H164" s="42">
        <v>0</v>
      </c>
      <c r="I164" s="42">
        <v>0</v>
      </c>
      <c r="J164" s="42">
        <v>0</v>
      </c>
      <c r="K164" s="42">
        <v>0</v>
      </c>
      <c r="L164" s="42">
        <v>0</v>
      </c>
      <c r="M164" s="42">
        <v>1</v>
      </c>
    </row>
    <row r="165" spans="1:13" x14ac:dyDescent="0.3">
      <c r="A165" s="15">
        <v>315</v>
      </c>
      <c r="B165" s="17">
        <v>1</v>
      </c>
      <c r="C165" s="17">
        <v>7</v>
      </c>
      <c r="D165" s="42">
        <v>0</v>
      </c>
      <c r="E165" s="18">
        <v>5400</v>
      </c>
      <c r="F165" s="42">
        <v>1</v>
      </c>
      <c r="G165" s="42">
        <v>1</v>
      </c>
      <c r="H165" s="42">
        <v>0</v>
      </c>
      <c r="I165" s="42">
        <v>0</v>
      </c>
      <c r="J165" s="42">
        <v>0</v>
      </c>
      <c r="K165" s="42">
        <v>0</v>
      </c>
      <c r="L165" s="42">
        <v>0</v>
      </c>
      <c r="M165" s="42">
        <v>1</v>
      </c>
    </row>
    <row r="166" spans="1:13" x14ac:dyDescent="0.3">
      <c r="A166" s="15">
        <v>333</v>
      </c>
      <c r="B166" s="17">
        <v>1</v>
      </c>
      <c r="C166" s="17">
        <v>6</v>
      </c>
      <c r="D166" s="42">
        <v>1</v>
      </c>
      <c r="E166" s="18">
        <v>1800</v>
      </c>
      <c r="F166" s="42">
        <v>0</v>
      </c>
      <c r="G166" s="42">
        <v>0</v>
      </c>
      <c r="H166" s="42">
        <v>0</v>
      </c>
      <c r="I166" s="42">
        <v>1</v>
      </c>
      <c r="J166" s="42">
        <v>0</v>
      </c>
      <c r="K166" s="42">
        <v>0</v>
      </c>
      <c r="L166" s="42">
        <v>0</v>
      </c>
      <c r="M166" s="42">
        <v>1</v>
      </c>
    </row>
    <row r="167" spans="1:13" x14ac:dyDescent="0.3">
      <c r="A167" s="15">
        <v>324</v>
      </c>
      <c r="B167" s="17">
        <v>1</v>
      </c>
      <c r="C167" s="17">
        <v>7</v>
      </c>
      <c r="D167" s="42">
        <v>1</v>
      </c>
      <c r="E167" s="18">
        <v>6624</v>
      </c>
      <c r="F167" s="42">
        <v>1</v>
      </c>
      <c r="G167" s="42">
        <v>1</v>
      </c>
      <c r="H167" s="42">
        <v>0</v>
      </c>
      <c r="I167" s="42">
        <v>1</v>
      </c>
      <c r="J167" s="42">
        <v>0</v>
      </c>
      <c r="K167" s="42">
        <v>0</v>
      </c>
      <c r="L167" s="42">
        <v>0</v>
      </c>
      <c r="M167" s="42">
        <v>1</v>
      </c>
    </row>
    <row r="168" spans="1:13" x14ac:dyDescent="0.3">
      <c r="A168" s="15">
        <v>297</v>
      </c>
      <c r="B168" s="17">
        <v>1</v>
      </c>
      <c r="C168" s="17">
        <v>6</v>
      </c>
      <c r="D168" s="42">
        <v>0</v>
      </c>
      <c r="E168" s="18">
        <v>3240</v>
      </c>
      <c r="F168" s="42">
        <v>1</v>
      </c>
      <c r="G168" s="42">
        <v>0</v>
      </c>
      <c r="H168" s="42">
        <v>0</v>
      </c>
      <c r="I168" s="42">
        <v>0</v>
      </c>
      <c r="J168" s="42">
        <v>0</v>
      </c>
      <c r="K168" s="42">
        <v>0</v>
      </c>
      <c r="L168" s="42">
        <v>0</v>
      </c>
      <c r="M168" s="42">
        <v>1</v>
      </c>
    </row>
    <row r="169" spans="1:13" x14ac:dyDescent="0.3">
      <c r="A169" s="15">
        <v>291.60000000000002</v>
      </c>
      <c r="B169" s="17">
        <v>1.5</v>
      </c>
      <c r="C169" s="17">
        <v>9</v>
      </c>
      <c r="D169" s="42">
        <v>0</v>
      </c>
      <c r="E169" s="18">
        <v>8010</v>
      </c>
      <c r="F169" s="42">
        <v>1</v>
      </c>
      <c r="G169" s="42">
        <v>1</v>
      </c>
      <c r="H169" s="42">
        <v>0</v>
      </c>
      <c r="I169" s="42">
        <v>0</v>
      </c>
      <c r="J169" s="42">
        <v>0</v>
      </c>
      <c r="K169" s="42">
        <v>0</v>
      </c>
      <c r="L169" s="42">
        <v>1</v>
      </c>
      <c r="M169" s="42">
        <v>1</v>
      </c>
    </row>
    <row r="170" spans="1:13" x14ac:dyDescent="0.3">
      <c r="A170" s="15">
        <v>243</v>
      </c>
      <c r="B170" s="17">
        <v>1</v>
      </c>
      <c r="C170" s="17">
        <v>5</v>
      </c>
      <c r="D170" s="42">
        <v>1</v>
      </c>
      <c r="E170" s="18">
        <v>6004.8</v>
      </c>
      <c r="F170" s="42">
        <v>0</v>
      </c>
      <c r="G170" s="42">
        <v>0</v>
      </c>
      <c r="H170" s="42">
        <v>0</v>
      </c>
      <c r="I170" s="42">
        <v>0</v>
      </c>
      <c r="J170" s="42">
        <v>0</v>
      </c>
      <c r="K170" s="42">
        <v>0</v>
      </c>
      <c r="L170" s="42">
        <v>0</v>
      </c>
      <c r="M170" s="42">
        <v>1</v>
      </c>
    </row>
    <row r="171" spans="1:13" x14ac:dyDescent="0.3">
      <c r="A171" s="15">
        <v>210.6</v>
      </c>
      <c r="B171" s="17">
        <v>1</v>
      </c>
      <c r="C171" s="17">
        <v>7</v>
      </c>
      <c r="D171" s="42">
        <v>1</v>
      </c>
      <c r="E171" s="18">
        <v>6300</v>
      </c>
      <c r="F171" s="42">
        <v>0</v>
      </c>
      <c r="G171" s="42">
        <v>0</v>
      </c>
      <c r="H171" s="42">
        <v>1</v>
      </c>
      <c r="I171" s="42">
        <v>0</v>
      </c>
      <c r="J171" s="42">
        <v>0</v>
      </c>
      <c r="K171" s="42">
        <v>0</v>
      </c>
      <c r="L171" s="42">
        <v>0</v>
      </c>
      <c r="M171" s="42">
        <v>0</v>
      </c>
    </row>
    <row r="172" spans="1:13" x14ac:dyDescent="0.3">
      <c r="A172" s="15">
        <v>198</v>
      </c>
      <c r="B172" s="17">
        <v>1.5</v>
      </c>
      <c r="C172" s="17">
        <v>7</v>
      </c>
      <c r="D172" s="42">
        <v>1</v>
      </c>
      <c r="E172" s="18">
        <v>5277.6</v>
      </c>
      <c r="F172" s="42">
        <v>0</v>
      </c>
      <c r="G172" s="42">
        <v>1</v>
      </c>
      <c r="H172" s="42">
        <v>0</v>
      </c>
      <c r="I172" s="42">
        <v>0</v>
      </c>
      <c r="J172" s="42">
        <v>0</v>
      </c>
      <c r="K172" s="42">
        <v>0</v>
      </c>
      <c r="L172" s="42">
        <v>0</v>
      </c>
      <c r="M172" s="42">
        <v>1</v>
      </c>
    </row>
    <row r="173" spans="1:13" x14ac:dyDescent="0.3">
      <c r="A173" s="15">
        <v>275.39999999999998</v>
      </c>
      <c r="B173" s="17">
        <v>1</v>
      </c>
      <c r="C173" s="17">
        <v>6</v>
      </c>
      <c r="D173" s="42">
        <v>0</v>
      </c>
      <c r="E173" s="18">
        <v>3884.4</v>
      </c>
      <c r="F173" s="42">
        <v>1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1</v>
      </c>
    </row>
    <row r="174" spans="1:13" x14ac:dyDescent="0.3">
      <c r="A174" s="15">
        <v>239.4</v>
      </c>
      <c r="B174" s="17">
        <v>1</v>
      </c>
      <c r="C174" s="17">
        <v>6</v>
      </c>
      <c r="D174" s="42">
        <v>1</v>
      </c>
      <c r="E174" s="18">
        <v>6069.6</v>
      </c>
      <c r="F174" s="42">
        <v>0</v>
      </c>
      <c r="G174" s="42">
        <v>1</v>
      </c>
      <c r="H174" s="42">
        <v>0</v>
      </c>
      <c r="I174" s="42">
        <v>1</v>
      </c>
      <c r="J174" s="42">
        <v>0</v>
      </c>
      <c r="K174" s="42">
        <v>0</v>
      </c>
      <c r="L174" s="42">
        <v>0</v>
      </c>
      <c r="M174" s="42">
        <v>1</v>
      </c>
    </row>
    <row r="175" spans="1:13" x14ac:dyDescent="0.3">
      <c r="A175" s="15">
        <v>414</v>
      </c>
      <c r="B175" s="17">
        <v>2</v>
      </c>
      <c r="C175" s="17">
        <v>6</v>
      </c>
      <c r="D175" s="42">
        <v>1</v>
      </c>
      <c r="E175" s="18">
        <v>6404.4</v>
      </c>
      <c r="F175" s="42">
        <v>0</v>
      </c>
      <c r="G175" s="42">
        <v>1</v>
      </c>
      <c r="H175" s="42">
        <v>0</v>
      </c>
      <c r="I175" s="42">
        <v>0</v>
      </c>
      <c r="J175" s="42">
        <v>0</v>
      </c>
      <c r="K175" s="42">
        <v>0</v>
      </c>
      <c r="L175" s="42">
        <v>0</v>
      </c>
      <c r="M175" s="42">
        <v>1</v>
      </c>
    </row>
    <row r="176" spans="1:13" x14ac:dyDescent="0.3">
      <c r="A176" s="15">
        <v>405</v>
      </c>
      <c r="B176" s="17">
        <v>2</v>
      </c>
      <c r="C176" s="17">
        <v>7</v>
      </c>
      <c r="D176" s="42">
        <v>1</v>
      </c>
      <c r="E176" s="18">
        <v>6661.8</v>
      </c>
      <c r="F176" s="42">
        <v>0</v>
      </c>
      <c r="G176" s="42">
        <v>1</v>
      </c>
      <c r="H176" s="42">
        <v>0</v>
      </c>
      <c r="I176" s="42">
        <v>0</v>
      </c>
      <c r="J176" s="42">
        <v>1</v>
      </c>
      <c r="K176" s="42">
        <v>0</v>
      </c>
      <c r="L176" s="42">
        <v>0</v>
      </c>
      <c r="M176" s="42">
        <v>1</v>
      </c>
    </row>
    <row r="177" spans="1:13" x14ac:dyDescent="0.3">
      <c r="A177" s="15">
        <v>402.3</v>
      </c>
      <c r="B177" s="17">
        <v>2</v>
      </c>
      <c r="C177" s="17">
        <v>8</v>
      </c>
      <c r="D177" s="42">
        <v>0</v>
      </c>
      <c r="E177" s="18">
        <v>5760</v>
      </c>
      <c r="F177" s="42">
        <v>1</v>
      </c>
      <c r="G177" s="42">
        <v>1</v>
      </c>
      <c r="H177" s="42">
        <v>0</v>
      </c>
      <c r="I177" s="42">
        <v>0</v>
      </c>
      <c r="J177" s="42">
        <v>0</v>
      </c>
      <c r="K177" s="42">
        <v>1</v>
      </c>
      <c r="L177" s="42">
        <v>0</v>
      </c>
      <c r="M177" s="42">
        <v>1</v>
      </c>
    </row>
    <row r="178" spans="1:13" x14ac:dyDescent="0.3">
      <c r="A178" s="15">
        <v>396</v>
      </c>
      <c r="B178" s="17">
        <v>1.5</v>
      </c>
      <c r="C178" s="17">
        <v>7</v>
      </c>
      <c r="D178" s="42">
        <v>1</v>
      </c>
      <c r="E178" s="18">
        <v>5400</v>
      </c>
      <c r="F178" s="42">
        <v>0</v>
      </c>
      <c r="G178" s="42">
        <v>1</v>
      </c>
      <c r="H178" s="42">
        <v>0</v>
      </c>
      <c r="I178" s="42">
        <v>0</v>
      </c>
      <c r="J178" s="42">
        <v>1</v>
      </c>
      <c r="K178" s="42">
        <v>0</v>
      </c>
      <c r="L178" s="42">
        <v>0</v>
      </c>
      <c r="M178" s="42">
        <v>1</v>
      </c>
    </row>
    <row r="179" spans="1:13" x14ac:dyDescent="0.3">
      <c r="A179" s="15">
        <v>392.4</v>
      </c>
      <c r="B179" s="17">
        <v>2</v>
      </c>
      <c r="C179" s="17">
        <v>7</v>
      </c>
      <c r="D179" s="42">
        <v>1</v>
      </c>
      <c r="E179" s="18">
        <v>5580</v>
      </c>
      <c r="F179" s="42">
        <v>0</v>
      </c>
      <c r="G179" s="42">
        <v>1</v>
      </c>
      <c r="H179" s="42">
        <v>0</v>
      </c>
      <c r="I179" s="42">
        <v>0</v>
      </c>
      <c r="J179" s="42">
        <v>1</v>
      </c>
      <c r="K179" s="42">
        <v>0</v>
      </c>
      <c r="L179" s="42">
        <v>0</v>
      </c>
      <c r="M179" s="42">
        <v>1</v>
      </c>
    </row>
    <row r="180" spans="1:13" x14ac:dyDescent="0.3">
      <c r="A180" s="15">
        <v>392.22</v>
      </c>
      <c r="B180" s="17">
        <v>2</v>
      </c>
      <c r="C180" s="17">
        <v>8</v>
      </c>
      <c r="D180" s="42">
        <v>0</v>
      </c>
      <c r="E180" s="18">
        <v>6228</v>
      </c>
      <c r="F180" s="42">
        <v>1</v>
      </c>
      <c r="G180" s="42">
        <v>1</v>
      </c>
      <c r="H180" s="42">
        <v>0</v>
      </c>
      <c r="I180" s="42">
        <v>0</v>
      </c>
      <c r="J180" s="42">
        <v>0</v>
      </c>
      <c r="K180" s="42">
        <v>1</v>
      </c>
      <c r="L180" s="42">
        <v>0</v>
      </c>
      <c r="M180" s="42">
        <v>1</v>
      </c>
    </row>
    <row r="181" spans="1:13" x14ac:dyDescent="0.3">
      <c r="A181" s="15">
        <v>387</v>
      </c>
      <c r="B181" s="17">
        <v>2</v>
      </c>
      <c r="C181" s="17">
        <v>7</v>
      </c>
      <c r="D181" s="42">
        <v>1</v>
      </c>
      <c r="E181" s="18">
        <v>5140.8</v>
      </c>
      <c r="F181" s="42">
        <v>0</v>
      </c>
      <c r="G181" s="42">
        <v>1</v>
      </c>
      <c r="H181" s="42">
        <v>0</v>
      </c>
      <c r="I181" s="42">
        <v>0</v>
      </c>
      <c r="J181" s="42">
        <v>0</v>
      </c>
      <c r="K181" s="42">
        <v>0</v>
      </c>
      <c r="L181" s="42">
        <v>0</v>
      </c>
      <c r="M181" s="42">
        <v>1</v>
      </c>
    </row>
    <row r="182" spans="1:13" x14ac:dyDescent="0.3">
      <c r="A182" s="15">
        <v>369</v>
      </c>
      <c r="B182" s="17">
        <v>1</v>
      </c>
      <c r="C182" s="17">
        <v>8</v>
      </c>
      <c r="D182" s="42">
        <v>1</v>
      </c>
      <c r="E182" s="18">
        <v>5088.6000000000004</v>
      </c>
      <c r="F182" s="42">
        <v>0</v>
      </c>
      <c r="G182" s="42">
        <v>0</v>
      </c>
      <c r="H182" s="42">
        <v>0</v>
      </c>
      <c r="I182" s="42">
        <v>0</v>
      </c>
      <c r="J182" s="42">
        <v>0</v>
      </c>
      <c r="K182" s="42">
        <v>0</v>
      </c>
      <c r="L182" s="42">
        <v>0</v>
      </c>
      <c r="M182" s="42">
        <v>0</v>
      </c>
    </row>
    <row r="183" spans="1:13" x14ac:dyDescent="0.3">
      <c r="A183" s="15">
        <v>359.82</v>
      </c>
      <c r="B183" s="17">
        <v>2</v>
      </c>
      <c r="C183" s="17">
        <v>6</v>
      </c>
      <c r="D183" s="42">
        <v>1</v>
      </c>
      <c r="E183" s="18">
        <v>4860</v>
      </c>
      <c r="F183" s="42">
        <v>0</v>
      </c>
      <c r="G183" s="42">
        <v>1</v>
      </c>
      <c r="H183" s="42">
        <v>0</v>
      </c>
      <c r="I183" s="42">
        <v>0</v>
      </c>
      <c r="J183" s="42">
        <v>0</v>
      </c>
      <c r="K183" s="42">
        <v>0</v>
      </c>
      <c r="L183" s="42">
        <v>0</v>
      </c>
      <c r="M183" s="42">
        <v>1</v>
      </c>
    </row>
    <row r="184" spans="1:13" x14ac:dyDescent="0.3">
      <c r="A184" s="15">
        <v>356.4</v>
      </c>
      <c r="B184" s="17">
        <v>3</v>
      </c>
      <c r="C184" s="17">
        <v>9</v>
      </c>
      <c r="D184" s="42">
        <v>1</v>
      </c>
      <c r="E184" s="18">
        <v>5040</v>
      </c>
      <c r="F184" s="42">
        <v>0</v>
      </c>
      <c r="G184" s="42">
        <v>0</v>
      </c>
      <c r="H184" s="42">
        <v>0</v>
      </c>
      <c r="I184" s="42">
        <v>0</v>
      </c>
      <c r="J184" s="42">
        <v>0</v>
      </c>
      <c r="K184" s="42">
        <v>0</v>
      </c>
      <c r="L184" s="42">
        <v>0</v>
      </c>
      <c r="M184" s="42">
        <v>0</v>
      </c>
    </row>
    <row r="185" spans="1:13" x14ac:dyDescent="0.3">
      <c r="A185" s="15">
        <v>351</v>
      </c>
      <c r="B185" s="17">
        <v>2</v>
      </c>
      <c r="C185" s="17">
        <v>7</v>
      </c>
      <c r="D185" s="42">
        <v>1</v>
      </c>
      <c r="E185" s="18">
        <v>5400</v>
      </c>
      <c r="F185" s="42">
        <v>0</v>
      </c>
      <c r="G185" s="42">
        <v>0</v>
      </c>
      <c r="H185" s="42">
        <v>0</v>
      </c>
      <c r="I185" s="42">
        <v>0</v>
      </c>
      <c r="J185" s="42">
        <v>0</v>
      </c>
      <c r="K185" s="42">
        <v>0</v>
      </c>
      <c r="L185" s="42">
        <v>0</v>
      </c>
      <c r="M185" s="42">
        <v>1</v>
      </c>
    </row>
    <row r="186" spans="1:13" x14ac:dyDescent="0.3">
      <c r="A186" s="15">
        <v>351</v>
      </c>
      <c r="B186" s="17">
        <v>2</v>
      </c>
      <c r="C186" s="17">
        <v>8</v>
      </c>
      <c r="D186" s="42">
        <v>0</v>
      </c>
      <c r="E186" s="18">
        <v>7200</v>
      </c>
      <c r="F186" s="42">
        <v>0</v>
      </c>
      <c r="G186" s="42">
        <v>1</v>
      </c>
      <c r="H186" s="42">
        <v>0</v>
      </c>
      <c r="I186" s="42">
        <v>0</v>
      </c>
      <c r="J186" s="42">
        <v>0</v>
      </c>
      <c r="K186" s="42">
        <v>0</v>
      </c>
      <c r="L186" s="42">
        <v>0</v>
      </c>
      <c r="M186" s="42">
        <v>1</v>
      </c>
    </row>
    <row r="187" spans="1:13" x14ac:dyDescent="0.3">
      <c r="A187" s="15">
        <v>351</v>
      </c>
      <c r="B187" s="17">
        <v>2</v>
      </c>
      <c r="C187" s="17">
        <v>7</v>
      </c>
      <c r="D187" s="42">
        <v>0</v>
      </c>
      <c r="E187" s="18">
        <v>5391</v>
      </c>
      <c r="F187" s="42">
        <v>1</v>
      </c>
      <c r="G187" s="42">
        <v>1</v>
      </c>
      <c r="H187" s="42">
        <v>0</v>
      </c>
      <c r="I187" s="42">
        <v>0</v>
      </c>
      <c r="J187" s="42">
        <v>0</v>
      </c>
      <c r="K187" s="42">
        <v>0</v>
      </c>
      <c r="L187" s="42">
        <v>0</v>
      </c>
      <c r="M187" s="42">
        <v>1</v>
      </c>
    </row>
    <row r="188" spans="1:13" x14ac:dyDescent="0.3">
      <c r="A188" s="15">
        <v>346.5</v>
      </c>
      <c r="B188" s="17">
        <v>2</v>
      </c>
      <c r="C188" s="17">
        <v>7</v>
      </c>
      <c r="D188" s="42">
        <v>0</v>
      </c>
      <c r="E188" s="18">
        <v>5400</v>
      </c>
      <c r="F188" s="42">
        <v>0</v>
      </c>
      <c r="G188" s="42">
        <v>0</v>
      </c>
      <c r="H188" s="42">
        <v>0</v>
      </c>
      <c r="I188" s="42">
        <v>1</v>
      </c>
      <c r="J188" s="42">
        <v>0</v>
      </c>
      <c r="K188" s="42">
        <v>0</v>
      </c>
      <c r="L188" s="42">
        <v>0</v>
      </c>
      <c r="M188" s="42">
        <v>1</v>
      </c>
    </row>
    <row r="189" spans="1:13" x14ac:dyDescent="0.3">
      <c r="A189" s="15">
        <v>346.5</v>
      </c>
      <c r="B189" s="17">
        <v>2.5</v>
      </c>
      <c r="C189" s="17">
        <v>7</v>
      </c>
      <c r="D189" s="42">
        <v>1</v>
      </c>
      <c r="E189" s="18">
        <v>6210</v>
      </c>
      <c r="F189" s="42">
        <v>1</v>
      </c>
      <c r="G189" s="42">
        <v>1</v>
      </c>
      <c r="H189" s="42">
        <v>0</v>
      </c>
      <c r="I189" s="42">
        <v>0</v>
      </c>
      <c r="J189" s="42">
        <v>1</v>
      </c>
      <c r="K189" s="42">
        <v>0</v>
      </c>
      <c r="L189" s="42">
        <v>0</v>
      </c>
      <c r="M189" s="42">
        <v>1</v>
      </c>
    </row>
    <row r="190" spans="1:13" x14ac:dyDescent="0.3">
      <c r="A190" s="15">
        <v>342</v>
      </c>
      <c r="B190" s="17">
        <v>2</v>
      </c>
      <c r="C190" s="17">
        <v>8</v>
      </c>
      <c r="D190" s="42">
        <v>0</v>
      </c>
      <c r="E190" s="18">
        <v>5202</v>
      </c>
      <c r="F190" s="42">
        <v>0</v>
      </c>
      <c r="G190" s="42">
        <v>1</v>
      </c>
      <c r="H190" s="42">
        <v>0</v>
      </c>
      <c r="I190" s="42">
        <v>0</v>
      </c>
      <c r="J190" s="42">
        <v>0</v>
      </c>
      <c r="K190" s="42">
        <v>0</v>
      </c>
      <c r="L190" s="42">
        <v>0</v>
      </c>
      <c r="M190" s="42">
        <v>1</v>
      </c>
    </row>
    <row r="191" spans="1:13" x14ac:dyDescent="0.3">
      <c r="A191" s="15">
        <v>342</v>
      </c>
      <c r="B191" s="17">
        <v>1.5</v>
      </c>
      <c r="C191" s="17">
        <v>8</v>
      </c>
      <c r="D191" s="42">
        <v>1</v>
      </c>
      <c r="E191" s="18">
        <v>5940</v>
      </c>
      <c r="F191" s="42">
        <v>0</v>
      </c>
      <c r="G191" s="42">
        <v>1</v>
      </c>
      <c r="H191" s="42">
        <v>0</v>
      </c>
      <c r="I191" s="42">
        <v>0</v>
      </c>
      <c r="J191" s="42">
        <v>0</v>
      </c>
      <c r="K191" s="42">
        <v>0</v>
      </c>
      <c r="L191" s="42">
        <v>0</v>
      </c>
      <c r="M191" s="42">
        <v>1</v>
      </c>
    </row>
    <row r="192" spans="1:13" x14ac:dyDescent="0.3">
      <c r="A192" s="15">
        <v>342</v>
      </c>
      <c r="B192" s="17">
        <v>2</v>
      </c>
      <c r="C192" s="17">
        <v>7</v>
      </c>
      <c r="D192" s="42">
        <v>1</v>
      </c>
      <c r="E192" s="18">
        <v>6264</v>
      </c>
      <c r="F192" s="42">
        <v>0</v>
      </c>
      <c r="G192" s="42">
        <v>1</v>
      </c>
      <c r="H192" s="42">
        <v>0</v>
      </c>
      <c r="I192" s="42">
        <v>1</v>
      </c>
      <c r="J192" s="42">
        <v>0</v>
      </c>
      <c r="K192" s="42">
        <v>0</v>
      </c>
      <c r="L192" s="42">
        <v>0</v>
      </c>
      <c r="M192" s="42">
        <v>1</v>
      </c>
    </row>
    <row r="193" spans="1:13" x14ac:dyDescent="0.3">
      <c r="A193" s="15">
        <v>336.6</v>
      </c>
      <c r="B193" s="17">
        <v>1</v>
      </c>
      <c r="C193" s="17">
        <v>7</v>
      </c>
      <c r="D193" s="42">
        <v>0</v>
      </c>
      <c r="E193" s="18">
        <v>4860</v>
      </c>
      <c r="F193" s="42">
        <v>0</v>
      </c>
      <c r="G193" s="42">
        <v>1</v>
      </c>
      <c r="H193" s="42">
        <v>0</v>
      </c>
      <c r="I193" s="42">
        <v>0</v>
      </c>
      <c r="J193" s="42">
        <v>0</v>
      </c>
      <c r="K193" s="42">
        <v>0</v>
      </c>
      <c r="L193" s="42">
        <v>1</v>
      </c>
      <c r="M193" s="42">
        <v>1</v>
      </c>
    </row>
    <row r="194" spans="1:13" x14ac:dyDescent="0.3">
      <c r="A194" s="15">
        <v>334.62</v>
      </c>
      <c r="B194" s="17">
        <v>2</v>
      </c>
      <c r="C194" s="17">
        <v>7</v>
      </c>
      <c r="D194" s="42">
        <v>0</v>
      </c>
      <c r="E194" s="18">
        <v>6019.2</v>
      </c>
      <c r="F194" s="42">
        <v>0</v>
      </c>
      <c r="G194" s="42">
        <v>1</v>
      </c>
      <c r="H194" s="42">
        <v>0</v>
      </c>
      <c r="I194" s="42">
        <v>1</v>
      </c>
      <c r="J194" s="42">
        <v>0</v>
      </c>
      <c r="K194" s="42">
        <v>0</v>
      </c>
      <c r="L194" s="42">
        <v>0</v>
      </c>
      <c r="M194" s="42">
        <v>1</v>
      </c>
    </row>
    <row r="195" spans="1:13" x14ac:dyDescent="0.3">
      <c r="A195" s="15">
        <v>333</v>
      </c>
      <c r="B195" s="17">
        <v>1</v>
      </c>
      <c r="C195" s="17">
        <v>7</v>
      </c>
      <c r="D195" s="42">
        <v>1</v>
      </c>
      <c r="E195" s="18">
        <v>3960</v>
      </c>
      <c r="F195" s="42">
        <v>0</v>
      </c>
      <c r="G195" s="42">
        <v>1</v>
      </c>
      <c r="H195" s="42">
        <v>0</v>
      </c>
      <c r="I195" s="42">
        <v>0</v>
      </c>
      <c r="J195" s="42">
        <v>0</v>
      </c>
      <c r="K195" s="42">
        <v>0</v>
      </c>
      <c r="L195" s="42">
        <v>0</v>
      </c>
      <c r="M195" s="42">
        <v>1</v>
      </c>
    </row>
    <row r="196" spans="1:13" x14ac:dyDescent="0.3">
      <c r="A196" s="15">
        <v>333</v>
      </c>
      <c r="B196" s="17">
        <v>1</v>
      </c>
      <c r="C196" s="17">
        <v>6</v>
      </c>
      <c r="D196" s="42">
        <v>1</v>
      </c>
      <c r="E196" s="18">
        <v>4500</v>
      </c>
      <c r="F196" s="42">
        <v>0</v>
      </c>
      <c r="G196" s="42">
        <v>1</v>
      </c>
      <c r="H196" s="42">
        <v>0</v>
      </c>
      <c r="I196" s="42">
        <v>0</v>
      </c>
      <c r="J196" s="42">
        <v>0</v>
      </c>
      <c r="K196" s="42">
        <v>0</v>
      </c>
      <c r="L196" s="42">
        <v>0</v>
      </c>
      <c r="M196" s="42">
        <v>1</v>
      </c>
    </row>
    <row r="197" spans="1:13" x14ac:dyDescent="0.3">
      <c r="A197" s="15">
        <v>333</v>
      </c>
      <c r="B197" s="17">
        <v>1.5</v>
      </c>
      <c r="C197" s="17">
        <v>8</v>
      </c>
      <c r="D197" s="42">
        <v>0</v>
      </c>
      <c r="E197" s="18">
        <v>4500</v>
      </c>
      <c r="F197" s="42">
        <v>1</v>
      </c>
      <c r="G197" s="42">
        <v>1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1</v>
      </c>
    </row>
    <row r="198" spans="1:13" x14ac:dyDescent="0.3">
      <c r="A198" s="15">
        <v>329.4</v>
      </c>
      <c r="B198" s="17">
        <v>2</v>
      </c>
      <c r="C198" s="17">
        <v>6</v>
      </c>
      <c r="D198" s="42">
        <v>1</v>
      </c>
      <c r="E198" s="18">
        <v>4874.3999999999996</v>
      </c>
      <c r="F198" s="42">
        <v>0</v>
      </c>
      <c r="G198" s="42">
        <v>1</v>
      </c>
      <c r="H198" s="42">
        <v>0</v>
      </c>
      <c r="I198" s="42">
        <v>0</v>
      </c>
      <c r="J198" s="42">
        <v>0</v>
      </c>
      <c r="K198" s="42">
        <v>0</v>
      </c>
      <c r="L198" s="42">
        <v>1</v>
      </c>
      <c r="M198" s="42">
        <v>1</v>
      </c>
    </row>
    <row r="199" spans="1:13" x14ac:dyDescent="0.3">
      <c r="A199" s="15">
        <v>325.8</v>
      </c>
      <c r="B199" s="17">
        <v>2</v>
      </c>
      <c r="C199" s="17">
        <v>10</v>
      </c>
      <c r="D199" s="42">
        <v>0</v>
      </c>
      <c r="E199" s="18">
        <v>4500</v>
      </c>
      <c r="F199" s="42">
        <v>0</v>
      </c>
      <c r="G199" s="42">
        <v>0</v>
      </c>
      <c r="H199" s="42">
        <v>0</v>
      </c>
      <c r="I199" s="42">
        <v>0</v>
      </c>
      <c r="J199" s="42">
        <v>0</v>
      </c>
      <c r="K199" s="42">
        <v>0</v>
      </c>
      <c r="L199" s="42">
        <v>0</v>
      </c>
      <c r="M199" s="42">
        <v>1</v>
      </c>
    </row>
    <row r="200" spans="1:13" x14ac:dyDescent="0.3">
      <c r="A200" s="15">
        <v>324</v>
      </c>
      <c r="B200" s="17">
        <v>1</v>
      </c>
      <c r="C200" s="17">
        <v>7</v>
      </c>
      <c r="D200" s="42">
        <v>0</v>
      </c>
      <c r="E200" s="18">
        <v>4320</v>
      </c>
      <c r="F200" s="42">
        <v>0</v>
      </c>
      <c r="G200" s="42">
        <v>0</v>
      </c>
      <c r="H200" s="42">
        <v>0</v>
      </c>
      <c r="I200" s="42">
        <v>0</v>
      </c>
      <c r="J200" s="42">
        <v>0</v>
      </c>
      <c r="K200" s="42">
        <v>0</v>
      </c>
      <c r="L200" s="42">
        <v>0</v>
      </c>
      <c r="M200" s="42">
        <v>0</v>
      </c>
    </row>
    <row r="201" spans="1:13" x14ac:dyDescent="0.3">
      <c r="A201" s="15">
        <v>324</v>
      </c>
      <c r="B201" s="17">
        <v>2</v>
      </c>
      <c r="C201" s="17">
        <v>6</v>
      </c>
      <c r="D201" s="42">
        <v>1</v>
      </c>
      <c r="E201" s="18">
        <v>5011.2</v>
      </c>
      <c r="F201" s="42">
        <v>0</v>
      </c>
      <c r="G201" s="42">
        <v>1</v>
      </c>
      <c r="H201" s="42">
        <v>0</v>
      </c>
      <c r="I201" s="42">
        <v>0</v>
      </c>
      <c r="J201" s="42">
        <v>0</v>
      </c>
      <c r="K201" s="42">
        <v>0</v>
      </c>
      <c r="L201" s="42">
        <v>0</v>
      </c>
      <c r="M201" s="42">
        <v>1</v>
      </c>
    </row>
    <row r="202" spans="1:13" x14ac:dyDescent="0.3">
      <c r="A202" s="15">
        <v>324</v>
      </c>
      <c r="B202" s="17">
        <v>1</v>
      </c>
      <c r="C202" s="17">
        <v>6</v>
      </c>
      <c r="D202" s="42">
        <v>1</v>
      </c>
      <c r="E202" s="18">
        <v>4354.2</v>
      </c>
      <c r="F202" s="42">
        <v>1</v>
      </c>
      <c r="G202" s="42">
        <v>1</v>
      </c>
      <c r="H202" s="42">
        <v>0</v>
      </c>
      <c r="I202" s="42">
        <v>0</v>
      </c>
      <c r="J202" s="42">
        <v>0</v>
      </c>
      <c r="K202" s="42">
        <v>0</v>
      </c>
      <c r="L202" s="42">
        <v>0</v>
      </c>
      <c r="M202" s="42">
        <v>1</v>
      </c>
    </row>
    <row r="203" spans="1:13" x14ac:dyDescent="0.3">
      <c r="A203" s="15">
        <v>324</v>
      </c>
      <c r="B203" s="17">
        <v>1</v>
      </c>
      <c r="C203" s="17">
        <v>8</v>
      </c>
      <c r="D203" s="42">
        <v>0</v>
      </c>
      <c r="E203" s="18">
        <v>5220</v>
      </c>
      <c r="F203" s="42">
        <v>1</v>
      </c>
      <c r="G203" s="42">
        <v>0</v>
      </c>
      <c r="H203" s="42">
        <v>0</v>
      </c>
      <c r="I203" s="42">
        <v>0</v>
      </c>
      <c r="J203" s="42">
        <v>0</v>
      </c>
      <c r="K203" s="42">
        <v>0</v>
      </c>
      <c r="L203" s="42">
        <v>0</v>
      </c>
      <c r="M203" s="42">
        <v>1</v>
      </c>
    </row>
    <row r="204" spans="1:13" x14ac:dyDescent="0.3">
      <c r="A204" s="15">
        <v>324</v>
      </c>
      <c r="B204" s="17">
        <v>2</v>
      </c>
      <c r="C204" s="17">
        <v>8</v>
      </c>
      <c r="D204" s="42">
        <v>0</v>
      </c>
      <c r="E204" s="18">
        <v>6300</v>
      </c>
      <c r="F204" s="42">
        <v>1</v>
      </c>
      <c r="G204" s="42">
        <v>0</v>
      </c>
      <c r="H204" s="42">
        <v>0</v>
      </c>
      <c r="I204" s="42">
        <v>0</v>
      </c>
      <c r="J204" s="42">
        <v>0</v>
      </c>
      <c r="K204" s="42">
        <v>0</v>
      </c>
      <c r="L204" s="42">
        <v>0</v>
      </c>
      <c r="M204" s="42">
        <v>1</v>
      </c>
    </row>
    <row r="205" spans="1:13" x14ac:dyDescent="0.3">
      <c r="A205" s="15">
        <v>324</v>
      </c>
      <c r="B205" s="17">
        <v>1.5</v>
      </c>
      <c r="C205" s="17">
        <v>6</v>
      </c>
      <c r="D205" s="42">
        <v>0</v>
      </c>
      <c r="E205" s="18">
        <v>4140</v>
      </c>
      <c r="F205" s="42">
        <v>1</v>
      </c>
      <c r="G205" s="42">
        <v>1</v>
      </c>
      <c r="H205" s="42">
        <v>0</v>
      </c>
      <c r="I205" s="42">
        <v>0</v>
      </c>
      <c r="J205" s="42">
        <v>0</v>
      </c>
      <c r="K205" s="42">
        <v>0</v>
      </c>
      <c r="L205" s="42">
        <v>0</v>
      </c>
      <c r="M205" s="42">
        <v>1</v>
      </c>
    </row>
    <row r="206" spans="1:13" x14ac:dyDescent="0.3">
      <c r="A206" s="15">
        <v>324</v>
      </c>
      <c r="B206" s="17">
        <v>2</v>
      </c>
      <c r="C206" s="17">
        <v>7</v>
      </c>
      <c r="D206" s="42">
        <v>0</v>
      </c>
      <c r="E206" s="18">
        <v>5486.4</v>
      </c>
      <c r="F206" s="42">
        <v>1</v>
      </c>
      <c r="G206" s="42">
        <v>1</v>
      </c>
      <c r="H206" s="42">
        <v>0</v>
      </c>
      <c r="I206" s="42">
        <v>0</v>
      </c>
      <c r="J206" s="42">
        <v>0</v>
      </c>
      <c r="K206" s="42">
        <v>0</v>
      </c>
      <c r="L206" s="42">
        <v>0</v>
      </c>
      <c r="M206" s="42">
        <v>1</v>
      </c>
    </row>
    <row r="207" spans="1:13" x14ac:dyDescent="0.3">
      <c r="A207" s="15">
        <v>323.82</v>
      </c>
      <c r="B207" s="17">
        <v>1</v>
      </c>
      <c r="C207" s="17">
        <v>6</v>
      </c>
      <c r="D207" s="42">
        <v>1</v>
      </c>
      <c r="E207" s="18">
        <v>4950</v>
      </c>
      <c r="F207" s="42">
        <v>0</v>
      </c>
      <c r="G207" s="42">
        <v>1</v>
      </c>
      <c r="H207" s="42">
        <v>0</v>
      </c>
      <c r="I207" s="42">
        <v>0</v>
      </c>
      <c r="J207" s="42">
        <v>0</v>
      </c>
      <c r="K207" s="42">
        <v>0</v>
      </c>
      <c r="L207" s="42">
        <v>0</v>
      </c>
      <c r="M207" s="42">
        <v>1</v>
      </c>
    </row>
    <row r="208" spans="1:13" x14ac:dyDescent="0.3">
      <c r="A208" s="15">
        <v>322.2</v>
      </c>
      <c r="B208" s="17">
        <v>1</v>
      </c>
      <c r="C208" s="17">
        <v>6</v>
      </c>
      <c r="D208" s="42">
        <v>1</v>
      </c>
      <c r="E208" s="18">
        <v>5508</v>
      </c>
      <c r="F208" s="42">
        <v>0</v>
      </c>
      <c r="G208" s="42">
        <v>1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1</v>
      </c>
    </row>
    <row r="209" spans="1:13" x14ac:dyDescent="0.3">
      <c r="A209" s="15">
        <v>322.2</v>
      </c>
      <c r="B209" s="17">
        <v>1</v>
      </c>
      <c r="C209" s="17">
        <v>7</v>
      </c>
      <c r="D209" s="42">
        <v>0</v>
      </c>
      <c r="E209" s="18">
        <v>5310</v>
      </c>
      <c r="F209" s="42">
        <v>1</v>
      </c>
      <c r="G209" s="42">
        <v>1</v>
      </c>
      <c r="H209" s="42">
        <v>0</v>
      </c>
      <c r="I209" s="42">
        <v>0</v>
      </c>
      <c r="J209" s="42">
        <v>0</v>
      </c>
      <c r="K209" s="42">
        <v>0</v>
      </c>
      <c r="L209" s="42">
        <v>0</v>
      </c>
      <c r="M209" s="42">
        <v>1</v>
      </c>
    </row>
    <row r="210" spans="1:13" x14ac:dyDescent="0.3">
      <c r="A210" s="15">
        <v>320.39999999999998</v>
      </c>
      <c r="B210" s="17">
        <v>2</v>
      </c>
      <c r="C210" s="17">
        <v>8</v>
      </c>
      <c r="D210" s="42">
        <v>0</v>
      </c>
      <c r="E210" s="18">
        <v>5850</v>
      </c>
      <c r="F210" s="42">
        <v>1</v>
      </c>
      <c r="G210" s="42">
        <v>1</v>
      </c>
      <c r="H210" s="42">
        <v>0</v>
      </c>
      <c r="I210" s="42">
        <v>0</v>
      </c>
      <c r="J210" s="42">
        <v>0</v>
      </c>
      <c r="K210" s="42">
        <v>1</v>
      </c>
      <c r="L210" s="42">
        <v>0</v>
      </c>
      <c r="M210" s="42">
        <v>1</v>
      </c>
    </row>
    <row r="211" spans="1:13" x14ac:dyDescent="0.3">
      <c r="A211" s="15">
        <v>318.60000000000002</v>
      </c>
      <c r="B211" s="17">
        <v>2</v>
      </c>
      <c r="C211" s="17">
        <v>8</v>
      </c>
      <c r="D211" s="42">
        <v>0</v>
      </c>
      <c r="E211" s="18">
        <v>5760</v>
      </c>
      <c r="F211" s="42">
        <v>0</v>
      </c>
      <c r="G211" s="42">
        <v>0</v>
      </c>
      <c r="H211" s="42">
        <v>0</v>
      </c>
      <c r="I211" s="42">
        <v>0</v>
      </c>
      <c r="J211" s="42">
        <v>0</v>
      </c>
      <c r="K211" s="42">
        <v>0</v>
      </c>
      <c r="L211" s="42">
        <v>0</v>
      </c>
      <c r="M211" s="42">
        <v>1</v>
      </c>
    </row>
    <row r="212" spans="1:13" x14ac:dyDescent="0.3">
      <c r="A212" s="15">
        <v>318.42</v>
      </c>
      <c r="B212" s="17">
        <v>1.5</v>
      </c>
      <c r="C212" s="17">
        <v>10</v>
      </c>
      <c r="D212" s="42">
        <v>0</v>
      </c>
      <c r="E212" s="18">
        <v>5142.6000000000004</v>
      </c>
      <c r="F212" s="42">
        <v>1</v>
      </c>
      <c r="G212" s="42">
        <v>1</v>
      </c>
      <c r="H212" s="42">
        <v>0</v>
      </c>
      <c r="I212" s="42">
        <v>0</v>
      </c>
      <c r="J212" s="42">
        <v>0</v>
      </c>
      <c r="K212" s="42">
        <v>0</v>
      </c>
      <c r="L212" s="42">
        <v>0</v>
      </c>
      <c r="M212" s="42">
        <v>1</v>
      </c>
    </row>
    <row r="213" spans="1:13" x14ac:dyDescent="0.3">
      <c r="A213" s="15">
        <v>316.8</v>
      </c>
      <c r="B213" s="17">
        <v>1.5</v>
      </c>
      <c r="C213" s="17">
        <v>7</v>
      </c>
      <c r="D213" s="42">
        <v>0</v>
      </c>
      <c r="E213" s="18">
        <v>5896.8</v>
      </c>
      <c r="F213" s="42">
        <v>0</v>
      </c>
      <c r="G213" s="42">
        <v>1</v>
      </c>
      <c r="H213" s="42">
        <v>0</v>
      </c>
      <c r="I213" s="42">
        <v>0</v>
      </c>
      <c r="J213" s="42">
        <v>0</v>
      </c>
      <c r="K213" s="42">
        <v>0</v>
      </c>
      <c r="L213" s="42">
        <v>0</v>
      </c>
      <c r="M213" s="42">
        <v>1</v>
      </c>
    </row>
    <row r="214" spans="1:13" x14ac:dyDescent="0.3">
      <c r="A214" s="15">
        <v>316.8</v>
      </c>
      <c r="B214" s="17">
        <v>2</v>
      </c>
      <c r="C214" s="17">
        <v>7</v>
      </c>
      <c r="D214" s="42">
        <v>0</v>
      </c>
      <c r="E214" s="18">
        <v>5680.8</v>
      </c>
      <c r="F214" s="42">
        <v>1</v>
      </c>
      <c r="G214" s="42">
        <v>0</v>
      </c>
      <c r="H214" s="42">
        <v>0</v>
      </c>
      <c r="I214" s="42">
        <v>0</v>
      </c>
      <c r="J214" s="42">
        <v>0</v>
      </c>
      <c r="K214" s="42">
        <v>0</v>
      </c>
      <c r="L214" s="42">
        <v>0</v>
      </c>
      <c r="M214" s="42">
        <v>1</v>
      </c>
    </row>
    <row r="215" spans="1:13" x14ac:dyDescent="0.3">
      <c r="A215" s="15">
        <v>316.8</v>
      </c>
      <c r="B215" s="17">
        <v>2</v>
      </c>
      <c r="C215" s="17">
        <v>7</v>
      </c>
      <c r="D215" s="42">
        <v>0</v>
      </c>
      <c r="E215" s="18">
        <v>5040</v>
      </c>
      <c r="F215" s="42">
        <v>1</v>
      </c>
      <c r="G215" s="42">
        <v>1</v>
      </c>
      <c r="H215" s="42">
        <v>0</v>
      </c>
      <c r="I215" s="42">
        <v>0</v>
      </c>
      <c r="J215" s="42">
        <v>0</v>
      </c>
      <c r="K215" s="42">
        <v>0</v>
      </c>
      <c r="L215" s="42">
        <v>0</v>
      </c>
      <c r="M215" s="42">
        <v>1</v>
      </c>
    </row>
    <row r="216" spans="1:13" x14ac:dyDescent="0.3">
      <c r="A216" s="15">
        <v>315</v>
      </c>
      <c r="B216" s="17">
        <v>2</v>
      </c>
      <c r="C216" s="17">
        <v>7</v>
      </c>
      <c r="D216" s="42">
        <v>0</v>
      </c>
      <c r="E216" s="18">
        <v>5040</v>
      </c>
      <c r="F216" s="42">
        <v>0</v>
      </c>
      <c r="G216" s="42">
        <v>1</v>
      </c>
      <c r="H216" s="42">
        <v>0</v>
      </c>
      <c r="I216" s="42">
        <v>0</v>
      </c>
      <c r="J216" s="42">
        <v>0</v>
      </c>
      <c r="K216" s="42">
        <v>0</v>
      </c>
      <c r="L216" s="42">
        <v>0</v>
      </c>
      <c r="M216" s="42">
        <v>1</v>
      </c>
    </row>
    <row r="217" spans="1:13" x14ac:dyDescent="0.3">
      <c r="A217" s="15">
        <v>315</v>
      </c>
      <c r="B217" s="17">
        <v>2</v>
      </c>
      <c r="C217" s="17">
        <v>7</v>
      </c>
      <c r="D217" s="42">
        <v>1</v>
      </c>
      <c r="E217" s="18">
        <v>5443.2</v>
      </c>
      <c r="F217" s="42">
        <v>0</v>
      </c>
      <c r="G217" s="42">
        <v>1</v>
      </c>
      <c r="H217" s="42">
        <v>0</v>
      </c>
      <c r="I217" s="42">
        <v>0</v>
      </c>
      <c r="J217" s="42">
        <v>0</v>
      </c>
      <c r="K217" s="42">
        <v>0</v>
      </c>
      <c r="L217" s="42">
        <v>0</v>
      </c>
      <c r="M217" s="42">
        <v>1</v>
      </c>
    </row>
    <row r="218" spans="1:13" x14ac:dyDescent="0.3">
      <c r="A218" s="15">
        <v>315</v>
      </c>
      <c r="B218" s="17">
        <v>1</v>
      </c>
      <c r="C218" s="17">
        <v>6</v>
      </c>
      <c r="D218" s="42">
        <v>1</v>
      </c>
      <c r="E218" s="18">
        <v>4669.2</v>
      </c>
      <c r="F218" s="42">
        <v>0</v>
      </c>
      <c r="G218" s="42">
        <v>0</v>
      </c>
      <c r="H218" s="42">
        <v>1</v>
      </c>
      <c r="I218" s="42">
        <v>0</v>
      </c>
      <c r="J218" s="42">
        <v>0</v>
      </c>
      <c r="K218" s="42">
        <v>0</v>
      </c>
      <c r="L218" s="42">
        <v>0</v>
      </c>
      <c r="M218" s="42">
        <v>1</v>
      </c>
    </row>
    <row r="219" spans="1:13" x14ac:dyDescent="0.3">
      <c r="A219" s="15">
        <v>315</v>
      </c>
      <c r="B219" s="17">
        <v>2</v>
      </c>
      <c r="C219" s="17">
        <v>7</v>
      </c>
      <c r="D219" s="42">
        <v>0</v>
      </c>
      <c r="E219" s="18">
        <v>5400</v>
      </c>
      <c r="F219" s="42">
        <v>1</v>
      </c>
      <c r="G219" s="42">
        <v>1</v>
      </c>
      <c r="H219" s="42">
        <v>0</v>
      </c>
      <c r="I219" s="42">
        <v>0</v>
      </c>
      <c r="J219" s="42">
        <v>0</v>
      </c>
      <c r="K219" s="42">
        <v>0</v>
      </c>
      <c r="L219" s="42">
        <v>0</v>
      </c>
      <c r="M219" s="42">
        <v>1</v>
      </c>
    </row>
    <row r="220" spans="1:13" x14ac:dyDescent="0.3">
      <c r="A220" s="15">
        <v>314.82</v>
      </c>
      <c r="B220" s="17">
        <v>1</v>
      </c>
      <c r="C220" s="17">
        <v>9</v>
      </c>
      <c r="D220" s="42">
        <v>1</v>
      </c>
      <c r="E220" s="18">
        <v>4500</v>
      </c>
      <c r="F220" s="42">
        <v>0</v>
      </c>
      <c r="G220" s="42">
        <v>1</v>
      </c>
      <c r="H220" s="42">
        <v>0</v>
      </c>
      <c r="I220" s="42">
        <v>0</v>
      </c>
      <c r="J220" s="42">
        <v>0</v>
      </c>
      <c r="K220" s="42">
        <v>0</v>
      </c>
      <c r="L220" s="42">
        <v>0</v>
      </c>
      <c r="M220" s="42">
        <v>1</v>
      </c>
    </row>
    <row r="221" spans="1:13" x14ac:dyDescent="0.3">
      <c r="A221" s="15">
        <v>314.10000000000002</v>
      </c>
      <c r="B221" s="17">
        <v>1</v>
      </c>
      <c r="C221" s="17">
        <v>6</v>
      </c>
      <c r="D221" s="42">
        <v>0</v>
      </c>
      <c r="E221" s="18">
        <v>3960</v>
      </c>
      <c r="F221" s="42">
        <v>1</v>
      </c>
      <c r="G221" s="42">
        <v>1</v>
      </c>
      <c r="H221" s="42">
        <v>0</v>
      </c>
      <c r="I221" s="42">
        <v>0</v>
      </c>
      <c r="J221" s="42">
        <v>0</v>
      </c>
      <c r="K221" s="42">
        <v>0</v>
      </c>
      <c r="L221" s="42">
        <v>0</v>
      </c>
      <c r="M221" s="42">
        <v>1</v>
      </c>
    </row>
    <row r="222" spans="1:13" x14ac:dyDescent="0.3">
      <c r="A222" s="15">
        <v>312.3</v>
      </c>
      <c r="B222" s="17">
        <v>1</v>
      </c>
      <c r="C222" s="17">
        <v>6</v>
      </c>
      <c r="D222" s="42">
        <v>0</v>
      </c>
      <c r="E222" s="18">
        <v>5400</v>
      </c>
      <c r="F222" s="42">
        <v>1</v>
      </c>
      <c r="G222" s="42">
        <v>1</v>
      </c>
      <c r="H222" s="42">
        <v>0</v>
      </c>
      <c r="I222" s="42">
        <v>0</v>
      </c>
      <c r="J222" s="42">
        <v>0</v>
      </c>
      <c r="K222" s="42">
        <v>0</v>
      </c>
      <c r="L222" s="42">
        <v>0</v>
      </c>
      <c r="M222" s="42">
        <v>1</v>
      </c>
    </row>
    <row r="223" spans="1:13" x14ac:dyDescent="0.3">
      <c r="A223" s="15">
        <v>309.60000000000002</v>
      </c>
      <c r="B223" s="17">
        <v>1</v>
      </c>
      <c r="C223" s="17">
        <v>6</v>
      </c>
      <c r="D223" s="42">
        <v>0</v>
      </c>
      <c r="E223" s="18">
        <v>4953.6000000000004</v>
      </c>
      <c r="F223" s="42">
        <v>0</v>
      </c>
      <c r="G223" s="42">
        <v>1</v>
      </c>
      <c r="H223" s="42">
        <v>0</v>
      </c>
      <c r="I223" s="42">
        <v>0</v>
      </c>
      <c r="J223" s="42">
        <v>0</v>
      </c>
      <c r="K223" s="42">
        <v>0</v>
      </c>
      <c r="L223" s="42">
        <v>0</v>
      </c>
      <c r="M223" s="42">
        <v>1</v>
      </c>
    </row>
    <row r="224" spans="1:13" x14ac:dyDescent="0.3">
      <c r="A224" s="15">
        <v>306</v>
      </c>
      <c r="B224" s="17">
        <v>2</v>
      </c>
      <c r="C224" s="17">
        <v>8</v>
      </c>
      <c r="D224" s="42">
        <v>0</v>
      </c>
      <c r="E224" s="18">
        <v>4860</v>
      </c>
      <c r="F224" s="42">
        <v>0</v>
      </c>
      <c r="G224" s="42">
        <v>1</v>
      </c>
      <c r="H224" s="42">
        <v>0</v>
      </c>
      <c r="I224" s="42">
        <v>0</v>
      </c>
      <c r="J224" s="42">
        <v>0</v>
      </c>
      <c r="K224" s="42">
        <v>0</v>
      </c>
      <c r="L224" s="42">
        <v>0</v>
      </c>
      <c r="M224" s="42">
        <v>1</v>
      </c>
    </row>
    <row r="225" spans="1:13" x14ac:dyDescent="0.3">
      <c r="A225" s="15">
        <v>306</v>
      </c>
      <c r="B225" s="17">
        <v>2</v>
      </c>
      <c r="C225" s="17">
        <v>6</v>
      </c>
      <c r="D225" s="42">
        <v>0</v>
      </c>
      <c r="E225" s="18">
        <v>5472</v>
      </c>
      <c r="F225" s="42">
        <v>1</v>
      </c>
      <c r="G225" s="42">
        <v>1</v>
      </c>
      <c r="H225" s="42">
        <v>0</v>
      </c>
      <c r="I225" s="42">
        <v>0</v>
      </c>
      <c r="J225" s="42">
        <v>0</v>
      </c>
      <c r="K225" s="42">
        <v>0</v>
      </c>
      <c r="L225" s="42">
        <v>1</v>
      </c>
      <c r="M225" s="42">
        <v>1</v>
      </c>
    </row>
    <row r="226" spans="1:13" x14ac:dyDescent="0.3">
      <c r="A226" s="15">
        <v>306</v>
      </c>
      <c r="B226" s="17">
        <v>2</v>
      </c>
      <c r="C226" s="17">
        <v>7</v>
      </c>
      <c r="D226" s="42">
        <v>0</v>
      </c>
      <c r="E226" s="18">
        <v>4500</v>
      </c>
      <c r="F226" s="42">
        <v>1</v>
      </c>
      <c r="G226" s="42">
        <v>0</v>
      </c>
      <c r="H226" s="42">
        <v>0</v>
      </c>
      <c r="I226" s="42">
        <v>0</v>
      </c>
      <c r="J226" s="42">
        <v>0</v>
      </c>
      <c r="K226" s="42">
        <v>0</v>
      </c>
      <c r="L226" s="42">
        <v>0</v>
      </c>
      <c r="M226" s="42">
        <v>1</v>
      </c>
    </row>
    <row r="227" spans="1:13" x14ac:dyDescent="0.3">
      <c r="A227" s="15">
        <v>306</v>
      </c>
      <c r="B227" s="17">
        <v>2</v>
      </c>
      <c r="C227" s="17">
        <v>6</v>
      </c>
      <c r="D227" s="42">
        <v>0</v>
      </c>
      <c r="E227" s="18">
        <v>5400</v>
      </c>
      <c r="F227" s="42">
        <v>1</v>
      </c>
      <c r="G227" s="42">
        <v>1</v>
      </c>
      <c r="H227" s="42">
        <v>0</v>
      </c>
      <c r="I227" s="42">
        <v>0</v>
      </c>
      <c r="J227" s="42">
        <v>0</v>
      </c>
      <c r="K227" s="42">
        <v>0</v>
      </c>
      <c r="L227" s="42">
        <v>0</v>
      </c>
      <c r="M227" s="42">
        <v>1</v>
      </c>
    </row>
    <row r="228" spans="1:13" x14ac:dyDescent="0.3">
      <c r="A228" s="15">
        <v>305.10000000000002</v>
      </c>
      <c r="B228" s="17">
        <v>2</v>
      </c>
      <c r="C228" s="17">
        <v>7</v>
      </c>
      <c r="D228" s="42">
        <v>0</v>
      </c>
      <c r="E228" s="18">
        <v>3960</v>
      </c>
      <c r="F228" s="42">
        <v>0</v>
      </c>
      <c r="G228" s="42">
        <v>1</v>
      </c>
      <c r="H228" s="42">
        <v>0</v>
      </c>
      <c r="I228" s="42">
        <v>0</v>
      </c>
      <c r="J228" s="42">
        <v>0</v>
      </c>
      <c r="K228" s="42">
        <v>0</v>
      </c>
      <c r="L228" s="42">
        <v>0</v>
      </c>
      <c r="M228" s="42">
        <v>1</v>
      </c>
    </row>
    <row r="229" spans="1:13" x14ac:dyDescent="0.3">
      <c r="A229" s="15">
        <v>304.2</v>
      </c>
      <c r="B229" s="17">
        <v>1</v>
      </c>
      <c r="C229" s="17">
        <v>6</v>
      </c>
      <c r="D229" s="42">
        <v>0</v>
      </c>
      <c r="E229" s="18">
        <v>4807.8</v>
      </c>
      <c r="F229" s="42">
        <v>0</v>
      </c>
      <c r="G229" s="42">
        <v>1</v>
      </c>
      <c r="H229" s="42">
        <v>0</v>
      </c>
      <c r="I229" s="42">
        <v>0</v>
      </c>
      <c r="J229" s="42">
        <v>0</v>
      </c>
      <c r="K229" s="42">
        <v>0</v>
      </c>
      <c r="L229" s="42">
        <v>0</v>
      </c>
      <c r="M229" s="42">
        <v>1</v>
      </c>
    </row>
    <row r="230" spans="1:13" x14ac:dyDescent="0.3">
      <c r="A230" s="15">
        <v>304.2</v>
      </c>
      <c r="B230" s="17">
        <v>2</v>
      </c>
      <c r="C230" s="17">
        <v>7</v>
      </c>
      <c r="D230" s="42">
        <v>0</v>
      </c>
      <c r="E230" s="18">
        <v>5239.8</v>
      </c>
      <c r="F230" s="42">
        <v>1</v>
      </c>
      <c r="G230" s="42">
        <v>0</v>
      </c>
      <c r="H230" s="42">
        <v>0</v>
      </c>
      <c r="I230" s="42">
        <v>0</v>
      </c>
      <c r="J230" s="42">
        <v>0</v>
      </c>
      <c r="K230" s="42">
        <v>0</v>
      </c>
      <c r="L230" s="42">
        <v>0</v>
      </c>
      <c r="M230" s="42">
        <v>1</v>
      </c>
    </row>
    <row r="231" spans="1:13" x14ac:dyDescent="0.3">
      <c r="A231" s="15">
        <v>302.39999999999998</v>
      </c>
      <c r="B231" s="17">
        <v>1</v>
      </c>
      <c r="C231" s="17">
        <v>5</v>
      </c>
      <c r="D231" s="42">
        <v>1</v>
      </c>
      <c r="E231" s="18">
        <v>4320</v>
      </c>
      <c r="F231" s="42">
        <v>0</v>
      </c>
      <c r="G231" s="42">
        <v>1</v>
      </c>
      <c r="H231" s="42">
        <v>0</v>
      </c>
      <c r="I231" s="42">
        <v>0</v>
      </c>
      <c r="J231" s="42">
        <v>0</v>
      </c>
      <c r="K231" s="42">
        <v>0</v>
      </c>
      <c r="L231" s="42">
        <v>0</v>
      </c>
      <c r="M231" s="42">
        <v>1</v>
      </c>
    </row>
    <row r="232" spans="1:13" x14ac:dyDescent="0.3">
      <c r="A232" s="15">
        <v>302.04000000000002</v>
      </c>
      <c r="B232" s="17">
        <v>1</v>
      </c>
      <c r="C232" s="17">
        <v>7</v>
      </c>
      <c r="D232" s="42">
        <v>0</v>
      </c>
      <c r="E232" s="18">
        <v>5400</v>
      </c>
      <c r="F232" s="42">
        <v>1</v>
      </c>
      <c r="G232" s="42">
        <v>0</v>
      </c>
      <c r="H232" s="42">
        <v>0</v>
      </c>
      <c r="I232" s="42">
        <v>0</v>
      </c>
      <c r="J232" s="42">
        <v>0</v>
      </c>
      <c r="K232" s="42">
        <v>0</v>
      </c>
      <c r="L232" s="42">
        <v>0</v>
      </c>
      <c r="M232" s="42">
        <v>1</v>
      </c>
    </row>
    <row r="233" spans="1:13" x14ac:dyDescent="0.3">
      <c r="A233" s="15">
        <v>301.32</v>
      </c>
      <c r="B233" s="17">
        <v>1.5</v>
      </c>
      <c r="C233" s="17">
        <v>6</v>
      </c>
      <c r="D233" s="42">
        <v>0</v>
      </c>
      <c r="E233" s="18">
        <v>4320</v>
      </c>
      <c r="F233" s="42">
        <v>1</v>
      </c>
      <c r="G233" s="42">
        <v>1</v>
      </c>
      <c r="H233" s="42">
        <v>0</v>
      </c>
      <c r="I233" s="42">
        <v>0</v>
      </c>
      <c r="J233" s="42">
        <v>0</v>
      </c>
      <c r="K233" s="42">
        <v>0</v>
      </c>
      <c r="L233" s="42">
        <v>0</v>
      </c>
      <c r="M233" s="42">
        <v>1</v>
      </c>
    </row>
    <row r="234" spans="1:13" x14ac:dyDescent="0.3">
      <c r="A234" s="15">
        <v>298.62</v>
      </c>
      <c r="B234" s="17">
        <v>1</v>
      </c>
      <c r="C234" s="17">
        <v>6</v>
      </c>
      <c r="D234" s="42">
        <v>1</v>
      </c>
      <c r="E234" s="18">
        <v>2880</v>
      </c>
      <c r="F234" s="42">
        <v>0</v>
      </c>
      <c r="G234" s="42">
        <v>0</v>
      </c>
      <c r="H234" s="42">
        <v>0</v>
      </c>
      <c r="I234" s="42">
        <v>0</v>
      </c>
      <c r="J234" s="42">
        <v>0</v>
      </c>
      <c r="K234" s="42">
        <v>0</v>
      </c>
      <c r="L234" s="42">
        <v>0</v>
      </c>
      <c r="M234" s="42">
        <v>1</v>
      </c>
    </row>
    <row r="235" spans="1:13" x14ac:dyDescent="0.3">
      <c r="A235" s="15">
        <v>297</v>
      </c>
      <c r="B235" s="17">
        <v>1</v>
      </c>
      <c r="C235" s="17">
        <v>6</v>
      </c>
      <c r="D235" s="42">
        <v>0</v>
      </c>
      <c r="E235" s="18">
        <v>4500</v>
      </c>
      <c r="F235" s="42">
        <v>0</v>
      </c>
      <c r="G235" s="42">
        <v>1</v>
      </c>
      <c r="H235" s="42">
        <v>0</v>
      </c>
      <c r="I235" s="42">
        <v>0</v>
      </c>
      <c r="J235" s="42">
        <v>0</v>
      </c>
      <c r="K235" s="42">
        <v>0</v>
      </c>
      <c r="L235" s="42">
        <v>0</v>
      </c>
      <c r="M235" s="42">
        <v>1</v>
      </c>
    </row>
    <row r="236" spans="1:13" x14ac:dyDescent="0.3">
      <c r="A236" s="15">
        <v>297</v>
      </c>
      <c r="B236" s="17">
        <v>1.5</v>
      </c>
      <c r="C236" s="17">
        <v>8</v>
      </c>
      <c r="D236" s="42">
        <v>0</v>
      </c>
      <c r="E236" s="18">
        <v>4752</v>
      </c>
      <c r="F236" s="42">
        <v>1</v>
      </c>
      <c r="G236" s="42">
        <v>0</v>
      </c>
      <c r="H236" s="42">
        <v>0</v>
      </c>
      <c r="I236" s="42">
        <v>0</v>
      </c>
      <c r="J236" s="42">
        <v>0</v>
      </c>
      <c r="K236" s="42">
        <v>0</v>
      </c>
      <c r="L236" s="42">
        <v>1</v>
      </c>
      <c r="M236" s="42">
        <v>1</v>
      </c>
    </row>
    <row r="237" spans="1:13" x14ac:dyDescent="0.3">
      <c r="A237" s="15">
        <v>296.82</v>
      </c>
      <c r="B237" s="17">
        <v>1.5</v>
      </c>
      <c r="C237" s="17">
        <v>6</v>
      </c>
      <c r="D237" s="42">
        <v>0</v>
      </c>
      <c r="E237" s="18">
        <v>3780</v>
      </c>
      <c r="F237" s="42">
        <v>0</v>
      </c>
      <c r="G237" s="42">
        <v>0</v>
      </c>
      <c r="H237" s="42">
        <v>0</v>
      </c>
      <c r="I237" s="42">
        <v>0</v>
      </c>
      <c r="J237" s="42">
        <v>0</v>
      </c>
      <c r="K237" s="42">
        <v>0</v>
      </c>
      <c r="L237" s="42">
        <v>0</v>
      </c>
      <c r="M237" s="42">
        <v>1</v>
      </c>
    </row>
    <row r="238" spans="1:13" x14ac:dyDescent="0.3">
      <c r="A238" s="15">
        <v>296.82</v>
      </c>
      <c r="B238" s="17">
        <v>1</v>
      </c>
      <c r="C238" s="17">
        <v>6</v>
      </c>
      <c r="D238" s="42">
        <v>0</v>
      </c>
      <c r="E238" s="18">
        <v>5104.8</v>
      </c>
      <c r="F238" s="42">
        <v>0</v>
      </c>
      <c r="G238" s="42">
        <v>1</v>
      </c>
      <c r="H238" s="42">
        <v>0</v>
      </c>
      <c r="I238" s="42">
        <v>0</v>
      </c>
      <c r="J238" s="42">
        <v>0</v>
      </c>
      <c r="K238" s="42">
        <v>0</v>
      </c>
      <c r="L238" s="42">
        <v>0</v>
      </c>
      <c r="M238" s="42">
        <v>1</v>
      </c>
    </row>
    <row r="239" spans="1:13" x14ac:dyDescent="0.3">
      <c r="A239" s="15">
        <v>293.39999999999998</v>
      </c>
      <c r="B239" s="17">
        <v>1</v>
      </c>
      <c r="C239" s="17">
        <v>6</v>
      </c>
      <c r="D239" s="42">
        <v>0</v>
      </c>
      <c r="E239" s="18">
        <v>3400.2</v>
      </c>
      <c r="F239" s="42">
        <v>0</v>
      </c>
      <c r="G239" s="42">
        <v>0</v>
      </c>
      <c r="H239" s="42">
        <v>0</v>
      </c>
      <c r="I239" s="42">
        <v>0</v>
      </c>
      <c r="J239" s="42">
        <v>0</v>
      </c>
      <c r="K239" s="42">
        <v>0</v>
      </c>
      <c r="L239" s="42">
        <v>0</v>
      </c>
      <c r="M239" s="42">
        <v>1</v>
      </c>
    </row>
    <row r="240" spans="1:13" x14ac:dyDescent="0.3">
      <c r="A240" s="15">
        <v>293.22000000000003</v>
      </c>
      <c r="B240" s="17">
        <v>1</v>
      </c>
      <c r="C240" s="17">
        <v>6</v>
      </c>
      <c r="D240" s="42">
        <v>0</v>
      </c>
      <c r="E240" s="18">
        <v>3888</v>
      </c>
      <c r="F240" s="42">
        <v>1</v>
      </c>
      <c r="G240" s="42">
        <v>0</v>
      </c>
      <c r="H240" s="42">
        <v>0</v>
      </c>
      <c r="I240" s="42">
        <v>0</v>
      </c>
      <c r="J240" s="42">
        <v>0</v>
      </c>
      <c r="K240" s="42">
        <v>0</v>
      </c>
      <c r="L240" s="42">
        <v>0</v>
      </c>
      <c r="M240" s="42">
        <v>1</v>
      </c>
    </row>
    <row r="241" spans="1:13" x14ac:dyDescent="0.3">
      <c r="A241" s="15">
        <v>289.44</v>
      </c>
      <c r="B241" s="17">
        <v>1.5</v>
      </c>
      <c r="C241" s="17">
        <v>6</v>
      </c>
      <c r="D241" s="42">
        <v>0</v>
      </c>
      <c r="E241" s="18">
        <v>4320</v>
      </c>
      <c r="F241" s="42">
        <v>1</v>
      </c>
      <c r="G241" s="42">
        <v>1</v>
      </c>
      <c r="H241" s="42">
        <v>0</v>
      </c>
      <c r="I241" s="42">
        <v>0</v>
      </c>
      <c r="J241" s="42">
        <v>0</v>
      </c>
      <c r="K241" s="42">
        <v>0</v>
      </c>
      <c r="L241" s="42">
        <v>0</v>
      </c>
      <c r="M241" s="42">
        <v>1</v>
      </c>
    </row>
    <row r="242" spans="1:13" x14ac:dyDescent="0.3">
      <c r="A242" s="15">
        <v>288</v>
      </c>
      <c r="B242" s="17">
        <v>1</v>
      </c>
      <c r="C242" s="17">
        <v>7</v>
      </c>
      <c r="D242" s="42">
        <v>0</v>
      </c>
      <c r="E242" s="18">
        <v>5040</v>
      </c>
      <c r="F242" s="42">
        <v>0</v>
      </c>
      <c r="G242" s="42">
        <v>1</v>
      </c>
      <c r="H242" s="42">
        <v>0</v>
      </c>
      <c r="I242" s="42">
        <v>0</v>
      </c>
      <c r="J242" s="42">
        <v>0</v>
      </c>
      <c r="K242" s="42">
        <v>0</v>
      </c>
      <c r="L242" s="42">
        <v>1</v>
      </c>
      <c r="M242" s="42">
        <v>1</v>
      </c>
    </row>
    <row r="243" spans="1:13" x14ac:dyDescent="0.3">
      <c r="A243" s="15">
        <v>288</v>
      </c>
      <c r="B243" s="17">
        <v>1</v>
      </c>
      <c r="C243" s="17">
        <v>6</v>
      </c>
      <c r="D243" s="42">
        <v>0</v>
      </c>
      <c r="E243" s="18">
        <v>4320</v>
      </c>
      <c r="F243" s="42">
        <v>0</v>
      </c>
      <c r="G243" s="42">
        <v>0</v>
      </c>
      <c r="H243" s="42">
        <v>0</v>
      </c>
      <c r="I243" s="42">
        <v>0</v>
      </c>
      <c r="J243" s="42">
        <v>0</v>
      </c>
      <c r="K243" s="42">
        <v>0</v>
      </c>
      <c r="L243" s="42">
        <v>0</v>
      </c>
      <c r="M243" s="42">
        <v>1</v>
      </c>
    </row>
    <row r="244" spans="1:13" x14ac:dyDescent="0.3">
      <c r="A244" s="15">
        <v>288</v>
      </c>
      <c r="B244" s="17">
        <v>1</v>
      </c>
      <c r="C244" s="17">
        <v>6</v>
      </c>
      <c r="D244" s="42">
        <v>0</v>
      </c>
      <c r="E244" s="18">
        <v>3960</v>
      </c>
      <c r="F244" s="42">
        <v>0</v>
      </c>
      <c r="G244" s="42">
        <v>1</v>
      </c>
      <c r="H244" s="42">
        <v>0</v>
      </c>
      <c r="I244" s="42">
        <v>0</v>
      </c>
      <c r="J244" s="42">
        <v>0</v>
      </c>
      <c r="K244" s="42">
        <v>0</v>
      </c>
      <c r="L244" s="42">
        <v>0</v>
      </c>
      <c r="M244" s="42">
        <v>1</v>
      </c>
    </row>
    <row r="245" spans="1:13" x14ac:dyDescent="0.3">
      <c r="A245" s="15">
        <v>288</v>
      </c>
      <c r="B245" s="17">
        <v>1</v>
      </c>
      <c r="C245" s="17">
        <v>7</v>
      </c>
      <c r="D245" s="42">
        <v>1</v>
      </c>
      <c r="E245" s="18">
        <v>4050</v>
      </c>
      <c r="F245" s="42">
        <v>0</v>
      </c>
      <c r="G245" s="42">
        <v>1</v>
      </c>
      <c r="H245" s="42">
        <v>0</v>
      </c>
      <c r="I245" s="42">
        <v>0</v>
      </c>
      <c r="J245" s="42">
        <v>0</v>
      </c>
      <c r="K245" s="42">
        <v>0</v>
      </c>
      <c r="L245" s="42">
        <v>0</v>
      </c>
      <c r="M245" s="42">
        <v>1</v>
      </c>
    </row>
    <row r="246" spans="1:13" x14ac:dyDescent="0.3">
      <c r="A246" s="15">
        <v>288</v>
      </c>
      <c r="B246" s="17">
        <v>2</v>
      </c>
      <c r="C246" s="17">
        <v>6</v>
      </c>
      <c r="D246" s="42">
        <v>0</v>
      </c>
      <c r="E246" s="18">
        <v>5832</v>
      </c>
      <c r="F246" s="42">
        <v>1</v>
      </c>
      <c r="G246" s="42">
        <v>0</v>
      </c>
      <c r="H246" s="42">
        <v>0</v>
      </c>
      <c r="I246" s="42">
        <v>0</v>
      </c>
      <c r="J246" s="42">
        <v>0</v>
      </c>
      <c r="K246" s="42">
        <v>0</v>
      </c>
      <c r="L246" s="42">
        <v>0</v>
      </c>
      <c r="M246" s="42">
        <v>1</v>
      </c>
    </row>
    <row r="247" spans="1:13" x14ac:dyDescent="0.3">
      <c r="A247" s="15">
        <v>288</v>
      </c>
      <c r="B247" s="17">
        <v>2</v>
      </c>
      <c r="C247" s="17">
        <v>6</v>
      </c>
      <c r="D247" s="42">
        <v>0</v>
      </c>
      <c r="E247" s="18">
        <v>4500</v>
      </c>
      <c r="F247" s="42">
        <v>1</v>
      </c>
      <c r="G247" s="42">
        <v>1</v>
      </c>
      <c r="H247" s="42">
        <v>0</v>
      </c>
      <c r="I247" s="42">
        <v>0</v>
      </c>
      <c r="J247" s="42">
        <v>0</v>
      </c>
      <c r="K247" s="42">
        <v>0</v>
      </c>
      <c r="L247" s="42">
        <v>0</v>
      </c>
      <c r="M247" s="42">
        <v>1</v>
      </c>
    </row>
    <row r="248" spans="1:13" x14ac:dyDescent="0.3">
      <c r="A248" s="15">
        <v>287.82</v>
      </c>
      <c r="B248" s="17">
        <v>1</v>
      </c>
      <c r="C248" s="17">
        <v>7</v>
      </c>
      <c r="D248" s="42">
        <v>1</v>
      </c>
      <c r="E248" s="18">
        <v>4280.3999999999996</v>
      </c>
      <c r="F248" s="42">
        <v>0</v>
      </c>
      <c r="G248" s="42">
        <v>0</v>
      </c>
      <c r="H248" s="42">
        <v>0</v>
      </c>
      <c r="I248" s="42">
        <v>0</v>
      </c>
      <c r="J248" s="42">
        <v>0</v>
      </c>
      <c r="K248" s="42">
        <v>0</v>
      </c>
      <c r="L248" s="42">
        <v>1</v>
      </c>
      <c r="M248" s="42">
        <v>1</v>
      </c>
    </row>
    <row r="249" spans="1:13" x14ac:dyDescent="0.3">
      <c r="A249" s="15">
        <v>287.82</v>
      </c>
      <c r="B249" s="17">
        <v>1</v>
      </c>
      <c r="C249" s="17">
        <v>6</v>
      </c>
      <c r="D249" s="42">
        <v>0</v>
      </c>
      <c r="E249" s="18">
        <v>4770</v>
      </c>
      <c r="F249" s="42">
        <v>0</v>
      </c>
      <c r="G249" s="42">
        <v>1</v>
      </c>
      <c r="H249" s="42">
        <v>0</v>
      </c>
      <c r="I249" s="42">
        <v>0</v>
      </c>
      <c r="J249" s="42">
        <v>0</v>
      </c>
      <c r="K249" s="42">
        <v>0</v>
      </c>
      <c r="L249" s="42">
        <v>0</v>
      </c>
      <c r="M249" s="42">
        <v>1</v>
      </c>
    </row>
    <row r="250" spans="1:13" x14ac:dyDescent="0.3">
      <c r="A250" s="15">
        <v>287.82</v>
      </c>
      <c r="B250" s="17">
        <v>1</v>
      </c>
      <c r="C250" s="17">
        <v>7</v>
      </c>
      <c r="D250" s="42">
        <v>0</v>
      </c>
      <c r="E250" s="18">
        <v>5040</v>
      </c>
      <c r="F250" s="42">
        <v>0</v>
      </c>
      <c r="G250" s="42">
        <v>1</v>
      </c>
      <c r="H250" s="42">
        <v>0</v>
      </c>
      <c r="I250" s="42">
        <v>0</v>
      </c>
      <c r="J250" s="42">
        <v>0</v>
      </c>
      <c r="K250" s="42">
        <v>0</v>
      </c>
      <c r="L250" s="42">
        <v>0</v>
      </c>
      <c r="M250" s="42">
        <v>1</v>
      </c>
    </row>
    <row r="251" spans="1:13" x14ac:dyDescent="0.3">
      <c r="A251" s="15">
        <v>286.2</v>
      </c>
      <c r="B251" s="17">
        <v>2</v>
      </c>
      <c r="C251" s="17">
        <v>6</v>
      </c>
      <c r="D251" s="42">
        <v>0</v>
      </c>
      <c r="E251" s="18">
        <v>4320</v>
      </c>
      <c r="F251" s="42">
        <v>1</v>
      </c>
      <c r="G251" s="42">
        <v>1</v>
      </c>
      <c r="H251" s="42">
        <v>0</v>
      </c>
      <c r="I251" s="42">
        <v>0</v>
      </c>
      <c r="J251" s="42">
        <v>0</v>
      </c>
      <c r="K251" s="42">
        <v>0</v>
      </c>
      <c r="L251" s="42">
        <v>0</v>
      </c>
      <c r="M251" s="42">
        <v>1</v>
      </c>
    </row>
    <row r="252" spans="1:13" x14ac:dyDescent="0.3">
      <c r="A252" s="15">
        <v>284.22000000000003</v>
      </c>
      <c r="B252" s="17">
        <v>1</v>
      </c>
      <c r="C252" s="17">
        <v>6</v>
      </c>
      <c r="D252" s="42">
        <v>0</v>
      </c>
      <c r="E252" s="18">
        <v>3420</v>
      </c>
      <c r="F252" s="42">
        <v>0</v>
      </c>
      <c r="G252" s="42">
        <v>0</v>
      </c>
      <c r="H252" s="42">
        <v>0</v>
      </c>
      <c r="I252" s="42">
        <v>0</v>
      </c>
      <c r="J252" s="42">
        <v>0</v>
      </c>
      <c r="K252" s="42">
        <v>0</v>
      </c>
      <c r="L252" s="42">
        <v>0</v>
      </c>
      <c r="M252" s="42">
        <v>1</v>
      </c>
    </row>
    <row r="253" spans="1:13" x14ac:dyDescent="0.3">
      <c r="A253" s="15">
        <v>279</v>
      </c>
      <c r="B253" s="17">
        <v>1</v>
      </c>
      <c r="C253" s="17">
        <v>6</v>
      </c>
      <c r="D253" s="42">
        <v>0</v>
      </c>
      <c r="E253" s="18">
        <v>4384.8</v>
      </c>
      <c r="F253" s="42">
        <v>0</v>
      </c>
      <c r="G253" s="42">
        <v>1</v>
      </c>
      <c r="H253" s="42">
        <v>0</v>
      </c>
      <c r="I253" s="42">
        <v>0</v>
      </c>
      <c r="J253" s="42">
        <v>0</v>
      </c>
      <c r="K253" s="42">
        <v>0</v>
      </c>
      <c r="L253" s="42">
        <v>0</v>
      </c>
      <c r="M253" s="42">
        <v>1</v>
      </c>
    </row>
    <row r="254" spans="1:13" x14ac:dyDescent="0.3">
      <c r="A254" s="15">
        <v>279</v>
      </c>
      <c r="B254" s="17">
        <v>1</v>
      </c>
      <c r="C254" s="17">
        <v>6</v>
      </c>
      <c r="D254" s="42">
        <v>1</v>
      </c>
      <c r="E254" s="18">
        <v>3960</v>
      </c>
      <c r="F254" s="42">
        <v>0</v>
      </c>
      <c r="G254" s="42">
        <v>1</v>
      </c>
      <c r="H254" s="42">
        <v>0</v>
      </c>
      <c r="I254" s="42">
        <v>0</v>
      </c>
      <c r="J254" s="42">
        <v>0</v>
      </c>
      <c r="K254" s="42">
        <v>0</v>
      </c>
      <c r="L254" s="42">
        <v>0</v>
      </c>
      <c r="M254" s="42">
        <v>1</v>
      </c>
    </row>
    <row r="255" spans="1:13" x14ac:dyDescent="0.3">
      <c r="A255" s="15">
        <v>275.39999999999998</v>
      </c>
      <c r="B255" s="17">
        <v>1.5</v>
      </c>
      <c r="C255" s="17">
        <v>6</v>
      </c>
      <c r="D255" s="42">
        <v>0</v>
      </c>
      <c r="E255" s="18">
        <v>4770</v>
      </c>
      <c r="F255" s="42">
        <v>1</v>
      </c>
      <c r="G255" s="42">
        <v>0</v>
      </c>
      <c r="H255" s="42">
        <v>0</v>
      </c>
      <c r="I255" s="42">
        <v>0</v>
      </c>
      <c r="J255" s="42">
        <v>0</v>
      </c>
      <c r="K255" s="42">
        <v>0</v>
      </c>
      <c r="L255" s="42">
        <v>0</v>
      </c>
      <c r="M255" s="42">
        <v>1</v>
      </c>
    </row>
    <row r="256" spans="1:13" x14ac:dyDescent="0.3">
      <c r="A256" s="15">
        <v>273.60000000000002</v>
      </c>
      <c r="B256" s="17">
        <v>2</v>
      </c>
      <c r="C256" s="17">
        <v>6</v>
      </c>
      <c r="D256" s="42">
        <v>0</v>
      </c>
      <c r="E256" s="18">
        <v>4860</v>
      </c>
      <c r="F256" s="42">
        <v>0</v>
      </c>
      <c r="G256" s="42">
        <v>1</v>
      </c>
      <c r="H256" s="42">
        <v>0</v>
      </c>
      <c r="I256" s="42">
        <v>0</v>
      </c>
      <c r="J256" s="42">
        <v>0</v>
      </c>
      <c r="K256" s="42">
        <v>0</v>
      </c>
      <c r="L256" s="42">
        <v>0</v>
      </c>
      <c r="M256" s="42">
        <v>1</v>
      </c>
    </row>
    <row r="257" spans="1:13" x14ac:dyDescent="0.3">
      <c r="A257" s="15">
        <v>271.8</v>
      </c>
      <c r="B257" s="17">
        <v>1</v>
      </c>
      <c r="C257" s="17">
        <v>6</v>
      </c>
      <c r="D257" s="42">
        <v>0</v>
      </c>
      <c r="E257" s="18">
        <v>3733.2</v>
      </c>
      <c r="F257" s="42">
        <v>0</v>
      </c>
      <c r="G257" s="42">
        <v>0</v>
      </c>
      <c r="H257" s="42">
        <v>0</v>
      </c>
      <c r="I257" s="42">
        <v>0</v>
      </c>
      <c r="J257" s="42">
        <v>0</v>
      </c>
      <c r="K257" s="42">
        <v>0</v>
      </c>
      <c r="L257" s="42">
        <v>0</v>
      </c>
      <c r="M257" s="42">
        <v>1</v>
      </c>
    </row>
    <row r="258" spans="1:13" x14ac:dyDescent="0.3">
      <c r="A258" s="15">
        <v>270</v>
      </c>
      <c r="B258" s="17">
        <v>1</v>
      </c>
      <c r="C258" s="17">
        <v>6</v>
      </c>
      <c r="D258" s="42">
        <v>0</v>
      </c>
      <c r="E258" s="18">
        <v>4140</v>
      </c>
      <c r="F258" s="42">
        <v>0</v>
      </c>
      <c r="G258" s="42">
        <v>0</v>
      </c>
      <c r="H258" s="42">
        <v>1</v>
      </c>
      <c r="I258" s="42">
        <v>0</v>
      </c>
      <c r="J258" s="42">
        <v>0</v>
      </c>
      <c r="K258" s="42">
        <v>0</v>
      </c>
      <c r="L258" s="42">
        <v>0</v>
      </c>
      <c r="M258" s="42">
        <v>0</v>
      </c>
    </row>
    <row r="259" spans="1:13" x14ac:dyDescent="0.3">
      <c r="A259" s="15">
        <v>270</v>
      </c>
      <c r="B259" s="17">
        <v>2</v>
      </c>
      <c r="C259" s="17">
        <v>9</v>
      </c>
      <c r="D259" s="42">
        <v>0</v>
      </c>
      <c r="E259" s="18">
        <v>5718.6</v>
      </c>
      <c r="F259" s="42">
        <v>0</v>
      </c>
      <c r="G259" s="42">
        <v>1</v>
      </c>
      <c r="H259" s="42">
        <v>0</v>
      </c>
      <c r="I259" s="42">
        <v>0</v>
      </c>
      <c r="J259" s="42">
        <v>0</v>
      </c>
      <c r="K259" s="42">
        <v>0</v>
      </c>
      <c r="L259" s="42">
        <v>1</v>
      </c>
      <c r="M259" s="42">
        <v>1</v>
      </c>
    </row>
    <row r="260" spans="1:13" x14ac:dyDescent="0.3">
      <c r="A260" s="15">
        <v>270</v>
      </c>
      <c r="B260" s="17">
        <v>1</v>
      </c>
      <c r="C260" s="17">
        <v>6</v>
      </c>
      <c r="D260" s="42">
        <v>0</v>
      </c>
      <c r="E260" s="18">
        <v>4320</v>
      </c>
      <c r="F260" s="42">
        <v>0</v>
      </c>
      <c r="G260" s="42">
        <v>1</v>
      </c>
      <c r="H260" s="42">
        <v>0</v>
      </c>
      <c r="I260" s="42">
        <v>0</v>
      </c>
      <c r="J260" s="42">
        <v>0</v>
      </c>
      <c r="K260" s="42">
        <v>0</v>
      </c>
      <c r="L260" s="42">
        <v>0</v>
      </c>
      <c r="M260" s="42">
        <v>1</v>
      </c>
    </row>
    <row r="261" spans="1:13" x14ac:dyDescent="0.3">
      <c r="A261" s="15">
        <v>268.2</v>
      </c>
      <c r="B261" s="17">
        <v>1</v>
      </c>
      <c r="C261" s="17">
        <v>5</v>
      </c>
      <c r="D261" s="42">
        <v>0</v>
      </c>
      <c r="E261" s="18">
        <v>3600</v>
      </c>
      <c r="F261" s="42">
        <v>0</v>
      </c>
      <c r="G261" s="42">
        <v>0</v>
      </c>
      <c r="H261" s="42">
        <v>0</v>
      </c>
      <c r="I261" s="42">
        <v>0</v>
      </c>
      <c r="J261" s="42">
        <v>0</v>
      </c>
      <c r="K261" s="42">
        <v>0</v>
      </c>
      <c r="L261" s="42">
        <v>0</v>
      </c>
      <c r="M261" s="42">
        <v>1</v>
      </c>
    </row>
    <row r="262" spans="1:13" x14ac:dyDescent="0.3">
      <c r="A262" s="15">
        <v>266.39999999999998</v>
      </c>
      <c r="B262" s="17">
        <v>2</v>
      </c>
      <c r="C262" s="17">
        <v>8</v>
      </c>
      <c r="D262" s="42">
        <v>0</v>
      </c>
      <c r="E262" s="18">
        <v>7324.2</v>
      </c>
      <c r="F262" s="42">
        <v>1</v>
      </c>
      <c r="G262" s="42">
        <v>1</v>
      </c>
      <c r="H262" s="42">
        <v>0</v>
      </c>
      <c r="I262" s="42">
        <v>1</v>
      </c>
      <c r="J262" s="42">
        <v>0</v>
      </c>
      <c r="K262" s="42">
        <v>0</v>
      </c>
      <c r="L262" s="42">
        <v>0</v>
      </c>
      <c r="M262" s="42">
        <v>1</v>
      </c>
    </row>
    <row r="263" spans="1:13" x14ac:dyDescent="0.3">
      <c r="A263" s="15">
        <v>264.60000000000002</v>
      </c>
      <c r="B263" s="17">
        <v>1</v>
      </c>
      <c r="C263" s="17">
        <v>6</v>
      </c>
      <c r="D263" s="42">
        <v>0</v>
      </c>
      <c r="E263" s="18">
        <v>3780</v>
      </c>
      <c r="F263" s="42">
        <v>0</v>
      </c>
      <c r="G263" s="42">
        <v>0</v>
      </c>
      <c r="H263" s="42">
        <v>0</v>
      </c>
      <c r="I263" s="42">
        <v>0</v>
      </c>
      <c r="J263" s="42">
        <v>0</v>
      </c>
      <c r="K263" s="42">
        <v>0</v>
      </c>
      <c r="L263" s="42">
        <v>0</v>
      </c>
      <c r="M263" s="42">
        <v>1</v>
      </c>
    </row>
    <row r="264" spans="1:13" x14ac:dyDescent="0.3">
      <c r="A264" s="15">
        <v>252</v>
      </c>
      <c r="B264" s="17">
        <v>1</v>
      </c>
      <c r="C264" s="17">
        <v>7</v>
      </c>
      <c r="D264" s="42">
        <v>0</v>
      </c>
      <c r="E264" s="18">
        <v>4410</v>
      </c>
      <c r="F264" s="42">
        <v>0</v>
      </c>
      <c r="G264" s="42">
        <v>1</v>
      </c>
      <c r="H264" s="42">
        <v>0</v>
      </c>
      <c r="I264" s="42">
        <v>0</v>
      </c>
      <c r="J264" s="42">
        <v>0</v>
      </c>
      <c r="K264" s="42">
        <v>0</v>
      </c>
      <c r="L264" s="42">
        <v>0</v>
      </c>
      <c r="M264" s="42">
        <v>0</v>
      </c>
    </row>
    <row r="265" spans="1:13" x14ac:dyDescent="0.3">
      <c r="A265" s="15">
        <v>216</v>
      </c>
      <c r="B265" s="17">
        <v>1</v>
      </c>
      <c r="C265" s="17">
        <v>6</v>
      </c>
      <c r="D265" s="42">
        <v>1</v>
      </c>
      <c r="E265" s="18">
        <v>6073.2</v>
      </c>
      <c r="F265" s="42">
        <v>0</v>
      </c>
      <c r="G265" s="42">
        <v>0</v>
      </c>
      <c r="H265" s="42">
        <v>0</v>
      </c>
      <c r="I265" s="42">
        <v>0</v>
      </c>
      <c r="J265" s="42">
        <v>0</v>
      </c>
      <c r="K265" s="42">
        <v>0</v>
      </c>
      <c r="L265" s="42">
        <v>0</v>
      </c>
      <c r="M265" s="42">
        <v>0</v>
      </c>
    </row>
    <row r="266" spans="1:13" x14ac:dyDescent="0.3">
      <c r="A266" s="15">
        <v>333</v>
      </c>
      <c r="B266" s="17">
        <v>1</v>
      </c>
      <c r="C266" s="17">
        <v>6</v>
      </c>
      <c r="D266" s="42">
        <v>1</v>
      </c>
      <c r="E266" s="18">
        <v>6660</v>
      </c>
      <c r="F266" s="42">
        <v>0</v>
      </c>
      <c r="G266" s="42">
        <v>1</v>
      </c>
      <c r="H266" s="42">
        <v>0</v>
      </c>
      <c r="I266" s="42">
        <v>0</v>
      </c>
      <c r="J266" s="42">
        <v>0</v>
      </c>
      <c r="K266" s="42">
        <v>0</v>
      </c>
      <c r="L266" s="42">
        <v>0</v>
      </c>
      <c r="M266" s="42">
        <v>1</v>
      </c>
    </row>
    <row r="267" spans="1:13" x14ac:dyDescent="0.3">
      <c r="A267" s="15">
        <v>252</v>
      </c>
      <c r="B267" s="17">
        <v>1.5</v>
      </c>
      <c r="C267" s="17">
        <v>7</v>
      </c>
      <c r="D267" s="42">
        <v>1</v>
      </c>
      <c r="E267" s="18">
        <v>6985.8</v>
      </c>
      <c r="F267" s="42">
        <v>1</v>
      </c>
      <c r="G267" s="42">
        <v>0</v>
      </c>
      <c r="H267" s="42">
        <v>0</v>
      </c>
      <c r="I267" s="42">
        <v>0</v>
      </c>
      <c r="J267" s="42">
        <v>0</v>
      </c>
      <c r="K267" s="42">
        <v>0</v>
      </c>
      <c r="L267" s="42">
        <v>0</v>
      </c>
      <c r="M267" s="42">
        <v>1</v>
      </c>
    </row>
    <row r="268" spans="1:13" x14ac:dyDescent="0.3">
      <c r="A268" s="15">
        <v>215.82</v>
      </c>
      <c r="B268" s="17">
        <v>2</v>
      </c>
      <c r="C268" s="17">
        <v>4</v>
      </c>
      <c r="D268" s="42">
        <v>0</v>
      </c>
      <c r="E268" s="18">
        <v>5040</v>
      </c>
      <c r="F268" s="42">
        <v>1</v>
      </c>
      <c r="G268" s="42">
        <v>0</v>
      </c>
      <c r="H268" s="42">
        <v>0</v>
      </c>
      <c r="I268" s="42">
        <v>0</v>
      </c>
      <c r="J268" s="42">
        <v>0</v>
      </c>
      <c r="K268" s="42">
        <v>0</v>
      </c>
      <c r="L268" s="42">
        <v>0</v>
      </c>
      <c r="M268" s="42">
        <v>1</v>
      </c>
    </row>
    <row r="269" spans="1:13" x14ac:dyDescent="0.3">
      <c r="A269" s="15">
        <v>288</v>
      </c>
      <c r="B269" s="17">
        <v>1</v>
      </c>
      <c r="C269" s="17">
        <v>6</v>
      </c>
      <c r="D269" s="42">
        <v>0</v>
      </c>
      <c r="E269" s="18">
        <v>3648.6</v>
      </c>
      <c r="F269" s="42">
        <v>1</v>
      </c>
      <c r="G269" s="42">
        <v>0</v>
      </c>
      <c r="H269" s="42">
        <v>0</v>
      </c>
      <c r="I269" s="42">
        <v>0</v>
      </c>
      <c r="J269" s="42">
        <v>0</v>
      </c>
      <c r="K269" s="42">
        <v>0</v>
      </c>
      <c r="L269" s="42">
        <v>0</v>
      </c>
      <c r="M269" s="42">
        <v>1</v>
      </c>
    </row>
    <row r="270" spans="1:13" x14ac:dyDescent="0.3">
      <c r="A270" s="15">
        <v>385.2</v>
      </c>
      <c r="B270" s="17">
        <v>2</v>
      </c>
      <c r="C270" s="17">
        <v>9</v>
      </c>
      <c r="D270" s="42">
        <v>1</v>
      </c>
      <c r="E270" s="18">
        <v>6840</v>
      </c>
      <c r="F270" s="42">
        <v>1</v>
      </c>
      <c r="G270" s="42">
        <v>1</v>
      </c>
      <c r="H270" s="42">
        <v>0</v>
      </c>
      <c r="I270" s="42">
        <v>0</v>
      </c>
      <c r="J270" s="42">
        <v>1</v>
      </c>
      <c r="K270" s="42">
        <v>0</v>
      </c>
      <c r="L270" s="42">
        <v>0</v>
      </c>
      <c r="M270" s="42">
        <v>1</v>
      </c>
    </row>
    <row r="271" spans="1:13" x14ac:dyDescent="0.3">
      <c r="A271" s="15">
        <v>315</v>
      </c>
      <c r="B271" s="17">
        <v>1.5</v>
      </c>
      <c r="C271" s="17">
        <v>8</v>
      </c>
      <c r="D271" s="42">
        <v>0</v>
      </c>
      <c r="E271" s="18">
        <v>6300</v>
      </c>
      <c r="F271" s="42">
        <v>0</v>
      </c>
      <c r="G271" s="42">
        <v>0</v>
      </c>
      <c r="H271" s="42">
        <v>1</v>
      </c>
      <c r="I271" s="42">
        <v>1</v>
      </c>
      <c r="J271" s="42">
        <v>0</v>
      </c>
      <c r="K271" s="42">
        <v>0</v>
      </c>
      <c r="L271" s="42">
        <v>0</v>
      </c>
      <c r="M271" s="42">
        <v>1</v>
      </c>
    </row>
    <row r="272" spans="1:13" x14ac:dyDescent="0.3">
      <c r="A272" s="15">
        <v>423</v>
      </c>
      <c r="B272" s="17">
        <v>1.5</v>
      </c>
      <c r="C272" s="17">
        <v>7</v>
      </c>
      <c r="D272" s="42">
        <v>1</v>
      </c>
      <c r="E272" s="18">
        <v>5666.4</v>
      </c>
      <c r="F272" s="42">
        <v>0</v>
      </c>
      <c r="G272" s="42">
        <v>1</v>
      </c>
      <c r="H272" s="42">
        <v>0</v>
      </c>
      <c r="I272" s="42">
        <v>0</v>
      </c>
      <c r="J272" s="42">
        <v>0</v>
      </c>
      <c r="K272" s="42">
        <v>0</v>
      </c>
      <c r="L272" s="42">
        <v>0</v>
      </c>
      <c r="M272" s="42">
        <v>1</v>
      </c>
    </row>
    <row r="273" spans="1:13" x14ac:dyDescent="0.3">
      <c r="A273" s="15">
        <v>342</v>
      </c>
      <c r="B273" s="17">
        <v>1.5</v>
      </c>
      <c r="C273" s="17">
        <v>7</v>
      </c>
      <c r="D273" s="42">
        <v>0</v>
      </c>
      <c r="E273" s="18">
        <v>2665.8</v>
      </c>
      <c r="F273" s="42">
        <v>0</v>
      </c>
      <c r="G273" s="42">
        <v>1</v>
      </c>
      <c r="H273" s="42">
        <v>0</v>
      </c>
      <c r="I273" s="42">
        <v>1</v>
      </c>
      <c r="J273" s="42">
        <v>0</v>
      </c>
      <c r="K273" s="42">
        <v>0</v>
      </c>
      <c r="L273" s="42">
        <v>0</v>
      </c>
      <c r="M273" s="42">
        <v>1</v>
      </c>
    </row>
    <row r="274" spans="1:13" x14ac:dyDescent="0.3">
      <c r="A274" s="15">
        <v>341.82</v>
      </c>
      <c r="B274" s="17">
        <v>2</v>
      </c>
      <c r="C274" s="17">
        <v>7</v>
      </c>
      <c r="D274" s="42">
        <v>1</v>
      </c>
      <c r="E274" s="18">
        <v>4294.8</v>
      </c>
      <c r="F274" s="42">
        <v>0</v>
      </c>
      <c r="G274" s="42">
        <v>1</v>
      </c>
      <c r="H274" s="42">
        <v>0</v>
      </c>
      <c r="I274" s="42">
        <v>0</v>
      </c>
      <c r="J274" s="42">
        <v>0</v>
      </c>
      <c r="K274" s="42">
        <v>0</v>
      </c>
      <c r="L274" s="42">
        <v>0</v>
      </c>
      <c r="M274" s="42">
        <v>1</v>
      </c>
    </row>
    <row r="275" spans="1:13" x14ac:dyDescent="0.3">
      <c r="A275" s="15">
        <v>306</v>
      </c>
      <c r="B275" s="17">
        <v>2</v>
      </c>
      <c r="C275" s="17">
        <v>6</v>
      </c>
      <c r="D275" s="42">
        <v>1</v>
      </c>
      <c r="E275" s="18">
        <v>4140</v>
      </c>
      <c r="F275" s="42">
        <v>0</v>
      </c>
      <c r="G275" s="42">
        <v>1</v>
      </c>
      <c r="H275" s="42">
        <v>0</v>
      </c>
      <c r="I275" s="42">
        <v>0</v>
      </c>
      <c r="J275" s="42">
        <v>0</v>
      </c>
      <c r="K275" s="42">
        <v>0</v>
      </c>
      <c r="L275" s="42">
        <v>0</v>
      </c>
      <c r="M275" s="42">
        <v>1</v>
      </c>
    </row>
    <row r="276" spans="1:13" x14ac:dyDescent="0.3">
      <c r="A276" s="15">
        <v>270</v>
      </c>
      <c r="B276" s="17">
        <v>2</v>
      </c>
      <c r="C276" s="17">
        <v>6</v>
      </c>
      <c r="D276" s="42">
        <v>1</v>
      </c>
      <c r="E276" s="18">
        <v>7345.8</v>
      </c>
      <c r="F276" s="42">
        <v>0</v>
      </c>
      <c r="G276" s="42">
        <v>0</v>
      </c>
      <c r="H276" s="42">
        <v>0</v>
      </c>
      <c r="I276" s="42">
        <v>0</v>
      </c>
      <c r="J276" s="42">
        <v>0</v>
      </c>
      <c r="K276" s="42">
        <v>0</v>
      </c>
      <c r="L276" s="42">
        <v>0</v>
      </c>
      <c r="M276" s="42">
        <v>1</v>
      </c>
    </row>
    <row r="277" spans="1:13" x14ac:dyDescent="0.3">
      <c r="A277" s="15">
        <v>243</v>
      </c>
      <c r="B277" s="17">
        <v>1</v>
      </c>
      <c r="C277" s="17">
        <v>5</v>
      </c>
      <c r="D277" s="42">
        <v>0</v>
      </c>
      <c r="E277" s="18">
        <v>6618.6</v>
      </c>
      <c r="F277" s="42">
        <v>0</v>
      </c>
      <c r="G277" s="42">
        <v>0</v>
      </c>
      <c r="H277" s="42">
        <v>0</v>
      </c>
      <c r="I277" s="42">
        <v>0</v>
      </c>
      <c r="J277" s="42">
        <v>0</v>
      </c>
      <c r="K277" s="42">
        <v>0</v>
      </c>
      <c r="L277" s="42">
        <v>0</v>
      </c>
      <c r="M277" s="42">
        <v>1</v>
      </c>
    </row>
    <row r="278" spans="1:13" x14ac:dyDescent="0.3">
      <c r="A278" s="15">
        <v>225.9</v>
      </c>
      <c r="B278" s="17">
        <v>1</v>
      </c>
      <c r="C278" s="17">
        <v>5</v>
      </c>
      <c r="D278" s="42">
        <v>1</v>
      </c>
      <c r="E278" s="18">
        <v>6840</v>
      </c>
      <c r="F278" s="42">
        <v>0</v>
      </c>
      <c r="G278" s="42">
        <v>1</v>
      </c>
      <c r="H278" s="42">
        <v>0</v>
      </c>
      <c r="I278" s="42">
        <v>0</v>
      </c>
      <c r="J278" s="42">
        <v>0</v>
      </c>
      <c r="K278" s="42">
        <v>0</v>
      </c>
      <c r="L278" s="42">
        <v>0</v>
      </c>
      <c r="M278" s="42">
        <v>0</v>
      </c>
    </row>
    <row r="279" spans="1:13" x14ac:dyDescent="0.3">
      <c r="A279" s="15">
        <v>216</v>
      </c>
      <c r="B279" s="17">
        <v>1</v>
      </c>
      <c r="C279" s="17">
        <v>4</v>
      </c>
      <c r="D279" s="42">
        <v>0</v>
      </c>
      <c r="E279" s="18">
        <v>5812.2</v>
      </c>
      <c r="F279" s="42">
        <v>0</v>
      </c>
      <c r="G279" s="42">
        <v>1</v>
      </c>
      <c r="H279" s="42">
        <v>0</v>
      </c>
      <c r="I279" s="42">
        <v>0</v>
      </c>
      <c r="J279" s="42">
        <v>0</v>
      </c>
      <c r="K279" s="42">
        <v>0</v>
      </c>
      <c r="L279" s="42">
        <v>0</v>
      </c>
      <c r="M279" s="42">
        <v>1</v>
      </c>
    </row>
    <row r="280" spans="1:13" x14ac:dyDescent="0.3">
      <c r="A280" s="15">
        <v>252</v>
      </c>
      <c r="B280" s="17">
        <v>2</v>
      </c>
      <c r="C280" s="17">
        <v>7</v>
      </c>
      <c r="D280" s="42">
        <v>0</v>
      </c>
      <c r="E280" s="18">
        <v>5398.2</v>
      </c>
      <c r="F280" s="42">
        <v>0</v>
      </c>
      <c r="G280" s="42">
        <v>0</v>
      </c>
      <c r="H280" s="42">
        <v>0</v>
      </c>
      <c r="I280" s="42">
        <v>1</v>
      </c>
      <c r="J280" s="42">
        <v>0</v>
      </c>
      <c r="K280" s="42">
        <v>0</v>
      </c>
      <c r="L280" s="42">
        <v>0</v>
      </c>
      <c r="M280" s="42">
        <v>1</v>
      </c>
    </row>
    <row r="281" spans="1:13" x14ac:dyDescent="0.3">
      <c r="A281" s="15">
        <v>333</v>
      </c>
      <c r="B281" s="17">
        <v>1</v>
      </c>
      <c r="C281" s="17">
        <v>6</v>
      </c>
      <c r="D281" s="42">
        <v>1</v>
      </c>
      <c r="E281" s="18">
        <v>4660.2</v>
      </c>
      <c r="F281" s="42">
        <v>0</v>
      </c>
      <c r="G281" s="42">
        <v>1</v>
      </c>
      <c r="H281" s="42">
        <v>0</v>
      </c>
      <c r="I281" s="42">
        <v>0</v>
      </c>
      <c r="J281" s="42">
        <v>0</v>
      </c>
      <c r="K281" s="42">
        <v>0</v>
      </c>
      <c r="L281" s="42">
        <v>0</v>
      </c>
      <c r="M281" s="42">
        <v>1</v>
      </c>
    </row>
    <row r="282" spans="1:13" x14ac:dyDescent="0.3">
      <c r="A282" s="15">
        <v>342</v>
      </c>
      <c r="B282" s="17">
        <v>2</v>
      </c>
      <c r="C282" s="17">
        <v>6</v>
      </c>
      <c r="D282" s="42">
        <v>1</v>
      </c>
      <c r="E282" s="18">
        <v>4140</v>
      </c>
      <c r="F282" s="58">
        <v>0</v>
      </c>
      <c r="G282" s="58">
        <v>0</v>
      </c>
      <c r="H282" s="58">
        <v>0</v>
      </c>
      <c r="I282" s="58">
        <v>0</v>
      </c>
      <c r="J282" s="58">
        <v>0</v>
      </c>
      <c r="K282" s="58">
        <v>0</v>
      </c>
      <c r="L282" s="58">
        <v>0</v>
      </c>
      <c r="M282" s="58">
        <v>1</v>
      </c>
    </row>
    <row r="283" spans="1:13" x14ac:dyDescent="0.3">
      <c r="A283" s="15"/>
      <c r="B283" s="42"/>
      <c r="C283" s="18"/>
      <c r="D283" s="42"/>
      <c r="E283" s="42"/>
      <c r="F283" s="42"/>
      <c r="G283" s="42"/>
      <c r="H283" s="42"/>
      <c r="I283" s="42"/>
    </row>
    <row r="284" spans="1:13" x14ac:dyDescent="0.3">
      <c r="A284" s="15"/>
      <c r="B284" s="42"/>
      <c r="C284" s="18"/>
      <c r="D284" s="42"/>
      <c r="E284" s="42"/>
      <c r="F284" s="42"/>
      <c r="G284" s="42"/>
      <c r="H284" s="42"/>
      <c r="I284" s="42"/>
    </row>
    <row r="285" spans="1:13" x14ac:dyDescent="0.3">
      <c r="A285" s="15"/>
      <c r="B285" s="42"/>
      <c r="C285" s="18"/>
      <c r="D285" s="42"/>
      <c r="E285" s="42"/>
      <c r="F285" s="42"/>
      <c r="G285" s="42"/>
      <c r="H285" s="42"/>
      <c r="I285" s="42"/>
    </row>
    <row r="286" spans="1:13" x14ac:dyDescent="0.3">
      <c r="A286" s="15"/>
      <c r="B286" s="42"/>
      <c r="C286" s="18"/>
      <c r="D286" s="42"/>
      <c r="E286" s="42"/>
      <c r="F286" s="42"/>
      <c r="G286" s="42"/>
      <c r="H286" s="42"/>
      <c r="I286" s="42"/>
    </row>
    <row r="287" spans="1:13" x14ac:dyDescent="0.3">
      <c r="A287" s="15"/>
      <c r="B287" s="42"/>
      <c r="C287" s="18"/>
      <c r="D287" s="42"/>
      <c r="E287" s="42"/>
      <c r="F287" s="42"/>
      <c r="G287" s="42"/>
      <c r="H287" s="42"/>
      <c r="I287" s="42"/>
    </row>
    <row r="288" spans="1:13" x14ac:dyDescent="0.3">
      <c r="A288" s="15"/>
      <c r="B288" s="42"/>
      <c r="C288" s="18"/>
      <c r="D288" s="42"/>
      <c r="E288" s="42"/>
      <c r="F288" s="42"/>
      <c r="G288" s="42"/>
      <c r="H288" s="42"/>
      <c r="I288" s="42"/>
    </row>
    <row r="289" spans="1:9" x14ac:dyDescent="0.3">
      <c r="A289" s="15"/>
      <c r="B289" s="42"/>
      <c r="C289" s="18"/>
      <c r="D289" s="42"/>
      <c r="E289" s="42"/>
      <c r="F289" s="42"/>
      <c r="G289" s="42"/>
      <c r="H289" s="42"/>
      <c r="I289" s="42"/>
    </row>
    <row r="290" spans="1:9" x14ac:dyDescent="0.3">
      <c r="A290" s="15"/>
      <c r="B290" s="42"/>
      <c r="C290" s="18"/>
      <c r="D290" s="42"/>
      <c r="E290" s="42"/>
      <c r="F290" s="42"/>
      <c r="G290" s="42"/>
      <c r="H290" s="42"/>
      <c r="I290" s="42"/>
    </row>
    <row r="291" spans="1:9" x14ac:dyDescent="0.3">
      <c r="A291" s="15"/>
      <c r="B291" s="42"/>
      <c r="C291" s="18"/>
      <c r="D291" s="42"/>
      <c r="E291" s="42"/>
      <c r="F291" s="42"/>
      <c r="G291" s="42"/>
      <c r="H291" s="42"/>
      <c r="I291" s="42"/>
    </row>
    <row r="292" spans="1:9" x14ac:dyDescent="0.3">
      <c r="A292" s="15"/>
      <c r="B292" s="42"/>
      <c r="C292" s="18"/>
      <c r="D292" s="42"/>
      <c r="E292" s="42"/>
      <c r="F292" s="42"/>
      <c r="G292" s="42"/>
      <c r="H292" s="42"/>
      <c r="I292" s="42"/>
    </row>
    <row r="293" spans="1:9" x14ac:dyDescent="0.3">
      <c r="A293" s="15"/>
      <c r="B293" s="42"/>
      <c r="C293" s="18"/>
      <c r="D293" s="42"/>
      <c r="E293" s="42"/>
      <c r="F293" s="42"/>
      <c r="G293" s="42"/>
      <c r="H293" s="42"/>
      <c r="I293" s="42"/>
    </row>
    <row r="294" spans="1:9" x14ac:dyDescent="0.3">
      <c r="A294" s="15"/>
      <c r="B294" s="42"/>
      <c r="C294" s="18"/>
      <c r="D294" s="42"/>
      <c r="E294" s="42"/>
      <c r="F294" s="42"/>
      <c r="G294" s="42"/>
      <c r="H294" s="42"/>
      <c r="I294" s="42"/>
    </row>
    <row r="295" spans="1:9" x14ac:dyDescent="0.3">
      <c r="A295" s="15"/>
      <c r="B295" s="42"/>
      <c r="C295" s="18"/>
      <c r="D295" s="42"/>
      <c r="E295" s="42"/>
      <c r="F295" s="42"/>
      <c r="G295" s="42"/>
      <c r="H295" s="42"/>
      <c r="I295" s="42"/>
    </row>
    <row r="296" spans="1:9" x14ac:dyDescent="0.3">
      <c r="A296" s="15"/>
      <c r="B296" s="42"/>
      <c r="C296" s="18"/>
      <c r="D296" s="42"/>
      <c r="E296" s="42"/>
      <c r="F296" s="42"/>
      <c r="G296" s="42"/>
      <c r="H296" s="42"/>
      <c r="I296" s="42"/>
    </row>
    <row r="297" spans="1:9" x14ac:dyDescent="0.3">
      <c r="A297" s="15"/>
      <c r="B297" s="42"/>
      <c r="C297" s="18"/>
      <c r="D297" s="42"/>
      <c r="E297" s="42"/>
      <c r="F297" s="42"/>
      <c r="G297" s="42"/>
      <c r="H297" s="42"/>
      <c r="I297" s="42"/>
    </row>
    <row r="298" spans="1:9" x14ac:dyDescent="0.3">
      <c r="A298" s="15"/>
      <c r="B298" s="42"/>
      <c r="C298" s="18"/>
      <c r="D298" s="42"/>
      <c r="E298" s="42"/>
      <c r="F298" s="42"/>
      <c r="G298" s="42"/>
      <c r="H298" s="42"/>
      <c r="I298" s="42"/>
    </row>
    <row r="299" spans="1:9" x14ac:dyDescent="0.3">
      <c r="A299" s="15"/>
      <c r="B299" s="42"/>
      <c r="C299" s="18"/>
      <c r="D299" s="42"/>
      <c r="E299" s="42"/>
      <c r="F299" s="42"/>
      <c r="G299" s="42"/>
      <c r="H299" s="42"/>
      <c r="I299" s="42"/>
    </row>
    <row r="300" spans="1:9" x14ac:dyDescent="0.3">
      <c r="A300" s="15"/>
      <c r="B300" s="42"/>
      <c r="C300" s="18"/>
      <c r="D300" s="42"/>
      <c r="E300" s="42"/>
      <c r="F300" s="42"/>
      <c r="G300" s="42"/>
      <c r="H300" s="42"/>
      <c r="I300" s="42"/>
    </row>
    <row r="301" spans="1:9" x14ac:dyDescent="0.3">
      <c r="A301" s="15"/>
      <c r="B301" s="42"/>
      <c r="C301" s="18"/>
      <c r="D301" s="42"/>
      <c r="E301" s="42"/>
      <c r="F301" s="42"/>
      <c r="G301" s="42"/>
      <c r="H301" s="42"/>
      <c r="I301" s="42"/>
    </row>
    <row r="302" spans="1:9" x14ac:dyDescent="0.3">
      <c r="A302" s="15"/>
      <c r="B302" s="42"/>
      <c r="C302" s="18"/>
      <c r="D302" s="42"/>
      <c r="E302" s="42"/>
      <c r="F302" s="42"/>
      <c r="G302" s="42"/>
      <c r="H302" s="42"/>
      <c r="I302" s="42"/>
    </row>
    <row r="303" spans="1:9" x14ac:dyDescent="0.3">
      <c r="A303" s="15"/>
      <c r="B303" s="42"/>
      <c r="C303" s="18"/>
      <c r="D303" s="42"/>
      <c r="E303" s="42"/>
      <c r="F303" s="42"/>
      <c r="G303" s="42"/>
      <c r="H303" s="42"/>
      <c r="I303" s="42"/>
    </row>
    <row r="304" spans="1:9" x14ac:dyDescent="0.3">
      <c r="A304" s="15"/>
      <c r="B304" s="42"/>
      <c r="C304" s="18"/>
      <c r="D304" s="42"/>
      <c r="E304" s="42"/>
      <c r="F304" s="42"/>
      <c r="G304" s="42"/>
      <c r="H304" s="42"/>
      <c r="I304" s="42"/>
    </row>
    <row r="305" spans="1:9" x14ac:dyDescent="0.3">
      <c r="A305" s="15"/>
      <c r="B305" s="42"/>
      <c r="C305" s="18"/>
      <c r="D305" s="42"/>
      <c r="E305" s="42"/>
      <c r="F305" s="42"/>
      <c r="G305" s="42"/>
      <c r="H305" s="42"/>
      <c r="I305" s="42"/>
    </row>
    <row r="306" spans="1:9" x14ac:dyDescent="0.3">
      <c r="A306" s="15"/>
      <c r="B306" s="42"/>
      <c r="C306" s="18"/>
      <c r="D306" s="42"/>
      <c r="E306" s="42"/>
      <c r="F306" s="42"/>
      <c r="G306" s="42"/>
      <c r="H306" s="42"/>
      <c r="I306" s="42"/>
    </row>
    <row r="307" spans="1:9" x14ac:dyDescent="0.3">
      <c r="A307" s="15"/>
      <c r="B307" s="42"/>
      <c r="C307" s="18"/>
      <c r="D307" s="42"/>
      <c r="E307" s="42"/>
      <c r="F307" s="42"/>
      <c r="G307" s="42"/>
      <c r="H307" s="42"/>
      <c r="I307" s="42"/>
    </row>
    <row r="308" spans="1:9" x14ac:dyDescent="0.3">
      <c r="A308" s="15"/>
      <c r="B308" s="42"/>
      <c r="C308" s="18"/>
      <c r="D308" s="42"/>
      <c r="E308" s="42"/>
      <c r="F308" s="42"/>
      <c r="G308" s="42"/>
      <c r="H308" s="42"/>
      <c r="I308" s="42"/>
    </row>
    <row r="309" spans="1:9" x14ac:dyDescent="0.3">
      <c r="A309" s="15"/>
      <c r="B309" s="42"/>
      <c r="C309" s="18"/>
      <c r="D309" s="42"/>
      <c r="E309" s="42"/>
      <c r="F309" s="42"/>
      <c r="G309" s="42"/>
      <c r="H309" s="42"/>
      <c r="I309" s="42"/>
    </row>
    <row r="310" spans="1:9" x14ac:dyDescent="0.3">
      <c r="A310" s="15"/>
      <c r="B310" s="42"/>
      <c r="C310" s="18"/>
      <c r="D310" s="42"/>
      <c r="E310" s="42"/>
      <c r="F310" s="42"/>
      <c r="G310" s="42"/>
      <c r="H310" s="42"/>
      <c r="I310" s="42"/>
    </row>
    <row r="311" spans="1:9" x14ac:dyDescent="0.3">
      <c r="A311" s="15"/>
      <c r="B311" s="42"/>
      <c r="C311" s="18"/>
      <c r="D311" s="42"/>
      <c r="E311" s="42"/>
      <c r="F311" s="42"/>
      <c r="G311" s="42"/>
      <c r="H311" s="42"/>
      <c r="I311" s="42"/>
    </row>
    <row r="312" spans="1:9" x14ac:dyDescent="0.3">
      <c r="A312" s="15"/>
      <c r="B312" s="42"/>
      <c r="C312" s="18"/>
      <c r="D312" s="42"/>
      <c r="E312" s="42"/>
      <c r="F312" s="42"/>
      <c r="G312" s="42"/>
      <c r="H312" s="42"/>
      <c r="I312" s="42"/>
    </row>
    <row r="313" spans="1:9" x14ac:dyDescent="0.3">
      <c r="A313" s="15"/>
      <c r="B313" s="42"/>
      <c r="C313" s="18"/>
      <c r="D313" s="42"/>
      <c r="E313" s="42"/>
      <c r="F313" s="42"/>
      <c r="G313" s="42"/>
      <c r="H313" s="42"/>
      <c r="I313" s="42"/>
    </row>
    <row r="314" spans="1:9" x14ac:dyDescent="0.3">
      <c r="A314" s="15"/>
      <c r="B314" s="42"/>
      <c r="C314" s="18"/>
      <c r="D314" s="42"/>
      <c r="E314" s="42"/>
      <c r="F314" s="42"/>
      <c r="G314" s="42"/>
      <c r="H314" s="42"/>
      <c r="I314" s="42"/>
    </row>
    <row r="315" spans="1:9" x14ac:dyDescent="0.3">
      <c r="A315" s="15"/>
      <c r="B315" s="42"/>
      <c r="C315" s="18"/>
      <c r="D315" s="42"/>
      <c r="E315" s="42"/>
      <c r="F315" s="42"/>
      <c r="G315" s="42"/>
      <c r="H315" s="42"/>
      <c r="I315" s="42"/>
    </row>
    <row r="316" spans="1:9" x14ac:dyDescent="0.3">
      <c r="A316" s="15"/>
      <c r="B316" s="42"/>
      <c r="C316" s="18"/>
      <c r="D316" s="42"/>
      <c r="E316" s="42"/>
      <c r="F316" s="42"/>
      <c r="G316" s="42"/>
      <c r="H316" s="42"/>
      <c r="I316" s="42"/>
    </row>
    <row r="317" spans="1:9" x14ac:dyDescent="0.3">
      <c r="A317" s="15"/>
      <c r="B317" s="42"/>
      <c r="C317" s="18"/>
      <c r="D317" s="42"/>
      <c r="E317" s="42"/>
      <c r="F317" s="42"/>
      <c r="G317" s="42"/>
      <c r="H317" s="42"/>
      <c r="I317" s="42"/>
    </row>
    <row r="318" spans="1:9" x14ac:dyDescent="0.3">
      <c r="A318" s="15"/>
      <c r="B318" s="42"/>
      <c r="C318" s="18"/>
      <c r="D318" s="42"/>
      <c r="E318" s="42"/>
      <c r="F318" s="42"/>
      <c r="G318" s="42"/>
      <c r="H318" s="42"/>
      <c r="I318" s="42"/>
    </row>
    <row r="319" spans="1:9" x14ac:dyDescent="0.3">
      <c r="A319" s="15"/>
      <c r="B319" s="42"/>
      <c r="C319" s="18"/>
      <c r="D319" s="42"/>
      <c r="E319" s="42"/>
      <c r="F319" s="42"/>
      <c r="G319" s="42"/>
      <c r="H319" s="42"/>
      <c r="I319" s="42"/>
    </row>
    <row r="320" spans="1:9" x14ac:dyDescent="0.3">
      <c r="A320" s="15"/>
      <c r="B320" s="42"/>
      <c r="C320" s="18"/>
      <c r="D320" s="42"/>
      <c r="E320" s="42"/>
      <c r="F320" s="42"/>
      <c r="G320" s="42"/>
      <c r="H320" s="42"/>
      <c r="I320" s="42"/>
    </row>
    <row r="321" spans="1:9" x14ac:dyDescent="0.3">
      <c r="A321" s="15"/>
      <c r="B321" s="42"/>
      <c r="C321" s="18"/>
      <c r="D321" s="42"/>
      <c r="E321" s="42"/>
      <c r="F321" s="42"/>
      <c r="G321" s="42"/>
      <c r="H321" s="42"/>
      <c r="I321" s="42"/>
    </row>
    <row r="322" spans="1:9" x14ac:dyDescent="0.3">
      <c r="A322" s="15"/>
      <c r="B322" s="42"/>
      <c r="C322" s="18"/>
      <c r="D322" s="42"/>
      <c r="E322" s="42"/>
      <c r="F322" s="42"/>
      <c r="G322" s="42"/>
      <c r="H322" s="42"/>
      <c r="I322" s="42"/>
    </row>
    <row r="323" spans="1:9" x14ac:dyDescent="0.3">
      <c r="A323" s="15"/>
      <c r="B323" s="42"/>
      <c r="C323" s="18"/>
      <c r="D323" s="42"/>
      <c r="E323" s="42"/>
      <c r="F323" s="42"/>
      <c r="G323" s="42"/>
      <c r="H323" s="42"/>
      <c r="I323" s="42"/>
    </row>
    <row r="324" spans="1:9" x14ac:dyDescent="0.3">
      <c r="A324" s="15"/>
      <c r="B324" s="42"/>
      <c r="C324" s="18"/>
      <c r="D324" s="42"/>
      <c r="E324" s="42"/>
      <c r="F324" s="42"/>
      <c r="G324" s="42"/>
      <c r="H324" s="42"/>
      <c r="I324" s="42"/>
    </row>
    <row r="325" spans="1:9" x14ac:dyDescent="0.3">
      <c r="A325" s="15"/>
      <c r="B325" s="42"/>
      <c r="C325" s="18"/>
      <c r="D325" s="42"/>
      <c r="E325" s="42"/>
      <c r="F325" s="42"/>
      <c r="G325" s="42"/>
      <c r="H325" s="42"/>
      <c r="I325" s="42"/>
    </row>
    <row r="326" spans="1:9" x14ac:dyDescent="0.3">
      <c r="A326" s="15"/>
      <c r="B326" s="42"/>
      <c r="C326" s="18"/>
      <c r="D326" s="42"/>
      <c r="E326" s="42"/>
      <c r="F326" s="42"/>
      <c r="G326" s="42"/>
      <c r="H326" s="42"/>
      <c r="I326" s="42"/>
    </row>
    <row r="327" spans="1:9" x14ac:dyDescent="0.3">
      <c r="A327" s="15"/>
      <c r="B327" s="42"/>
      <c r="C327" s="18"/>
      <c r="D327" s="42"/>
      <c r="E327" s="42"/>
      <c r="F327" s="42"/>
      <c r="G327" s="42"/>
      <c r="H327" s="42"/>
      <c r="I327" s="42"/>
    </row>
    <row r="328" spans="1:9" x14ac:dyDescent="0.3">
      <c r="A328" s="15"/>
      <c r="B328" s="42"/>
      <c r="C328" s="18"/>
      <c r="D328" s="42"/>
      <c r="E328" s="42"/>
      <c r="F328" s="42"/>
      <c r="G328" s="42"/>
      <c r="H328" s="42"/>
      <c r="I328" s="42"/>
    </row>
    <row r="329" spans="1:9" x14ac:dyDescent="0.3">
      <c r="A329" s="15"/>
      <c r="B329" s="42"/>
      <c r="C329" s="18"/>
      <c r="D329" s="42"/>
      <c r="E329" s="42"/>
      <c r="F329" s="42"/>
      <c r="G329" s="42"/>
      <c r="H329" s="42"/>
      <c r="I329" s="42"/>
    </row>
    <row r="330" spans="1:9" x14ac:dyDescent="0.3">
      <c r="A330" s="15"/>
      <c r="B330" s="42"/>
      <c r="C330" s="18"/>
      <c r="D330" s="42"/>
      <c r="E330" s="42"/>
      <c r="F330" s="42"/>
      <c r="G330" s="42"/>
      <c r="H330" s="42"/>
      <c r="I330" s="42"/>
    </row>
    <row r="331" spans="1:9" x14ac:dyDescent="0.3">
      <c r="A331" s="15"/>
      <c r="B331" s="42"/>
      <c r="C331" s="18"/>
      <c r="D331" s="42"/>
      <c r="E331" s="42"/>
      <c r="F331" s="42"/>
      <c r="G331" s="42"/>
      <c r="H331" s="42"/>
      <c r="I331" s="42"/>
    </row>
    <row r="332" spans="1:9" x14ac:dyDescent="0.3">
      <c r="A332" s="15"/>
      <c r="B332" s="42"/>
      <c r="C332" s="18"/>
      <c r="D332" s="42"/>
      <c r="E332" s="42"/>
      <c r="F332" s="42"/>
      <c r="G332" s="42"/>
      <c r="H332" s="42"/>
      <c r="I332" s="42"/>
    </row>
    <row r="333" spans="1:9" x14ac:dyDescent="0.3">
      <c r="A333" s="15"/>
      <c r="B333" s="42"/>
      <c r="C333" s="18"/>
      <c r="D333" s="42"/>
      <c r="E333" s="42"/>
      <c r="F333" s="42"/>
      <c r="G333" s="42"/>
      <c r="H333" s="42"/>
      <c r="I333" s="42"/>
    </row>
    <row r="334" spans="1:9" x14ac:dyDescent="0.3">
      <c r="A334" s="15"/>
      <c r="B334" s="42"/>
      <c r="C334" s="18"/>
      <c r="D334" s="42"/>
      <c r="E334" s="42"/>
      <c r="F334" s="42"/>
      <c r="G334" s="42"/>
      <c r="H334" s="42"/>
      <c r="I334" s="42"/>
    </row>
    <row r="335" spans="1:9" x14ac:dyDescent="0.3">
      <c r="A335" s="15"/>
      <c r="B335" s="42"/>
      <c r="C335" s="18"/>
      <c r="D335" s="42"/>
      <c r="E335" s="42"/>
      <c r="F335" s="42"/>
      <c r="G335" s="42"/>
      <c r="H335" s="42"/>
      <c r="I335" s="42"/>
    </row>
    <row r="336" spans="1:9" x14ac:dyDescent="0.3">
      <c r="A336" s="15"/>
      <c r="B336" s="42"/>
      <c r="C336" s="18"/>
      <c r="D336" s="42"/>
      <c r="E336" s="42"/>
      <c r="F336" s="42"/>
      <c r="G336" s="42"/>
      <c r="H336" s="42"/>
      <c r="I336" s="42"/>
    </row>
    <row r="337" spans="1:9" x14ac:dyDescent="0.3">
      <c r="A337" s="15"/>
      <c r="B337" s="42"/>
      <c r="C337" s="18"/>
      <c r="D337" s="42"/>
      <c r="E337" s="42"/>
      <c r="F337" s="42"/>
      <c r="G337" s="42"/>
      <c r="H337" s="42"/>
      <c r="I337" s="42"/>
    </row>
    <row r="338" spans="1:9" x14ac:dyDescent="0.3">
      <c r="A338" s="15"/>
      <c r="B338" s="42"/>
      <c r="C338" s="18"/>
      <c r="D338" s="42"/>
      <c r="E338" s="42"/>
      <c r="F338" s="42"/>
      <c r="G338" s="42"/>
      <c r="H338" s="42"/>
      <c r="I338" s="42"/>
    </row>
    <row r="339" spans="1:9" x14ac:dyDescent="0.3">
      <c r="A339" s="15"/>
      <c r="B339" s="42"/>
      <c r="C339" s="18"/>
      <c r="D339" s="42"/>
      <c r="E339" s="42"/>
      <c r="F339" s="42"/>
      <c r="G339" s="42"/>
      <c r="H339" s="42"/>
      <c r="I339" s="42"/>
    </row>
    <row r="340" spans="1:9" x14ac:dyDescent="0.3">
      <c r="A340" s="15"/>
      <c r="B340" s="42"/>
      <c r="C340" s="18"/>
      <c r="D340" s="42"/>
      <c r="E340" s="42"/>
      <c r="F340" s="42"/>
      <c r="G340" s="42"/>
      <c r="H340" s="42"/>
      <c r="I340" s="42"/>
    </row>
    <row r="341" spans="1:9" x14ac:dyDescent="0.3">
      <c r="A341" s="15"/>
      <c r="B341" s="42"/>
      <c r="C341" s="18"/>
      <c r="D341" s="42"/>
      <c r="E341" s="42"/>
      <c r="F341" s="42"/>
      <c r="G341" s="42"/>
      <c r="H341" s="42"/>
      <c r="I341" s="42"/>
    </row>
    <row r="342" spans="1:9" x14ac:dyDescent="0.3">
      <c r="A342" s="15"/>
      <c r="B342" s="42"/>
      <c r="C342" s="18"/>
      <c r="D342" s="42"/>
      <c r="E342" s="42"/>
      <c r="F342" s="42"/>
      <c r="G342" s="42"/>
      <c r="H342" s="42"/>
      <c r="I342" s="42"/>
    </row>
    <row r="343" spans="1:9" x14ac:dyDescent="0.3">
      <c r="A343" s="15"/>
      <c r="B343" s="42"/>
      <c r="C343" s="18"/>
      <c r="D343" s="42"/>
      <c r="E343" s="42"/>
      <c r="F343" s="42"/>
      <c r="G343" s="42"/>
      <c r="H343" s="42"/>
      <c r="I343" s="42"/>
    </row>
    <row r="344" spans="1:9" x14ac:dyDescent="0.3">
      <c r="A344" s="15"/>
      <c r="B344" s="42"/>
      <c r="C344" s="18"/>
      <c r="D344" s="42"/>
      <c r="E344" s="42"/>
      <c r="F344" s="42"/>
      <c r="G344" s="42"/>
      <c r="H344" s="42"/>
      <c r="I344" s="42"/>
    </row>
    <row r="345" spans="1:9" x14ac:dyDescent="0.3">
      <c r="A345" s="15"/>
      <c r="B345" s="42"/>
      <c r="C345" s="18"/>
      <c r="D345" s="42"/>
      <c r="E345" s="42"/>
      <c r="F345" s="42"/>
      <c r="G345" s="42"/>
      <c r="H345" s="42"/>
      <c r="I345" s="42"/>
    </row>
    <row r="346" spans="1:9" x14ac:dyDescent="0.3">
      <c r="A346" s="15"/>
      <c r="B346" s="42"/>
      <c r="C346" s="18"/>
      <c r="D346" s="42"/>
      <c r="E346" s="42"/>
      <c r="F346" s="42"/>
      <c r="G346" s="42"/>
      <c r="H346" s="42"/>
      <c r="I346" s="42"/>
    </row>
    <row r="347" spans="1:9" x14ac:dyDescent="0.3">
      <c r="A347" s="15"/>
      <c r="B347" s="42"/>
      <c r="C347" s="18"/>
      <c r="D347" s="42"/>
      <c r="E347" s="42"/>
      <c r="F347" s="42"/>
      <c r="G347" s="42"/>
      <c r="H347" s="42"/>
      <c r="I347" s="42"/>
    </row>
    <row r="348" spans="1:9" x14ac:dyDescent="0.3">
      <c r="A348" s="15"/>
      <c r="B348" s="42"/>
      <c r="C348" s="18"/>
      <c r="D348" s="42"/>
      <c r="E348" s="42"/>
      <c r="F348" s="42"/>
      <c r="G348" s="42"/>
      <c r="H348" s="42"/>
      <c r="I348" s="42"/>
    </row>
    <row r="349" spans="1:9" x14ac:dyDescent="0.3">
      <c r="A349" s="15"/>
      <c r="B349" s="42"/>
      <c r="C349" s="18"/>
      <c r="D349" s="42"/>
      <c r="E349" s="42"/>
      <c r="F349" s="42"/>
      <c r="G349" s="42"/>
      <c r="H349" s="42"/>
      <c r="I349" s="42"/>
    </row>
    <row r="350" spans="1:9" x14ac:dyDescent="0.3">
      <c r="A350" s="15"/>
      <c r="B350" s="42"/>
      <c r="C350" s="18"/>
      <c r="D350" s="42"/>
      <c r="E350" s="42"/>
      <c r="F350" s="42"/>
      <c r="G350" s="42"/>
      <c r="H350" s="42"/>
      <c r="I350" s="42"/>
    </row>
    <row r="351" spans="1:9" x14ac:dyDescent="0.3">
      <c r="A351" s="15"/>
      <c r="B351" s="42"/>
      <c r="C351" s="18"/>
      <c r="D351" s="42"/>
      <c r="E351" s="42"/>
      <c r="F351" s="42"/>
      <c r="G351" s="42"/>
      <c r="H351" s="42"/>
      <c r="I351" s="42"/>
    </row>
    <row r="352" spans="1:9" x14ac:dyDescent="0.3">
      <c r="A352" s="15"/>
      <c r="B352" s="42"/>
      <c r="C352" s="18"/>
      <c r="D352" s="42"/>
      <c r="E352" s="42"/>
      <c r="F352" s="42"/>
      <c r="G352" s="42"/>
      <c r="H352" s="42"/>
      <c r="I352" s="42"/>
    </row>
    <row r="353" spans="1:9" x14ac:dyDescent="0.3">
      <c r="A353" s="15"/>
      <c r="B353" s="42"/>
      <c r="C353" s="18"/>
      <c r="D353" s="42"/>
      <c r="E353" s="42"/>
      <c r="F353" s="42"/>
      <c r="G353" s="42"/>
      <c r="H353" s="42"/>
      <c r="I353" s="42"/>
    </row>
    <row r="354" spans="1:9" x14ac:dyDescent="0.3">
      <c r="A354" s="15"/>
      <c r="B354" s="42"/>
      <c r="C354" s="18"/>
      <c r="D354" s="42"/>
      <c r="E354" s="42"/>
      <c r="F354" s="42"/>
      <c r="G354" s="42"/>
      <c r="H354" s="42"/>
      <c r="I354" s="42"/>
    </row>
    <row r="355" spans="1:9" x14ac:dyDescent="0.3">
      <c r="A355" s="15"/>
      <c r="B355" s="42"/>
      <c r="C355" s="18"/>
      <c r="D355" s="42"/>
      <c r="E355" s="42"/>
      <c r="F355" s="42"/>
      <c r="G355" s="42"/>
      <c r="H355" s="42"/>
      <c r="I355" s="42"/>
    </row>
    <row r="356" spans="1:9" x14ac:dyDescent="0.3">
      <c r="A356" s="15"/>
      <c r="B356" s="42"/>
      <c r="C356" s="18"/>
      <c r="D356" s="42"/>
      <c r="E356" s="42"/>
      <c r="F356" s="42"/>
      <c r="G356" s="42"/>
      <c r="H356" s="42"/>
      <c r="I356" s="42"/>
    </row>
    <row r="357" spans="1:9" x14ac:dyDescent="0.3">
      <c r="A357" s="15"/>
      <c r="B357" s="42"/>
      <c r="C357" s="18"/>
      <c r="D357" s="42"/>
      <c r="E357" s="42"/>
      <c r="F357" s="42"/>
      <c r="G357" s="42"/>
      <c r="H357" s="42"/>
      <c r="I357" s="42"/>
    </row>
    <row r="358" spans="1:9" x14ac:dyDescent="0.3">
      <c r="A358" s="15"/>
      <c r="B358" s="42"/>
      <c r="C358" s="18"/>
      <c r="D358" s="42"/>
      <c r="E358" s="42"/>
      <c r="F358" s="42"/>
      <c r="G358" s="42"/>
      <c r="H358" s="42"/>
      <c r="I358" s="42"/>
    </row>
    <row r="359" spans="1:9" x14ac:dyDescent="0.3">
      <c r="A359" s="15"/>
      <c r="B359" s="42"/>
      <c r="C359" s="18"/>
      <c r="D359" s="42"/>
      <c r="E359" s="42"/>
      <c r="F359" s="42"/>
      <c r="G359" s="42"/>
      <c r="H359" s="42"/>
      <c r="I359" s="42"/>
    </row>
    <row r="360" spans="1:9" x14ac:dyDescent="0.3">
      <c r="A360" s="15"/>
      <c r="B360" s="42"/>
      <c r="C360" s="18"/>
      <c r="D360" s="42"/>
      <c r="E360" s="42"/>
      <c r="F360" s="42"/>
      <c r="G360" s="42"/>
      <c r="H360" s="42"/>
      <c r="I360" s="42"/>
    </row>
    <row r="361" spans="1:9" x14ac:dyDescent="0.3">
      <c r="A361" s="15"/>
      <c r="B361" s="42"/>
      <c r="C361" s="18"/>
      <c r="D361" s="42"/>
      <c r="E361" s="42"/>
      <c r="F361" s="42"/>
      <c r="G361" s="42"/>
      <c r="H361" s="42"/>
      <c r="I361" s="42"/>
    </row>
    <row r="362" spans="1:9" x14ac:dyDescent="0.3">
      <c r="A362" s="15"/>
      <c r="B362" s="42"/>
      <c r="C362" s="18"/>
      <c r="D362" s="42"/>
      <c r="E362" s="42"/>
      <c r="F362" s="42"/>
      <c r="G362" s="42"/>
      <c r="H362" s="42"/>
      <c r="I362" s="42"/>
    </row>
    <row r="363" spans="1:9" x14ac:dyDescent="0.3">
      <c r="A363" s="15"/>
      <c r="B363" s="42"/>
      <c r="C363" s="18"/>
      <c r="D363" s="42"/>
      <c r="E363" s="42"/>
      <c r="F363" s="42"/>
      <c r="G363" s="42"/>
      <c r="H363" s="42"/>
      <c r="I363" s="4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D4D9-E611-4C4D-B428-D361496016B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6A08-098E-4647-A949-3A7E357D0C00}">
  <dimension ref="B1:U29"/>
  <sheetViews>
    <sheetView topLeftCell="A10" workbookViewId="0">
      <selection activeCell="F23" sqref="F23"/>
    </sheetView>
  </sheetViews>
  <sheetFormatPr defaultRowHeight="14.4" x14ac:dyDescent="0.3"/>
  <sheetData>
    <row r="1" spans="2:21" x14ac:dyDescent="0.3">
      <c r="B1" t="s">
        <v>78</v>
      </c>
      <c r="L1" t="s">
        <v>78</v>
      </c>
      <c r="U1" s="14"/>
    </row>
    <row r="2" spans="2:21" ht="15" thickBot="1" x14ac:dyDescent="0.35">
      <c r="D2" t="s">
        <v>161</v>
      </c>
      <c r="N2" t="s">
        <v>162</v>
      </c>
      <c r="U2" s="14"/>
    </row>
    <row r="3" spans="2:21" x14ac:dyDescent="0.3">
      <c r="B3" s="57" t="s">
        <v>79</v>
      </c>
      <c r="C3" s="57"/>
      <c r="L3" s="57" t="s">
        <v>79</v>
      </c>
      <c r="M3" s="57"/>
      <c r="U3" s="14"/>
    </row>
    <row r="4" spans="2:21" x14ac:dyDescent="0.3">
      <c r="B4" s="54" t="s">
        <v>80</v>
      </c>
      <c r="C4" s="54">
        <v>0.66604161774025927</v>
      </c>
      <c r="L4" s="54" t="s">
        <v>80</v>
      </c>
      <c r="M4" s="54">
        <v>0.64665514085670084</v>
      </c>
      <c r="U4" s="14"/>
    </row>
    <row r="5" spans="2:21" x14ac:dyDescent="0.3">
      <c r="B5" s="54" t="s">
        <v>81</v>
      </c>
      <c r="C5" s="54">
        <v>0.44361143656206159</v>
      </c>
      <c r="L5" s="54" t="s">
        <v>81</v>
      </c>
      <c r="M5" s="54">
        <v>0.41816287119639955</v>
      </c>
      <c r="U5" s="14"/>
    </row>
    <row r="6" spans="2:21" x14ac:dyDescent="0.3">
      <c r="B6" s="54" t="s">
        <v>82</v>
      </c>
      <c r="C6" s="54">
        <v>0.42612493885401209</v>
      </c>
      <c r="L6" s="54" t="s">
        <v>82</v>
      </c>
      <c r="M6" s="54">
        <v>0.39437027485127091</v>
      </c>
      <c r="U6" s="14"/>
    </row>
    <row r="7" spans="2:21" x14ac:dyDescent="0.3">
      <c r="B7" s="54" t="s">
        <v>83</v>
      </c>
      <c r="C7" s="54">
        <v>49.63654476122062</v>
      </c>
      <c r="L7" s="54" t="s">
        <v>83</v>
      </c>
      <c r="M7" s="54">
        <v>38.173525358897599</v>
      </c>
      <c r="U7" s="14"/>
    </row>
    <row r="8" spans="2:21" ht="15" thickBot="1" x14ac:dyDescent="0.35">
      <c r="B8" s="55" t="s">
        <v>84</v>
      </c>
      <c r="C8" s="55">
        <v>362</v>
      </c>
      <c r="L8" s="55" t="s">
        <v>84</v>
      </c>
      <c r="M8" s="55">
        <v>281</v>
      </c>
      <c r="U8" s="14"/>
    </row>
    <row r="9" spans="2:21" x14ac:dyDescent="0.3">
      <c r="U9" s="14"/>
    </row>
    <row r="10" spans="2:21" ht="15" thickBot="1" x14ac:dyDescent="0.35">
      <c r="B10" t="s">
        <v>85</v>
      </c>
      <c r="L10" t="s">
        <v>85</v>
      </c>
      <c r="U10" s="14"/>
    </row>
    <row r="11" spans="2:21" x14ac:dyDescent="0.3">
      <c r="B11" s="56"/>
      <c r="C11" s="56" t="s">
        <v>90</v>
      </c>
      <c r="D11" s="56" t="s">
        <v>91</v>
      </c>
      <c r="E11" s="56" t="s">
        <v>92</v>
      </c>
      <c r="F11" s="56" t="s">
        <v>93</v>
      </c>
      <c r="G11" s="56" t="s">
        <v>94</v>
      </c>
      <c r="L11" s="56"/>
      <c r="M11" s="56" t="s">
        <v>90</v>
      </c>
      <c r="N11" s="56" t="s">
        <v>91</v>
      </c>
      <c r="O11" s="56" t="s">
        <v>92</v>
      </c>
      <c r="P11" s="56" t="s">
        <v>93</v>
      </c>
      <c r="Q11" s="56" t="s">
        <v>94</v>
      </c>
      <c r="U11" s="14"/>
    </row>
    <row r="12" spans="2:21" x14ac:dyDescent="0.3">
      <c r="B12" s="54" t="s">
        <v>86</v>
      </c>
      <c r="C12" s="54">
        <v>11</v>
      </c>
      <c r="D12" s="54">
        <v>687536.35667293239</v>
      </c>
      <c r="E12" s="54">
        <v>62503.305152084766</v>
      </c>
      <c r="F12" s="54">
        <v>25.368798484893613</v>
      </c>
      <c r="G12" s="54">
        <v>1.8706051108039056E-38</v>
      </c>
      <c r="L12" s="54" t="s">
        <v>86</v>
      </c>
      <c r="M12" s="54">
        <v>11</v>
      </c>
      <c r="N12" s="54">
        <v>281722.06052222784</v>
      </c>
      <c r="O12" s="54">
        <v>25611.096411111623</v>
      </c>
      <c r="P12" s="54">
        <v>17.575335836856464</v>
      </c>
      <c r="Q12" s="54">
        <v>3.8197301534499794E-26</v>
      </c>
      <c r="U12" s="14"/>
    </row>
    <row r="13" spans="2:21" x14ac:dyDescent="0.3">
      <c r="B13" s="54" t="s">
        <v>87</v>
      </c>
      <c r="C13" s="54">
        <v>350</v>
      </c>
      <c r="D13" s="54">
        <v>862325.30154143041</v>
      </c>
      <c r="E13" s="54">
        <v>2463.7865758326584</v>
      </c>
      <c r="F13" s="54"/>
      <c r="G13" s="54"/>
      <c r="L13" s="54" t="s">
        <v>87</v>
      </c>
      <c r="M13" s="54">
        <v>269</v>
      </c>
      <c r="N13" s="54">
        <v>391991.65230980114</v>
      </c>
      <c r="O13" s="54">
        <v>1457.2180383263983</v>
      </c>
      <c r="P13" s="54"/>
      <c r="Q13" s="54"/>
      <c r="U13" s="14"/>
    </row>
    <row r="14" spans="2:21" ht="15" thickBot="1" x14ac:dyDescent="0.35">
      <c r="B14" s="55" t="s">
        <v>88</v>
      </c>
      <c r="C14" s="55">
        <v>361</v>
      </c>
      <c r="D14" s="55">
        <v>1549861.6582143628</v>
      </c>
      <c r="E14" s="55"/>
      <c r="F14" s="55"/>
      <c r="G14" s="55"/>
      <c r="L14" s="55" t="s">
        <v>88</v>
      </c>
      <c r="M14" s="55">
        <v>280</v>
      </c>
      <c r="N14" s="55">
        <v>673713.71283202898</v>
      </c>
      <c r="O14" s="55"/>
      <c r="P14" s="55"/>
      <c r="Q14" s="55"/>
      <c r="U14" s="14"/>
    </row>
    <row r="15" spans="2:21" ht="15" thickBot="1" x14ac:dyDescent="0.35">
      <c r="U15" s="14"/>
    </row>
    <row r="16" spans="2:21" x14ac:dyDescent="0.3">
      <c r="B16" s="56"/>
      <c r="C16" s="56" t="s">
        <v>95</v>
      </c>
      <c r="D16" s="56" t="s">
        <v>83</v>
      </c>
      <c r="E16" s="56" t="s">
        <v>96</v>
      </c>
      <c r="F16" s="56" t="s">
        <v>97</v>
      </c>
      <c r="G16" s="56" t="s">
        <v>98</v>
      </c>
      <c r="H16" s="56" t="s">
        <v>99</v>
      </c>
      <c r="I16" s="56" t="s">
        <v>100</v>
      </c>
      <c r="J16" s="56" t="s">
        <v>101</v>
      </c>
      <c r="L16" s="56"/>
      <c r="M16" s="56" t="s">
        <v>95</v>
      </c>
      <c r="N16" s="56" t="s">
        <v>83</v>
      </c>
      <c r="O16" s="56" t="s">
        <v>96</v>
      </c>
      <c r="P16" s="56" t="s">
        <v>97</v>
      </c>
      <c r="Q16" s="56" t="s">
        <v>98</v>
      </c>
      <c r="R16" s="56" t="s">
        <v>99</v>
      </c>
      <c r="S16" s="56" t="s">
        <v>100</v>
      </c>
      <c r="T16" s="56" t="s">
        <v>101</v>
      </c>
      <c r="U16" s="14"/>
    </row>
    <row r="17" spans="2:21" x14ac:dyDescent="0.3">
      <c r="B17" s="54" t="s">
        <v>89</v>
      </c>
      <c r="C17" s="54">
        <v>158.08013011747198</v>
      </c>
      <c r="D17" s="54">
        <v>19.309786290736586</v>
      </c>
      <c r="E17" s="54">
        <v>8.1865292415642728</v>
      </c>
      <c r="F17" s="54">
        <v>5.0692100165277177E-15</v>
      </c>
      <c r="G17" s="54">
        <v>120.10231822807503</v>
      </c>
      <c r="H17" s="54">
        <v>196.05794200686893</v>
      </c>
      <c r="I17" s="54">
        <v>120.10231822807503</v>
      </c>
      <c r="J17" s="54">
        <v>196.05794200686893</v>
      </c>
      <c r="L17" s="54" t="s">
        <v>89</v>
      </c>
      <c r="M17" s="54">
        <v>205.98309880228769</v>
      </c>
      <c r="N17" s="54">
        <v>16.990754193533974</v>
      </c>
      <c r="O17" s="54">
        <v>12.123246352458969</v>
      </c>
      <c r="P17" s="54">
        <v>2.7995878957177572E-27</v>
      </c>
      <c r="Q17" s="54">
        <v>172.53132858945028</v>
      </c>
      <c r="R17" s="54">
        <v>239.43486901512509</v>
      </c>
      <c r="S17" s="54">
        <v>172.53132858945028</v>
      </c>
      <c r="T17" s="54">
        <v>239.43486901512509</v>
      </c>
      <c r="U17" s="14"/>
    </row>
    <row r="18" spans="2:21" x14ac:dyDescent="0.3">
      <c r="B18" s="54" t="s">
        <v>30</v>
      </c>
      <c r="C18" s="54">
        <v>40.944284225782994</v>
      </c>
      <c r="D18" s="54">
        <v>5.88417357626399</v>
      </c>
      <c r="E18" s="54">
        <v>6.9583746460075622</v>
      </c>
      <c r="F18" s="54">
        <v>1.7027823437403594E-11</v>
      </c>
      <c r="G18" s="54">
        <v>29.371497565211953</v>
      </c>
      <c r="H18" s="54">
        <v>52.517070886354034</v>
      </c>
      <c r="I18" s="54">
        <v>29.371497565211953</v>
      </c>
      <c r="J18" s="54">
        <v>52.517070886354034</v>
      </c>
      <c r="L18" s="54" t="s">
        <v>30</v>
      </c>
      <c r="M18" s="54">
        <v>30.728533266633182</v>
      </c>
      <c r="N18" s="54">
        <v>5.3244446060070896</v>
      </c>
      <c r="O18" s="54">
        <v>5.7712185101831945</v>
      </c>
      <c r="P18" s="54">
        <v>2.1623194772176933E-8</v>
      </c>
      <c r="Q18" s="54">
        <v>20.245649726424393</v>
      </c>
      <c r="R18" s="54">
        <v>41.211416806841967</v>
      </c>
      <c r="S18" s="54">
        <v>20.245649726424393</v>
      </c>
      <c r="T18" s="54">
        <v>41.211416806841967</v>
      </c>
      <c r="U18" s="14"/>
    </row>
    <row r="19" spans="2:21" x14ac:dyDescent="0.3">
      <c r="B19" s="54" t="s">
        <v>32</v>
      </c>
      <c r="C19" s="54">
        <v>10.199205432777406</v>
      </c>
      <c r="D19" s="54">
        <v>2.4436889687658501</v>
      </c>
      <c r="E19" s="54">
        <v>4.1736921364130755</v>
      </c>
      <c r="F19" s="54">
        <v>3.7857148276837904E-5</v>
      </c>
      <c r="G19" s="54">
        <v>5.393043491124776</v>
      </c>
      <c r="H19" s="54">
        <v>15.005367374430037</v>
      </c>
      <c r="I19" s="54">
        <v>5.393043491124776</v>
      </c>
      <c r="J19" s="54">
        <v>15.005367374430037</v>
      </c>
      <c r="L19" s="54" t="s">
        <v>32</v>
      </c>
      <c r="M19" s="54">
        <v>11.211513967373307</v>
      </c>
      <c r="N19" s="54">
        <v>2.2609933857427729</v>
      </c>
      <c r="O19" s="54">
        <v>4.9586672999886474</v>
      </c>
      <c r="P19" s="54">
        <v>1.2586914548118746E-6</v>
      </c>
      <c r="Q19" s="54">
        <v>6.7600205062180656</v>
      </c>
      <c r="R19" s="54">
        <v>15.663007428528548</v>
      </c>
      <c r="S19" s="54">
        <v>6.7600205062180656</v>
      </c>
      <c r="T19" s="54">
        <v>15.663007428528548</v>
      </c>
      <c r="U19" s="14"/>
    </row>
    <row r="20" spans="2:21" x14ac:dyDescent="0.3">
      <c r="B20" s="54" t="s">
        <v>36</v>
      </c>
      <c r="C20" s="54">
        <v>24.575619484434473</v>
      </c>
      <c r="D20" s="54">
        <v>6.0253907136246427</v>
      </c>
      <c r="E20" s="54">
        <v>4.0786764962584021</v>
      </c>
      <c r="F20" s="54">
        <v>5.6121177961207884E-5</v>
      </c>
      <c r="G20" s="54">
        <v>12.72509190029791</v>
      </c>
      <c r="H20" s="54">
        <v>36.426147068571034</v>
      </c>
      <c r="I20" s="54">
        <v>12.72509190029791</v>
      </c>
      <c r="J20" s="54">
        <v>36.426147068571034</v>
      </c>
      <c r="L20" s="54" t="s">
        <v>36</v>
      </c>
      <c r="M20" s="54">
        <v>23.143650920199832</v>
      </c>
      <c r="N20" s="54">
        <v>5.160769456049918</v>
      </c>
      <c r="O20" s="54">
        <v>4.4845349355935218</v>
      </c>
      <c r="P20" s="54">
        <v>1.0830946634094E-5</v>
      </c>
      <c r="Q20" s="54">
        <v>12.983014611841567</v>
      </c>
      <c r="R20" s="54">
        <v>33.304287228558096</v>
      </c>
      <c r="S20" s="54">
        <v>12.983014611841567</v>
      </c>
      <c r="T20" s="54">
        <v>33.304287228558096</v>
      </c>
      <c r="U20" s="14"/>
    </row>
    <row r="21" spans="2:21" x14ac:dyDescent="0.3">
      <c r="B21" s="54" t="s">
        <v>34</v>
      </c>
      <c r="C21" s="54">
        <v>-4.187595992797691E-3</v>
      </c>
      <c r="D21" s="54">
        <v>2.0773955763953482E-3</v>
      </c>
      <c r="E21" s="54">
        <v>-2.0157913304426676</v>
      </c>
      <c r="F21" s="54">
        <v>4.4585586915127672E-2</v>
      </c>
      <c r="G21" s="54">
        <v>-8.2733449095558145E-3</v>
      </c>
      <c r="H21" s="54">
        <v>-1.0184707603956653E-4</v>
      </c>
      <c r="I21" s="54">
        <v>-8.2733449095558145E-3</v>
      </c>
      <c r="J21" s="54">
        <v>-1.0184707603956653E-4</v>
      </c>
      <c r="L21" s="54" t="s">
        <v>34</v>
      </c>
      <c r="M21" s="54">
        <v>-1.1137099265753896E-2</v>
      </c>
      <c r="N21" s="54">
        <v>1.9768048119827501E-3</v>
      </c>
      <c r="O21" s="54">
        <v>-5.6338891924202175</v>
      </c>
      <c r="P21" s="54">
        <v>4.4372639329836169E-8</v>
      </c>
      <c r="Q21" s="54">
        <v>-1.5029076018100995E-2</v>
      </c>
      <c r="R21" s="54">
        <v>-7.2451225134067968E-3</v>
      </c>
      <c r="S21" s="54">
        <v>-1.5029076018100995E-2</v>
      </c>
      <c r="T21" s="54">
        <v>-7.2451225134067968E-3</v>
      </c>
      <c r="U21" s="14"/>
    </row>
    <row r="22" spans="2:21" x14ac:dyDescent="0.3">
      <c r="B22" s="54" t="s">
        <v>51</v>
      </c>
      <c r="C22" s="54">
        <v>14.967232316498466</v>
      </c>
      <c r="D22" s="54">
        <v>5.8453553475475388</v>
      </c>
      <c r="E22" s="54">
        <v>2.5605342064923522</v>
      </c>
      <c r="F22" s="54">
        <v>1.0870135065825281E-2</v>
      </c>
      <c r="G22" s="54">
        <v>3.4707919896400963</v>
      </c>
      <c r="H22" s="54">
        <v>26.463672643356837</v>
      </c>
      <c r="I22" s="54">
        <v>3.4707919896400963</v>
      </c>
      <c r="J22" s="54">
        <v>26.463672643356837</v>
      </c>
      <c r="L22" s="54" t="s">
        <v>51</v>
      </c>
      <c r="M22" s="54">
        <v>11.52023440069442</v>
      </c>
      <c r="N22" s="54">
        <v>5.2052693568878787</v>
      </c>
      <c r="O22" s="54">
        <v>2.2131869862700295</v>
      </c>
      <c r="P22" s="54">
        <v>2.772422691943326E-2</v>
      </c>
      <c r="Q22" s="54">
        <v>1.2719857097209086</v>
      </c>
      <c r="R22" s="54">
        <v>21.768483091667932</v>
      </c>
      <c r="S22" s="54">
        <v>1.2719857097209086</v>
      </c>
      <c r="T22" s="54">
        <v>21.768483091667932</v>
      </c>
      <c r="U22" s="14"/>
    </row>
    <row r="23" spans="2:21" x14ac:dyDescent="0.3">
      <c r="B23" s="54" t="s">
        <v>52</v>
      </c>
      <c r="C23" s="54">
        <v>11.400492696688023</v>
      </c>
      <c r="D23" s="54">
        <v>6.2860244150214637</v>
      </c>
      <c r="E23" s="54">
        <v>1.8136252651906213</v>
      </c>
      <c r="F23" s="54">
        <v>7.0591740813244014E-2</v>
      </c>
      <c r="G23" s="54">
        <v>-0.9626401299226206</v>
      </c>
      <c r="H23" s="54">
        <v>23.763625523298664</v>
      </c>
      <c r="I23" s="54">
        <v>-0.9626401299226206</v>
      </c>
      <c r="J23" s="54">
        <v>23.763625523298664</v>
      </c>
      <c r="L23" s="54" t="s">
        <v>52</v>
      </c>
      <c r="M23" s="54">
        <v>8.2528079938854351</v>
      </c>
      <c r="N23" s="54">
        <v>5.4676352780555417</v>
      </c>
      <c r="O23" s="54">
        <v>1.5093925571459086</v>
      </c>
      <c r="P23" s="54">
        <v>0.13237215007345945</v>
      </c>
      <c r="Q23" s="54">
        <v>-2.5119924879391338</v>
      </c>
      <c r="R23" s="54">
        <v>19.017608475710006</v>
      </c>
      <c r="S23" s="54">
        <v>-2.5119924879391338</v>
      </c>
      <c r="T23" s="54">
        <v>19.017608475710006</v>
      </c>
      <c r="U23" s="14"/>
    </row>
    <row r="24" spans="2:21" x14ac:dyDescent="0.3">
      <c r="B24" s="54" t="s">
        <v>53</v>
      </c>
      <c r="C24" s="54">
        <v>19.693819065718095</v>
      </c>
      <c r="D24" s="54">
        <v>9.8634553295218623</v>
      </c>
      <c r="E24" s="54">
        <v>1.9966450303448342</v>
      </c>
      <c r="F24" s="54">
        <v>4.6637884909384565E-2</v>
      </c>
      <c r="G24" s="54">
        <v>0.29472031630557538</v>
      </c>
      <c r="H24" s="54">
        <v>39.092917815130619</v>
      </c>
      <c r="I24" s="54">
        <v>0.29472031630557538</v>
      </c>
      <c r="J24" s="54">
        <v>39.092917815130619</v>
      </c>
      <c r="L24" s="54" t="s">
        <v>53</v>
      </c>
      <c r="M24" s="54">
        <v>9.4970499965128177</v>
      </c>
      <c r="N24" s="54">
        <v>9.2991431565625398</v>
      </c>
      <c r="O24" s="54">
        <v>1.0212822661849885</v>
      </c>
      <c r="P24" s="63">
        <v>0.30803831384719443</v>
      </c>
      <c r="Q24" s="54">
        <v>-8.8113073904707377</v>
      </c>
      <c r="R24" s="54">
        <v>27.805407383496373</v>
      </c>
      <c r="S24" s="54">
        <v>-8.8113073904707377</v>
      </c>
      <c r="T24" s="54">
        <v>27.805407383496373</v>
      </c>
      <c r="U24" s="14"/>
    </row>
    <row r="25" spans="2:21" x14ac:dyDescent="0.3">
      <c r="B25" s="54" t="s">
        <v>55</v>
      </c>
      <c r="C25" s="54">
        <v>-12.982375272831801</v>
      </c>
      <c r="D25" s="54">
        <v>9.897475337477653</v>
      </c>
      <c r="E25" s="54">
        <v>-1.311685539005377</v>
      </c>
      <c r="F25" s="63">
        <v>0.19048599051684606</v>
      </c>
      <c r="G25" s="54">
        <v>-32.448383383288913</v>
      </c>
      <c r="H25" s="54">
        <v>6.4836328376253096</v>
      </c>
      <c r="I25" s="54">
        <v>-32.448383383288913</v>
      </c>
      <c r="J25" s="54">
        <v>6.4836328376253096</v>
      </c>
      <c r="L25" s="54" t="s">
        <v>54</v>
      </c>
      <c r="M25" s="54">
        <v>8.8378480770750443</v>
      </c>
      <c r="N25" s="54">
        <v>8.1073508072688387</v>
      </c>
      <c r="O25" s="54">
        <v>1.0901030789430328</v>
      </c>
      <c r="P25" s="54">
        <v>0.27664327174553066</v>
      </c>
      <c r="Q25" s="54">
        <v>-7.12408234404948</v>
      </c>
      <c r="R25" s="54">
        <v>24.799778498199569</v>
      </c>
      <c r="S25" s="54">
        <v>-7.12408234404948</v>
      </c>
      <c r="T25" s="54">
        <v>24.799778498199569</v>
      </c>
      <c r="U25" s="14"/>
    </row>
    <row r="26" spans="2:21" x14ac:dyDescent="0.3">
      <c r="B26" s="54" t="s">
        <v>56</v>
      </c>
      <c r="C26" s="54">
        <v>-17.64166290882693</v>
      </c>
      <c r="D26" s="54">
        <v>6.3928043665113048</v>
      </c>
      <c r="E26" s="54">
        <v>-2.7596125107852121</v>
      </c>
      <c r="F26" s="54">
        <v>6.0914192366422698E-3</v>
      </c>
      <c r="G26" s="54">
        <v>-30.214806807035274</v>
      </c>
      <c r="H26" s="54">
        <v>-5.0685190106185889</v>
      </c>
      <c r="I26" s="54">
        <v>-30.214806807035274</v>
      </c>
      <c r="J26" s="54">
        <v>-5.0685190106185889</v>
      </c>
      <c r="L26" s="54" t="s">
        <v>56</v>
      </c>
      <c r="M26" s="54">
        <v>-10.067086400024387</v>
      </c>
      <c r="N26" s="54">
        <v>5.6633297035791044</v>
      </c>
      <c r="O26" s="54">
        <v>-1.777591439478122</v>
      </c>
      <c r="P26" s="54">
        <v>7.6600721008308961E-2</v>
      </c>
      <c r="Q26" s="54">
        <v>-21.217174367029497</v>
      </c>
      <c r="R26" s="54">
        <v>1.0830015669807231</v>
      </c>
      <c r="S26" s="54">
        <v>-21.217174367029497</v>
      </c>
      <c r="T26" s="54">
        <v>1.0830015669807231</v>
      </c>
      <c r="U26" s="14"/>
    </row>
    <row r="27" spans="2:21" x14ac:dyDescent="0.3">
      <c r="B27" s="54" t="s">
        <v>57</v>
      </c>
      <c r="C27" s="54">
        <v>36.414211001145972</v>
      </c>
      <c r="D27" s="54">
        <v>8.9983461489499916</v>
      </c>
      <c r="E27" s="54">
        <v>4.0467670834595655</v>
      </c>
      <c r="F27" s="54">
        <v>6.3947952970938885E-5</v>
      </c>
      <c r="G27" s="54">
        <v>18.716578711738254</v>
      </c>
      <c r="H27" s="54">
        <v>54.111843290553693</v>
      </c>
      <c r="I27" s="54">
        <v>18.716578711738254</v>
      </c>
      <c r="J27" s="54">
        <v>54.111843290553693</v>
      </c>
      <c r="L27" s="54" t="s">
        <v>57</v>
      </c>
      <c r="M27" s="54">
        <v>31.711173299068868</v>
      </c>
      <c r="N27" s="54">
        <v>8.49473537853412</v>
      </c>
      <c r="O27" s="54">
        <v>3.733038392131887</v>
      </c>
      <c r="P27" s="54">
        <v>2.3087424474132042E-4</v>
      </c>
      <c r="Q27" s="54">
        <v>14.986551621608218</v>
      </c>
      <c r="R27" s="54">
        <v>48.435794976529522</v>
      </c>
      <c r="S27" s="54">
        <v>14.986551621608218</v>
      </c>
      <c r="T27" s="54">
        <v>48.435794976529522</v>
      </c>
      <c r="U27" s="14"/>
    </row>
    <row r="28" spans="2:21" ht="15" thickBot="1" x14ac:dyDescent="0.35">
      <c r="B28" s="55" t="s">
        <v>60</v>
      </c>
      <c r="C28" s="55">
        <v>25.652646978149175</v>
      </c>
      <c r="D28" s="55">
        <v>11.202468433024608</v>
      </c>
      <c r="E28" s="55">
        <v>2.2899102221547696</v>
      </c>
      <c r="F28" s="55">
        <v>2.2621017327366214E-2</v>
      </c>
      <c r="G28" s="55">
        <v>3.6200241183916155</v>
      </c>
      <c r="H28" s="55">
        <v>47.685269837906731</v>
      </c>
      <c r="I28" s="55">
        <v>3.6200241183916155</v>
      </c>
      <c r="J28" s="55">
        <v>47.685269837906731</v>
      </c>
      <c r="L28" s="55" t="s">
        <v>60</v>
      </c>
      <c r="M28" s="55">
        <v>23.529173316286453</v>
      </c>
      <c r="N28" s="55">
        <v>9.1176601540948408</v>
      </c>
      <c r="O28" s="55">
        <v>2.5806153024599459</v>
      </c>
      <c r="P28" s="55">
        <v>1.039286723574673E-2</v>
      </c>
      <c r="Q28" s="55">
        <v>5.5781236524877578</v>
      </c>
      <c r="R28" s="55">
        <v>41.480222980085145</v>
      </c>
      <c r="S28" s="55">
        <v>5.5781236524877578</v>
      </c>
      <c r="T28" s="55">
        <v>41.480222980085145</v>
      </c>
      <c r="U28" s="14"/>
    </row>
    <row r="29" spans="2:21" x14ac:dyDescent="0.3">
      <c r="U29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B240E-7612-4383-B42E-D8C182FCE47C}">
  <dimension ref="A1:S27"/>
  <sheetViews>
    <sheetView workbookViewId="0">
      <selection activeCell="K12" sqref="K12"/>
    </sheetView>
  </sheetViews>
  <sheetFormatPr defaultRowHeight="14.4" x14ac:dyDescent="0.3"/>
  <sheetData>
    <row r="1" spans="1:19" x14ac:dyDescent="0.3">
      <c r="A1" t="s">
        <v>78</v>
      </c>
      <c r="K1" t="s">
        <v>78</v>
      </c>
    </row>
    <row r="2" spans="1:19" ht="15" thickBot="1" x14ac:dyDescent="0.35">
      <c r="C2" t="s">
        <v>163</v>
      </c>
      <c r="M2" t="s">
        <v>164</v>
      </c>
    </row>
    <row r="3" spans="1:19" x14ac:dyDescent="0.3">
      <c r="A3" s="57" t="s">
        <v>79</v>
      </c>
      <c r="B3" s="57"/>
      <c r="K3" s="57" t="s">
        <v>79</v>
      </c>
      <c r="L3" s="57"/>
    </row>
    <row r="4" spans="1:19" x14ac:dyDescent="0.3">
      <c r="A4" s="54" t="s">
        <v>80</v>
      </c>
      <c r="B4" s="54">
        <v>0.66398521009338085</v>
      </c>
      <c r="K4" s="54" t="s">
        <v>80</v>
      </c>
      <c r="L4" s="54">
        <v>0.64490841418705036</v>
      </c>
    </row>
    <row r="5" spans="1:19" x14ac:dyDescent="0.3">
      <c r="A5" s="54" t="s">
        <v>81</v>
      </c>
      <c r="B5" s="54">
        <v>0.44087635922275115</v>
      </c>
      <c r="K5" s="54" t="s">
        <v>81</v>
      </c>
      <c r="L5" s="54">
        <v>0.41590686268925608</v>
      </c>
    </row>
    <row r="6" spans="1:19" x14ac:dyDescent="0.3">
      <c r="A6" s="54" t="s">
        <v>82</v>
      </c>
      <c r="B6" s="54">
        <v>0.42494691076755892</v>
      </c>
      <c r="K6" s="54" t="s">
        <v>82</v>
      </c>
      <c r="L6" s="54">
        <v>0.39427378352959891</v>
      </c>
    </row>
    <row r="7" spans="1:19" x14ac:dyDescent="0.3">
      <c r="A7" s="54" t="s">
        <v>83</v>
      </c>
      <c r="B7" s="54">
        <v>49.687464613526537</v>
      </c>
      <c r="K7" s="54" t="s">
        <v>83</v>
      </c>
      <c r="L7" s="54">
        <v>38.176566216256056</v>
      </c>
    </row>
    <row r="8" spans="1:19" ht="15" thickBot="1" x14ac:dyDescent="0.35">
      <c r="A8" s="55" t="s">
        <v>84</v>
      </c>
      <c r="B8" s="55">
        <v>362</v>
      </c>
      <c r="K8" s="55" t="s">
        <v>84</v>
      </c>
      <c r="L8" s="55">
        <v>281</v>
      </c>
    </row>
    <row r="10" spans="1:19" ht="15" thickBot="1" x14ac:dyDescent="0.35">
      <c r="A10" t="s">
        <v>85</v>
      </c>
      <c r="K10" t="s">
        <v>85</v>
      </c>
    </row>
    <row r="11" spans="1:19" x14ac:dyDescent="0.3">
      <c r="A11" s="56"/>
      <c r="B11" s="56" t="s">
        <v>90</v>
      </c>
      <c r="C11" s="56" t="s">
        <v>91</v>
      </c>
      <c r="D11" s="56" t="s">
        <v>92</v>
      </c>
      <c r="E11" s="56" t="s">
        <v>93</v>
      </c>
      <c r="F11" s="56" t="s">
        <v>94</v>
      </c>
      <c r="K11" s="56"/>
      <c r="L11" s="56" t="s">
        <v>90</v>
      </c>
      <c r="M11" s="56" t="s">
        <v>91</v>
      </c>
      <c r="N11" s="56" t="s">
        <v>92</v>
      </c>
      <c r="O11" s="56" t="s">
        <v>93</v>
      </c>
      <c r="P11" s="56" t="s">
        <v>94</v>
      </c>
    </row>
    <row r="12" spans="1:19" x14ac:dyDescent="0.3">
      <c r="A12" s="54" t="s">
        <v>86</v>
      </c>
      <c r="B12" s="54">
        <v>10</v>
      </c>
      <c r="C12" s="54">
        <v>683297.36517248419</v>
      </c>
      <c r="D12" s="54">
        <v>68329.736517248413</v>
      </c>
      <c r="E12" s="54">
        <v>27.676812569053229</v>
      </c>
      <c r="F12" s="54">
        <v>7.9231934667208865E-39</v>
      </c>
      <c r="K12" s="54" t="s">
        <v>86</v>
      </c>
      <c r="L12" s="54">
        <v>10</v>
      </c>
      <c r="M12" s="54">
        <v>280202.15665469959</v>
      </c>
      <c r="N12" s="54">
        <v>28020.215665469957</v>
      </c>
      <c r="O12" s="54">
        <v>19.225504590436071</v>
      </c>
      <c r="P12" s="54">
        <v>1.3871675671581982E-26</v>
      </c>
    </row>
    <row r="13" spans="1:19" x14ac:dyDescent="0.3">
      <c r="A13" s="54" t="s">
        <v>87</v>
      </c>
      <c r="B13" s="54">
        <v>351</v>
      </c>
      <c r="C13" s="54">
        <v>866564.29304187861</v>
      </c>
      <c r="D13" s="54">
        <v>2468.8441397204519</v>
      </c>
      <c r="E13" s="54"/>
      <c r="F13" s="54"/>
      <c r="K13" s="54" t="s">
        <v>87</v>
      </c>
      <c r="L13" s="54">
        <v>270</v>
      </c>
      <c r="M13" s="54">
        <v>393511.55617732939</v>
      </c>
      <c r="N13" s="54">
        <v>1457.450208064183</v>
      </c>
      <c r="O13" s="54"/>
      <c r="P13" s="54"/>
    </row>
    <row r="14" spans="1:19" ht="15" thickBot="1" x14ac:dyDescent="0.35">
      <c r="A14" s="55" t="s">
        <v>88</v>
      </c>
      <c r="B14" s="55">
        <v>361</v>
      </c>
      <c r="C14" s="55">
        <v>1549861.6582143628</v>
      </c>
      <c r="D14" s="55"/>
      <c r="E14" s="55"/>
      <c r="F14" s="55"/>
      <c r="K14" s="55" t="s">
        <v>88</v>
      </c>
      <c r="L14" s="55">
        <v>280</v>
      </c>
      <c r="M14" s="55">
        <v>673713.71283202898</v>
      </c>
      <c r="N14" s="55"/>
      <c r="O14" s="55"/>
      <c r="P14" s="55"/>
    </row>
    <row r="15" spans="1:19" ht="15" thickBot="1" x14ac:dyDescent="0.35"/>
    <row r="16" spans="1:19" x14ac:dyDescent="0.3">
      <c r="A16" s="56"/>
      <c r="B16" s="56" t="s">
        <v>95</v>
      </c>
      <c r="C16" s="56" t="s">
        <v>83</v>
      </c>
      <c r="D16" s="56" t="s">
        <v>96</v>
      </c>
      <c r="E16" s="56" t="s">
        <v>97</v>
      </c>
      <c r="F16" s="56" t="s">
        <v>98</v>
      </c>
      <c r="G16" s="56" t="s">
        <v>99</v>
      </c>
      <c r="H16" s="56" t="s">
        <v>100</v>
      </c>
      <c r="I16" s="56" t="s">
        <v>101</v>
      </c>
      <c r="K16" s="56"/>
      <c r="L16" s="56" t="s">
        <v>95</v>
      </c>
      <c r="M16" s="56" t="s">
        <v>83</v>
      </c>
      <c r="N16" s="56" t="s">
        <v>96</v>
      </c>
      <c r="O16" s="56" t="s">
        <v>97</v>
      </c>
      <c r="P16" s="56" t="s">
        <v>98</v>
      </c>
      <c r="Q16" s="56" t="s">
        <v>99</v>
      </c>
      <c r="R16" s="56" t="s">
        <v>100</v>
      </c>
      <c r="S16" s="56" t="s">
        <v>101</v>
      </c>
    </row>
    <row r="17" spans="1:19" x14ac:dyDescent="0.3">
      <c r="A17" s="54" t="s">
        <v>89</v>
      </c>
      <c r="B17" s="54">
        <v>162.51639771120108</v>
      </c>
      <c r="C17" s="54">
        <v>19.030793245495602</v>
      </c>
      <c r="D17" s="54">
        <v>8.539654422953026</v>
      </c>
      <c r="E17" s="54">
        <v>4.1447414228704882E-16</v>
      </c>
      <c r="F17" s="54">
        <v>125.08766957431001</v>
      </c>
      <c r="G17" s="54">
        <v>199.94512584809215</v>
      </c>
      <c r="H17" s="54">
        <v>125.08766957431001</v>
      </c>
      <c r="I17" s="54">
        <v>199.94512584809215</v>
      </c>
      <c r="K17" s="54" t="s">
        <v>89</v>
      </c>
      <c r="L17" s="54">
        <v>205.54577956757936</v>
      </c>
      <c r="M17" s="54">
        <v>16.986710481731123</v>
      </c>
      <c r="N17" s="54">
        <v>12.100387522860288</v>
      </c>
      <c r="O17" s="54">
        <v>3.2163129027771793E-27</v>
      </c>
      <c r="P17" s="54">
        <v>172.10253045407018</v>
      </c>
      <c r="Q17" s="54">
        <v>238.98902868108854</v>
      </c>
      <c r="R17" s="54">
        <v>172.10253045407018</v>
      </c>
      <c r="S17" s="54">
        <v>238.98902868108854</v>
      </c>
    </row>
    <row r="18" spans="1:19" x14ac:dyDescent="0.3">
      <c r="A18" s="54" t="s">
        <v>30</v>
      </c>
      <c r="B18" s="54">
        <v>41.747486367802331</v>
      </c>
      <c r="C18" s="54">
        <v>5.8582282412860716</v>
      </c>
      <c r="D18" s="54">
        <v>7.1262990529432493</v>
      </c>
      <c r="E18" s="54">
        <v>5.8972501582687925E-12</v>
      </c>
      <c r="F18" s="54">
        <v>30.225841979234772</v>
      </c>
      <c r="G18" s="54">
        <v>53.26913075636989</v>
      </c>
      <c r="H18" s="54">
        <v>30.225841979234772</v>
      </c>
      <c r="I18" s="54">
        <v>53.26913075636989</v>
      </c>
      <c r="K18" s="54" t="s">
        <v>30</v>
      </c>
      <c r="L18" s="54">
        <v>30.703814164494037</v>
      </c>
      <c r="M18" s="54">
        <v>5.3248137266999951</v>
      </c>
      <c r="N18" s="54">
        <v>5.7661761970258532</v>
      </c>
      <c r="O18" s="54">
        <v>2.2129842014845582E-8</v>
      </c>
      <c r="P18" s="54">
        <v>20.220379356054718</v>
      </c>
      <c r="Q18" s="54">
        <v>41.187248972933361</v>
      </c>
      <c r="R18" s="54">
        <v>20.220379356054718</v>
      </c>
      <c r="S18" s="54">
        <v>41.187248972933361</v>
      </c>
    </row>
    <row r="19" spans="1:19" x14ac:dyDescent="0.3">
      <c r="A19" s="54" t="s">
        <v>32</v>
      </c>
      <c r="B19" s="54">
        <v>9.561932523716429</v>
      </c>
      <c r="C19" s="54">
        <v>2.3973623747278459</v>
      </c>
      <c r="D19" s="54">
        <v>3.9885219792030489</v>
      </c>
      <c r="E19" s="54">
        <v>8.0937197543214711E-5</v>
      </c>
      <c r="F19" s="54">
        <v>4.8469307152375132</v>
      </c>
      <c r="G19" s="54">
        <v>14.276934332195346</v>
      </c>
      <c r="H19" s="54">
        <v>4.8469307152375132</v>
      </c>
      <c r="I19" s="54">
        <v>14.276934332195346</v>
      </c>
      <c r="K19" s="54" t="s">
        <v>32</v>
      </c>
      <c r="L19" s="54">
        <v>11.219067013461832</v>
      </c>
      <c r="M19" s="54">
        <v>2.2611613972867572</v>
      </c>
      <c r="N19" s="54">
        <v>4.9616391943202123</v>
      </c>
      <c r="O19" s="54">
        <v>1.2386848707142051E-6</v>
      </c>
      <c r="P19" s="54">
        <v>6.7673172778882504</v>
      </c>
      <c r="Q19" s="54">
        <v>15.670816749035414</v>
      </c>
      <c r="R19" s="54">
        <v>6.7673172778882504</v>
      </c>
      <c r="S19" s="54">
        <v>15.670816749035414</v>
      </c>
    </row>
    <row r="20" spans="1:19" x14ac:dyDescent="0.3">
      <c r="A20" s="54" t="s">
        <v>36</v>
      </c>
      <c r="B20" s="54">
        <v>26.525277506505653</v>
      </c>
      <c r="C20" s="54">
        <v>5.8451698295264727</v>
      </c>
      <c r="D20" s="54">
        <v>4.5379823478378745</v>
      </c>
      <c r="E20" s="54">
        <v>7.8114904430899827E-6</v>
      </c>
      <c r="F20" s="54">
        <v>15.02931569129931</v>
      </c>
      <c r="G20" s="54">
        <v>38.021239321711995</v>
      </c>
      <c r="H20" s="54">
        <v>15.02931569129931</v>
      </c>
      <c r="I20" s="54">
        <v>38.021239321711995</v>
      </c>
      <c r="K20" s="54" t="s">
        <v>36</v>
      </c>
      <c r="L20" s="54">
        <v>23.990860694217247</v>
      </c>
      <c r="M20" s="54">
        <v>5.0940665150684543</v>
      </c>
      <c r="N20" s="54">
        <v>4.7095695792843131</v>
      </c>
      <c r="O20" s="54">
        <v>3.9750334295088306E-6</v>
      </c>
      <c r="P20" s="54">
        <v>13.961718462856972</v>
      </c>
      <c r="Q20" s="54">
        <v>34.020002925577522</v>
      </c>
      <c r="R20" s="54">
        <v>13.961718462856972</v>
      </c>
      <c r="S20" s="54">
        <v>34.020002925577522</v>
      </c>
    </row>
    <row r="21" spans="1:19" x14ac:dyDescent="0.3">
      <c r="A21" s="54" t="s">
        <v>34</v>
      </c>
      <c r="B21" s="54">
        <v>-4.6661835886040517E-3</v>
      </c>
      <c r="C21" s="54">
        <v>2.0472009618706165E-3</v>
      </c>
      <c r="D21" s="54">
        <v>-2.2792992361337876</v>
      </c>
      <c r="E21" s="54">
        <v>2.3249042682662251E-2</v>
      </c>
      <c r="F21" s="54">
        <v>-8.6925069927308533E-3</v>
      </c>
      <c r="G21" s="54">
        <v>-6.3986018447725022E-4</v>
      </c>
      <c r="H21" s="54">
        <v>-8.6925069927308533E-3</v>
      </c>
      <c r="I21" s="54">
        <v>-6.3986018447725022E-4</v>
      </c>
      <c r="K21" s="54" t="s">
        <v>34</v>
      </c>
      <c r="L21" s="54">
        <v>-1.0711248524192333E-2</v>
      </c>
      <c r="M21" s="54">
        <v>1.9324809781546617E-3</v>
      </c>
      <c r="N21" s="54">
        <v>-5.5427446092745356</v>
      </c>
      <c r="O21" s="54">
        <v>7.0788470547499223E-8</v>
      </c>
      <c r="P21" s="54">
        <v>-1.4515895858886761E-2</v>
      </c>
      <c r="Q21" s="54">
        <v>-6.9066011894979044E-3</v>
      </c>
      <c r="R21" s="54">
        <v>-1.4515895858886761E-2</v>
      </c>
      <c r="S21" s="54">
        <v>-6.9066011894979044E-3</v>
      </c>
    </row>
    <row r="22" spans="1:19" x14ac:dyDescent="0.3">
      <c r="A22" s="54" t="s">
        <v>51</v>
      </c>
      <c r="B22" s="54">
        <v>14.075842962863076</v>
      </c>
      <c r="C22" s="54">
        <v>5.8116733700236303</v>
      </c>
      <c r="D22" s="54">
        <v>2.4219948484141742</v>
      </c>
      <c r="E22" s="54">
        <v>1.5941542273469562E-2</v>
      </c>
      <c r="F22" s="54">
        <v>2.6457601606914114</v>
      </c>
      <c r="G22" s="54">
        <v>25.505925765034739</v>
      </c>
      <c r="H22" s="54">
        <v>2.6457601606914114</v>
      </c>
      <c r="I22" s="54">
        <v>25.505925765034739</v>
      </c>
      <c r="K22" s="54" t="s">
        <v>51</v>
      </c>
      <c r="L22" s="54">
        <v>11.841437018936269</v>
      </c>
      <c r="M22" s="54">
        <v>5.1961730309344087</v>
      </c>
      <c r="N22" s="54">
        <v>2.2788765786744531</v>
      </c>
      <c r="O22" s="54">
        <v>2.3455339408850303E-2</v>
      </c>
      <c r="P22" s="54">
        <v>1.6112686000813561</v>
      </c>
      <c r="Q22" s="54">
        <v>22.071605437791181</v>
      </c>
      <c r="R22" s="54">
        <v>1.6112686000813561</v>
      </c>
      <c r="S22" s="54">
        <v>22.071605437791181</v>
      </c>
    </row>
    <row r="23" spans="1:19" x14ac:dyDescent="0.3">
      <c r="A23" s="54" t="s">
        <v>52</v>
      </c>
      <c r="B23" s="54">
        <v>11.010326013602706</v>
      </c>
      <c r="C23" s="54">
        <v>6.2854240246446658</v>
      </c>
      <c r="D23" s="54">
        <v>1.7517236658071216</v>
      </c>
      <c r="E23" s="63">
        <v>8.0694670639966506E-2</v>
      </c>
      <c r="F23" s="54">
        <v>-1.351503785540924</v>
      </c>
      <c r="G23" s="54">
        <v>23.372155812746335</v>
      </c>
      <c r="H23" s="54">
        <v>-1.351503785540924</v>
      </c>
      <c r="I23" s="54">
        <v>23.372155812746335</v>
      </c>
      <c r="K23" s="54" t="s">
        <v>52</v>
      </c>
      <c r="L23" s="54">
        <v>5.709514703516394</v>
      </c>
      <c r="M23" s="54">
        <v>4.8679816490335268</v>
      </c>
      <c r="N23" s="54">
        <v>1.1728710408450169</v>
      </c>
      <c r="O23" s="54">
        <v>0.24188123438618531</v>
      </c>
      <c r="P23" s="54">
        <v>-3.8745141255914479</v>
      </c>
      <c r="Q23" s="54">
        <v>15.293543532624236</v>
      </c>
      <c r="R23" s="54">
        <v>-3.8745141255914479</v>
      </c>
      <c r="S23" s="54">
        <v>15.293543532624236</v>
      </c>
    </row>
    <row r="24" spans="1:19" x14ac:dyDescent="0.3">
      <c r="A24" s="54" t="s">
        <v>53</v>
      </c>
      <c r="B24" s="54">
        <v>19.178770566383093</v>
      </c>
      <c r="C24" s="54">
        <v>9.8657467982686988</v>
      </c>
      <c r="D24" s="54">
        <v>1.9439755508167613</v>
      </c>
      <c r="E24" s="54">
        <v>5.2697171675347987E-2</v>
      </c>
      <c r="F24" s="54">
        <v>-0.22464315454539374</v>
      </c>
      <c r="G24" s="54">
        <v>38.582184287311577</v>
      </c>
      <c r="H24" s="54">
        <v>-0.22464315454539374</v>
      </c>
      <c r="I24" s="54">
        <v>38.582184287311577</v>
      </c>
      <c r="K24" s="54" t="s">
        <v>54</v>
      </c>
      <c r="L24" s="54">
        <v>9.4459386047904808</v>
      </c>
      <c r="M24" s="54">
        <v>8.0861010049629822</v>
      </c>
      <c r="N24" s="54">
        <v>1.1681697518980871</v>
      </c>
      <c r="O24" s="63">
        <v>0.24376875148240004</v>
      </c>
      <c r="P24" s="54">
        <v>-6.4738882832236087</v>
      </c>
      <c r="Q24" s="54">
        <v>25.36576549280457</v>
      </c>
      <c r="R24" s="54">
        <v>-6.4738882832236087</v>
      </c>
      <c r="S24" s="54">
        <v>25.36576549280457</v>
      </c>
    </row>
    <row r="25" spans="1:19" x14ac:dyDescent="0.3">
      <c r="A25" s="54" t="s">
        <v>56</v>
      </c>
      <c r="B25" s="54">
        <v>-15.61836225894276</v>
      </c>
      <c r="C25" s="54">
        <v>6.2102808954150595</v>
      </c>
      <c r="D25" s="54">
        <v>-2.5149204234020268</v>
      </c>
      <c r="E25" s="54">
        <v>1.2352171274601576E-2</v>
      </c>
      <c r="F25" s="54">
        <v>-27.832404642238345</v>
      </c>
      <c r="G25" s="54">
        <v>-3.4043198756471735</v>
      </c>
      <c r="H25" s="54">
        <v>-27.832404642238345</v>
      </c>
      <c r="I25" s="54">
        <v>-3.4043198756471735</v>
      </c>
      <c r="K25" s="54" t="s">
        <v>56</v>
      </c>
      <c r="L25" s="54">
        <v>-10.635496503394457</v>
      </c>
      <c r="M25" s="54">
        <v>5.6363640117856493</v>
      </c>
      <c r="N25" s="54">
        <v>-1.8869428023377501</v>
      </c>
      <c r="O25" s="54">
        <v>6.0240776319645667E-2</v>
      </c>
      <c r="P25" s="54">
        <v>-21.732308092859746</v>
      </c>
      <c r="Q25" s="54">
        <v>0.46131508607083305</v>
      </c>
      <c r="R25" s="54">
        <v>-21.732308092859746</v>
      </c>
      <c r="S25" s="54">
        <v>0.46131508607083305</v>
      </c>
    </row>
    <row r="26" spans="1:19" x14ac:dyDescent="0.3">
      <c r="A26" s="54" t="s">
        <v>57</v>
      </c>
      <c r="B26" s="54">
        <v>38.739218899244563</v>
      </c>
      <c r="C26" s="54">
        <v>8.8310881416687028</v>
      </c>
      <c r="D26" s="54">
        <v>4.386686926660488</v>
      </c>
      <c r="E26" s="54">
        <v>1.5238126538251657E-5</v>
      </c>
      <c r="F26" s="54">
        <v>21.37071549828018</v>
      </c>
      <c r="G26" s="54">
        <v>56.107722300208948</v>
      </c>
      <c r="H26" s="54">
        <v>21.37071549828018</v>
      </c>
      <c r="I26" s="54">
        <v>56.107722300208948</v>
      </c>
      <c r="K26" s="54" t="s">
        <v>57</v>
      </c>
      <c r="L26" s="54">
        <v>31.239741390211151</v>
      </c>
      <c r="M26" s="54">
        <v>8.4828597947799622</v>
      </c>
      <c r="N26" s="54">
        <v>3.6826898175819114</v>
      </c>
      <c r="O26" s="54">
        <v>2.7872722685598678E-4</v>
      </c>
      <c r="P26" s="54">
        <v>14.538780152489146</v>
      </c>
      <c r="Q26" s="54">
        <v>47.940702627933156</v>
      </c>
      <c r="R26" s="54">
        <v>14.538780152489146</v>
      </c>
      <c r="S26" s="54">
        <v>47.940702627933156</v>
      </c>
    </row>
    <row r="27" spans="1:19" ht="15" thickBot="1" x14ac:dyDescent="0.35">
      <c r="A27" s="55" t="s">
        <v>60</v>
      </c>
      <c r="B27" s="55">
        <v>24.465394033800798</v>
      </c>
      <c r="C27" s="55">
        <v>11.177296588712359</v>
      </c>
      <c r="D27" s="55">
        <v>2.1888471724466649</v>
      </c>
      <c r="E27" s="55">
        <v>2.9266269434507722E-2</v>
      </c>
      <c r="F27" s="55">
        <v>2.4824955845554157</v>
      </c>
      <c r="G27" s="55">
        <v>46.448292483046181</v>
      </c>
      <c r="H27" s="55">
        <v>2.4824955845554157</v>
      </c>
      <c r="I27" s="55">
        <v>46.448292483046181</v>
      </c>
      <c r="K27" s="55" t="s">
        <v>60</v>
      </c>
      <c r="L27" s="55">
        <v>23.656873535063713</v>
      </c>
      <c r="M27" s="55">
        <v>9.1175289575909524</v>
      </c>
      <c r="N27" s="55">
        <v>2.5946584480401111</v>
      </c>
      <c r="O27" s="55">
        <v>9.9858861826088337E-3</v>
      </c>
      <c r="P27" s="55">
        <v>5.7063826171026903</v>
      </c>
      <c r="Q27" s="55">
        <v>41.607364453024736</v>
      </c>
      <c r="R27" s="55">
        <v>5.7063826171026903</v>
      </c>
      <c r="S27" s="55">
        <v>41.607364453024736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65A3-8065-4A6B-84FF-0653060D79CD}">
  <dimension ref="B1:V26"/>
  <sheetViews>
    <sheetView workbookViewId="0">
      <selection activeCell="R22" sqref="R22"/>
    </sheetView>
  </sheetViews>
  <sheetFormatPr defaultRowHeight="14.4" x14ac:dyDescent="0.3"/>
  <sheetData>
    <row r="1" spans="2:22" x14ac:dyDescent="0.3">
      <c r="B1" t="s">
        <v>78</v>
      </c>
      <c r="N1" t="s">
        <v>78</v>
      </c>
    </row>
    <row r="2" spans="2:22" ht="15" thickBot="1" x14ac:dyDescent="0.35">
      <c r="D2" t="s">
        <v>165</v>
      </c>
      <c r="P2" t="s">
        <v>166</v>
      </c>
    </row>
    <row r="3" spans="2:22" x14ac:dyDescent="0.3">
      <c r="B3" s="57" t="s">
        <v>79</v>
      </c>
      <c r="C3" s="57"/>
      <c r="N3" s="57" t="s">
        <v>79</v>
      </c>
      <c r="O3" s="57"/>
    </row>
    <row r="4" spans="2:22" x14ac:dyDescent="0.3">
      <c r="B4" s="54" t="s">
        <v>80</v>
      </c>
      <c r="C4" s="54">
        <v>0.66029413970949447</v>
      </c>
      <c r="N4" s="54" t="s">
        <v>80</v>
      </c>
      <c r="O4" s="54">
        <v>0.6426155679794171</v>
      </c>
    </row>
    <row r="5" spans="2:22" x14ac:dyDescent="0.3">
      <c r="B5" s="54" t="s">
        <v>81</v>
      </c>
      <c r="C5" s="54">
        <v>0.4359883509347014</v>
      </c>
      <c r="N5" s="54" t="s">
        <v>81</v>
      </c>
      <c r="O5" s="54">
        <v>0.41295476820950888</v>
      </c>
    </row>
    <row r="6" spans="2:22" x14ac:dyDescent="0.3">
      <c r="B6" s="54" t="s">
        <v>82</v>
      </c>
      <c r="C6" s="54">
        <v>0.42156759854382725</v>
      </c>
      <c r="N6" s="54" t="s">
        <v>82</v>
      </c>
      <c r="O6" s="54">
        <v>0.39345880110207559</v>
      </c>
    </row>
    <row r="7" spans="2:22" x14ac:dyDescent="0.3">
      <c r="B7" s="54" t="s">
        <v>83</v>
      </c>
      <c r="C7" s="54">
        <v>49.833245499609205</v>
      </c>
      <c r="N7" s="54" t="s">
        <v>83</v>
      </c>
      <c r="O7" s="54">
        <v>38.202240168753328</v>
      </c>
    </row>
    <row r="8" spans="2:22" ht="15" thickBot="1" x14ac:dyDescent="0.35">
      <c r="B8" s="55" t="s">
        <v>84</v>
      </c>
      <c r="C8" s="55">
        <v>362</v>
      </c>
      <c r="N8" s="55" t="s">
        <v>84</v>
      </c>
      <c r="O8" s="55">
        <v>281</v>
      </c>
    </row>
    <row r="10" spans="2:22" ht="15" thickBot="1" x14ac:dyDescent="0.35">
      <c r="B10" t="s">
        <v>85</v>
      </c>
      <c r="N10" t="s">
        <v>85</v>
      </c>
    </row>
    <row r="11" spans="2:22" x14ac:dyDescent="0.3">
      <c r="B11" s="56"/>
      <c r="C11" s="56" t="s">
        <v>90</v>
      </c>
      <c r="D11" s="56" t="s">
        <v>91</v>
      </c>
      <c r="E11" s="56" t="s">
        <v>92</v>
      </c>
      <c r="F11" s="56" t="s">
        <v>93</v>
      </c>
      <c r="G11" s="56" t="s">
        <v>94</v>
      </c>
      <c r="N11" s="56"/>
      <c r="O11" s="56" t="s">
        <v>90</v>
      </c>
      <c r="P11" s="56" t="s">
        <v>91</v>
      </c>
      <c r="Q11" s="56" t="s">
        <v>92</v>
      </c>
      <c r="R11" s="56" t="s">
        <v>93</v>
      </c>
      <c r="S11" s="56" t="s">
        <v>94</v>
      </c>
    </row>
    <row r="12" spans="2:22" x14ac:dyDescent="0.3">
      <c r="B12" s="54" t="s">
        <v>86</v>
      </c>
      <c r="C12" s="54">
        <v>9</v>
      </c>
      <c r="D12" s="54">
        <v>675721.62854180182</v>
      </c>
      <c r="E12" s="54">
        <v>75080.180949089088</v>
      </c>
      <c r="F12" s="54">
        <v>30.233398308025034</v>
      </c>
      <c r="G12" s="54">
        <v>6.1513220171549868E-39</v>
      </c>
      <c r="N12" s="54" t="s">
        <v>86</v>
      </c>
      <c r="O12" s="54">
        <v>9</v>
      </c>
      <c r="P12" s="54">
        <v>278213.29012211814</v>
      </c>
      <c r="Q12" s="54">
        <v>30912.587791346461</v>
      </c>
      <c r="R12" s="54">
        <v>21.181548262464002</v>
      </c>
      <c r="S12" s="54">
        <v>5.5942756135187104E-27</v>
      </c>
    </row>
    <row r="13" spans="2:22" x14ac:dyDescent="0.3">
      <c r="B13" s="54" t="s">
        <v>87</v>
      </c>
      <c r="C13" s="54">
        <v>352</v>
      </c>
      <c r="D13" s="54">
        <v>874140.02967256098</v>
      </c>
      <c r="E13" s="54">
        <v>2483.352357024321</v>
      </c>
      <c r="F13" s="54"/>
      <c r="G13" s="54"/>
      <c r="N13" s="54" t="s">
        <v>87</v>
      </c>
      <c r="O13" s="54">
        <v>271</v>
      </c>
      <c r="P13" s="54">
        <v>395500.42270991084</v>
      </c>
      <c r="Q13" s="54">
        <v>1459.4111539111102</v>
      </c>
      <c r="R13" s="54"/>
      <c r="S13" s="54"/>
    </row>
    <row r="14" spans="2:22" ht="15" thickBot="1" x14ac:dyDescent="0.35">
      <c r="B14" s="55" t="s">
        <v>88</v>
      </c>
      <c r="C14" s="55">
        <v>361</v>
      </c>
      <c r="D14" s="55">
        <v>1549861.6582143628</v>
      </c>
      <c r="E14" s="55"/>
      <c r="F14" s="55"/>
      <c r="G14" s="55"/>
      <c r="N14" s="55" t="s">
        <v>88</v>
      </c>
      <c r="O14" s="55">
        <v>280</v>
      </c>
      <c r="P14" s="55">
        <v>673713.71283202898</v>
      </c>
      <c r="Q14" s="55"/>
      <c r="R14" s="55"/>
      <c r="S14" s="55"/>
    </row>
    <row r="15" spans="2:22" ht="15" thickBot="1" x14ac:dyDescent="0.35"/>
    <row r="16" spans="2:22" x14ac:dyDescent="0.3">
      <c r="B16" s="56"/>
      <c r="C16" s="56" t="s">
        <v>95</v>
      </c>
      <c r="D16" s="56" t="s">
        <v>83</v>
      </c>
      <c r="E16" s="56" t="s">
        <v>96</v>
      </c>
      <c r="F16" s="56" t="s">
        <v>97</v>
      </c>
      <c r="G16" s="56" t="s">
        <v>98</v>
      </c>
      <c r="H16" s="56" t="s">
        <v>99</v>
      </c>
      <c r="I16" s="56" t="s">
        <v>100</v>
      </c>
      <c r="J16" s="56" t="s">
        <v>101</v>
      </c>
      <c r="N16" s="56"/>
      <c r="O16" s="56" t="s">
        <v>95</v>
      </c>
      <c r="P16" s="56" t="s">
        <v>83</v>
      </c>
      <c r="Q16" s="56" t="s">
        <v>96</v>
      </c>
      <c r="R16" s="56" t="s">
        <v>97</v>
      </c>
      <c r="S16" s="56" t="s">
        <v>98</v>
      </c>
      <c r="T16" s="56" t="s">
        <v>99</v>
      </c>
      <c r="U16" s="56" t="s">
        <v>100</v>
      </c>
      <c r="V16" s="56" t="s">
        <v>101</v>
      </c>
    </row>
    <row r="17" spans="2:22" x14ac:dyDescent="0.3">
      <c r="B17" s="54" t="s">
        <v>89</v>
      </c>
      <c r="C17" s="54">
        <v>166.64315982230528</v>
      </c>
      <c r="D17" s="54">
        <v>18.939821845567302</v>
      </c>
      <c r="E17" s="54">
        <v>8.7985600488267863</v>
      </c>
      <c r="F17" s="54">
        <v>6.3118532803413822E-17</v>
      </c>
      <c r="G17" s="54">
        <v>129.39371540954761</v>
      </c>
      <c r="H17" s="54">
        <v>203.89260423506295</v>
      </c>
      <c r="I17" s="54">
        <v>129.39371540954761</v>
      </c>
      <c r="J17" s="54">
        <v>203.89260423506295</v>
      </c>
      <c r="N17" s="54" t="s">
        <v>89</v>
      </c>
      <c r="O17" s="54">
        <v>202.66268829524526</v>
      </c>
      <c r="P17" s="54">
        <v>16.817762647889158</v>
      </c>
      <c r="Q17" s="54">
        <v>12.050514241303198</v>
      </c>
      <c r="R17" s="54">
        <v>4.5770934402014155E-27</v>
      </c>
      <c r="S17" s="54">
        <v>169.55261189783275</v>
      </c>
      <c r="T17" s="54">
        <v>235.77276469265777</v>
      </c>
      <c r="U17" s="54">
        <v>169.55261189783275</v>
      </c>
      <c r="V17" s="54">
        <v>235.77276469265777</v>
      </c>
    </row>
    <row r="18" spans="2:22" x14ac:dyDescent="0.3">
      <c r="B18" s="54" t="s">
        <v>30</v>
      </c>
      <c r="C18" s="54">
        <v>41.752903105348622</v>
      </c>
      <c r="D18" s="54">
        <v>5.8754152127118422</v>
      </c>
      <c r="E18" s="54">
        <v>7.1063748847934196</v>
      </c>
      <c r="F18" s="54">
        <v>6.6608995076501639E-12</v>
      </c>
      <c r="G18" s="54">
        <v>30.197569895126172</v>
      </c>
      <c r="H18" s="54">
        <v>53.308236315571072</v>
      </c>
      <c r="I18" s="54">
        <v>30.197569895126172</v>
      </c>
      <c r="J18" s="54">
        <v>53.308236315571072</v>
      </c>
      <c r="N18" s="54" t="s">
        <v>30</v>
      </c>
      <c r="O18" s="54">
        <v>30.849301810851625</v>
      </c>
      <c r="P18" s="54">
        <v>5.3269370299491152</v>
      </c>
      <c r="Q18" s="54">
        <v>5.7911895029752785</v>
      </c>
      <c r="R18" s="54">
        <v>1.9320739230563114E-8</v>
      </c>
      <c r="S18" s="54">
        <v>20.361860899800462</v>
      </c>
      <c r="T18" s="54">
        <v>41.336742721902787</v>
      </c>
      <c r="U18" s="54">
        <v>20.361860899800462</v>
      </c>
      <c r="V18" s="54">
        <v>41.336742721902787</v>
      </c>
    </row>
    <row r="19" spans="2:22" x14ac:dyDescent="0.3">
      <c r="B19" s="54" t="s">
        <v>32</v>
      </c>
      <c r="C19" s="54">
        <v>9.5518560554075869</v>
      </c>
      <c r="D19" s="54">
        <v>2.4043892115063974</v>
      </c>
      <c r="E19" s="54">
        <v>3.9726746442283196</v>
      </c>
      <c r="F19" s="54">
        <v>8.6221079495670084E-5</v>
      </c>
      <c r="G19" s="54">
        <v>4.8230807263195246</v>
      </c>
      <c r="H19" s="54">
        <v>14.280631384495649</v>
      </c>
      <c r="I19" s="54">
        <v>4.8230807263195246</v>
      </c>
      <c r="J19" s="54">
        <v>14.280631384495649</v>
      </c>
      <c r="N19" s="54" t="s">
        <v>32</v>
      </c>
      <c r="O19" s="54">
        <v>11.242630031491627</v>
      </c>
      <c r="P19" s="54">
        <v>2.2625920105102719</v>
      </c>
      <c r="Q19" s="54">
        <v>4.9689161719244863</v>
      </c>
      <c r="R19" s="54">
        <v>1.1944582751501397E-6</v>
      </c>
      <c r="S19" s="54">
        <v>6.7881377251935007</v>
      </c>
      <c r="T19" s="54">
        <v>15.697122337789754</v>
      </c>
      <c r="U19" s="54">
        <v>6.7881377251935007</v>
      </c>
      <c r="V19" s="54">
        <v>15.697122337789754</v>
      </c>
    </row>
    <row r="20" spans="2:22" x14ac:dyDescent="0.3">
      <c r="B20" s="54" t="s">
        <v>36</v>
      </c>
      <c r="C20" s="54">
        <v>27.208690488348804</v>
      </c>
      <c r="D20" s="54">
        <v>5.8492466167769726</v>
      </c>
      <c r="E20" s="54">
        <v>4.6516572596388874</v>
      </c>
      <c r="F20" s="54">
        <v>4.6671265259256411E-6</v>
      </c>
      <c r="G20" s="54">
        <v>15.704823742150351</v>
      </c>
      <c r="H20" s="54">
        <v>38.712557234547255</v>
      </c>
      <c r="I20" s="54">
        <v>15.704823742150351</v>
      </c>
      <c r="J20" s="54">
        <v>38.712557234547255</v>
      </c>
      <c r="N20" s="54" t="s">
        <v>36</v>
      </c>
      <c r="O20" s="54">
        <v>24.538268032911034</v>
      </c>
      <c r="P20" s="54">
        <v>5.0758786402322791</v>
      </c>
      <c r="Q20" s="54">
        <v>4.8342897401873524</v>
      </c>
      <c r="R20" s="54">
        <v>2.2415202921951979E-6</v>
      </c>
      <c r="S20" s="54">
        <v>14.545099911753191</v>
      </c>
      <c r="T20" s="54">
        <v>34.531436154068878</v>
      </c>
      <c r="U20" s="54">
        <v>14.545099911753191</v>
      </c>
      <c r="V20" s="54">
        <v>34.531436154068878</v>
      </c>
    </row>
    <row r="21" spans="2:22" x14ac:dyDescent="0.3">
      <c r="B21" s="54" t="s">
        <v>34</v>
      </c>
      <c r="C21" s="54">
        <v>-4.2090006244018237E-3</v>
      </c>
      <c r="D21" s="54">
        <v>2.0364538355156017E-3</v>
      </c>
      <c r="E21" s="54">
        <v>-2.0668284009178945</v>
      </c>
      <c r="F21" s="54">
        <v>3.9481100366129424E-2</v>
      </c>
      <c r="G21" s="54">
        <v>-8.2141477986314038E-3</v>
      </c>
      <c r="H21" s="54">
        <v>-2.038534501722436E-4</v>
      </c>
      <c r="I21" s="54">
        <v>-8.2141477986314038E-3</v>
      </c>
      <c r="J21" s="54">
        <v>-2.038534501722436E-4</v>
      </c>
      <c r="N21" s="54" t="s">
        <v>34</v>
      </c>
      <c r="O21" s="54">
        <v>-1.013162231807751E-2</v>
      </c>
      <c r="P21" s="54">
        <v>1.8689511288831207E-3</v>
      </c>
      <c r="Q21" s="54">
        <v>-5.4210204651697529</v>
      </c>
      <c r="R21" s="54">
        <v>1.3111816036665843E-7</v>
      </c>
      <c r="S21" s="54">
        <v>-1.3811131653293235E-2</v>
      </c>
      <c r="T21" s="54">
        <v>-6.4521129828617862E-3</v>
      </c>
      <c r="U21" s="54">
        <v>-1.3811131653293235E-2</v>
      </c>
      <c r="V21" s="54">
        <v>-6.4521129828617862E-3</v>
      </c>
    </row>
    <row r="22" spans="2:22" x14ac:dyDescent="0.3">
      <c r="B22" s="54" t="s">
        <v>51</v>
      </c>
      <c r="C22" s="54">
        <v>13.721360562354073</v>
      </c>
      <c r="D22" s="54">
        <v>5.8251900454226275</v>
      </c>
      <c r="E22" s="54">
        <v>2.3555215289733202</v>
      </c>
      <c r="F22" s="54">
        <v>1.9044747030955364E-2</v>
      </c>
      <c r="G22" s="54">
        <v>2.2648065060389708</v>
      </c>
      <c r="H22" s="54">
        <v>25.177914618669178</v>
      </c>
      <c r="I22" s="54">
        <v>2.2648065060389708</v>
      </c>
      <c r="J22" s="54">
        <v>25.177914618669178</v>
      </c>
      <c r="N22" s="54" t="s">
        <v>51</v>
      </c>
      <c r="O22" s="54">
        <v>11.905307715655304</v>
      </c>
      <c r="P22" s="54">
        <v>5.1993796258082305</v>
      </c>
      <c r="Q22" s="54">
        <v>2.2897554270822558</v>
      </c>
      <c r="R22" s="63">
        <v>2.2804309853755828E-2</v>
      </c>
      <c r="S22" s="54">
        <v>1.6689962493814132</v>
      </c>
      <c r="T22" s="54">
        <v>22.141619181929194</v>
      </c>
      <c r="U22" s="54">
        <v>1.6689962493814132</v>
      </c>
      <c r="V22" s="54">
        <v>22.141619181929194</v>
      </c>
    </row>
    <row r="23" spans="2:22" x14ac:dyDescent="0.3">
      <c r="B23" s="54" t="s">
        <v>53</v>
      </c>
      <c r="C23" s="54">
        <v>10.482138574026051</v>
      </c>
      <c r="D23" s="54">
        <v>8.5505967729310459</v>
      </c>
      <c r="E23" s="54">
        <v>1.22589555470675</v>
      </c>
      <c r="F23" s="63">
        <v>0.22105749422489485</v>
      </c>
      <c r="G23" s="54">
        <v>-6.3345443803462675</v>
      </c>
      <c r="H23" s="54">
        <v>27.298821528398371</v>
      </c>
      <c r="I23" s="54">
        <v>-6.3345443803462675</v>
      </c>
      <c r="J23" s="54">
        <v>27.298821528398371</v>
      </c>
      <c r="N23" s="54" t="s">
        <v>52</v>
      </c>
      <c r="O23" s="54">
        <v>5.8633576518504009</v>
      </c>
      <c r="P23" s="54">
        <v>4.8694724574986203</v>
      </c>
      <c r="Q23" s="54">
        <v>1.2041053118231058</v>
      </c>
      <c r="R23" s="54">
        <v>0.22959951113565594</v>
      </c>
      <c r="S23" s="54">
        <v>-3.7234469938383983</v>
      </c>
      <c r="T23" s="54">
        <v>15.450162297539201</v>
      </c>
      <c r="U23" s="54">
        <v>-3.7234469938383983</v>
      </c>
      <c r="V23" s="54">
        <v>15.450162297539201</v>
      </c>
    </row>
    <row r="24" spans="2:22" x14ac:dyDescent="0.3">
      <c r="B24" s="54" t="s">
        <v>56</v>
      </c>
      <c r="C24" s="54">
        <v>-16.165232185072963</v>
      </c>
      <c r="D24" s="54">
        <v>6.220626736811508</v>
      </c>
      <c r="E24" s="54">
        <v>-2.5986500828626693</v>
      </c>
      <c r="F24" s="54">
        <v>9.7525642734665602E-3</v>
      </c>
      <c r="G24" s="54">
        <v>-28.399501954595912</v>
      </c>
      <c r="H24" s="54">
        <v>-3.9309624155500149</v>
      </c>
      <c r="I24" s="54">
        <v>-28.399501954595912</v>
      </c>
      <c r="J24" s="54">
        <v>-3.9309624155500149</v>
      </c>
      <c r="N24" s="54" t="s">
        <v>56</v>
      </c>
      <c r="O24" s="54">
        <v>-12.562438951678043</v>
      </c>
      <c r="P24" s="54">
        <v>5.3932087267175115</v>
      </c>
      <c r="Q24" s="54">
        <v>-2.3293070207805524</v>
      </c>
      <c r="R24" s="54">
        <v>2.0577964912427041E-2</v>
      </c>
      <c r="S24" s="54">
        <v>-23.180352684169765</v>
      </c>
      <c r="T24" s="54">
        <v>-1.9445252191863212</v>
      </c>
      <c r="U24" s="54">
        <v>-23.180352684169765</v>
      </c>
      <c r="V24" s="54">
        <v>-1.9445252191863212</v>
      </c>
    </row>
    <row r="25" spans="2:22" x14ac:dyDescent="0.3">
      <c r="B25" s="54" t="s">
        <v>57</v>
      </c>
      <c r="C25" s="54">
        <v>39.769037367122657</v>
      </c>
      <c r="D25" s="54">
        <v>8.8373509942846304</v>
      </c>
      <c r="E25" s="54">
        <v>4.5001083913994631</v>
      </c>
      <c r="F25" s="54">
        <v>9.2418815405503672E-6</v>
      </c>
      <c r="G25" s="54">
        <v>22.388387364088061</v>
      </c>
      <c r="H25" s="54">
        <v>57.149687370157253</v>
      </c>
      <c r="I25" s="54">
        <v>22.388387364088061</v>
      </c>
      <c r="J25" s="54">
        <v>57.149687370157253</v>
      </c>
      <c r="N25" s="54" t="s">
        <v>57</v>
      </c>
      <c r="O25" s="54">
        <v>28.425380772226628</v>
      </c>
      <c r="P25" s="54">
        <v>8.1390201708155789</v>
      </c>
      <c r="Q25" s="54">
        <v>3.4924819174367809</v>
      </c>
      <c r="R25" s="54">
        <v>5.5863692861100509E-4</v>
      </c>
      <c r="S25" s="54">
        <v>12.401633422598714</v>
      </c>
      <c r="T25" s="54">
        <v>44.449128121854542</v>
      </c>
      <c r="U25" s="54">
        <v>12.401633422598714</v>
      </c>
      <c r="V25" s="54">
        <v>44.449128121854542</v>
      </c>
    </row>
    <row r="26" spans="2:22" ht="15" thickBot="1" x14ac:dyDescent="0.35">
      <c r="B26" s="55" t="s">
        <v>60</v>
      </c>
      <c r="C26" s="55">
        <v>25.307892723659737</v>
      </c>
      <c r="D26" s="55">
        <v>11.19970750811588</v>
      </c>
      <c r="E26" s="55">
        <v>2.2596922915460378</v>
      </c>
      <c r="F26" s="55">
        <v>2.4451198793204388E-2</v>
      </c>
      <c r="G26" s="55">
        <v>3.2811342005670241</v>
      </c>
      <c r="H26" s="55">
        <v>47.334651246752451</v>
      </c>
      <c r="I26" s="55">
        <v>3.2811342005670241</v>
      </c>
      <c r="J26" s="55">
        <v>47.334651246752451</v>
      </c>
      <c r="N26" s="55" t="s">
        <v>60</v>
      </c>
      <c r="O26" s="55">
        <v>24.439382596761032</v>
      </c>
      <c r="P26" s="55">
        <v>9.0990036221318</v>
      </c>
      <c r="Q26" s="55">
        <v>2.6859405284020696</v>
      </c>
      <c r="R26" s="55">
        <v>7.6790938897826466E-3</v>
      </c>
      <c r="S26" s="55">
        <v>6.525661766188481</v>
      </c>
      <c r="T26" s="55">
        <v>42.353103427333579</v>
      </c>
      <c r="U26" s="55">
        <v>6.525661766188481</v>
      </c>
      <c r="V26" s="55">
        <v>42.353103427333579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4E89-64F2-4AA3-8869-CC7D4E70943D}">
  <dimension ref="A1:T25"/>
  <sheetViews>
    <sheetView topLeftCell="A10" workbookViewId="0">
      <selection activeCell="P22" sqref="P22"/>
    </sheetView>
  </sheetViews>
  <sheetFormatPr defaultRowHeight="14.4" x14ac:dyDescent="0.3"/>
  <sheetData>
    <row r="1" spans="1:20" x14ac:dyDescent="0.3">
      <c r="A1" t="s">
        <v>78</v>
      </c>
      <c r="L1" t="s">
        <v>78</v>
      </c>
    </row>
    <row r="2" spans="1:20" ht="15" thickBot="1" x14ac:dyDescent="0.35">
      <c r="C2" t="s">
        <v>167</v>
      </c>
    </row>
    <row r="3" spans="1:20" x14ac:dyDescent="0.3">
      <c r="A3" s="57" t="s">
        <v>79</v>
      </c>
      <c r="B3" s="57"/>
      <c r="L3" s="57" t="s">
        <v>79</v>
      </c>
      <c r="M3" s="57"/>
    </row>
    <row r="4" spans="1:20" x14ac:dyDescent="0.3">
      <c r="A4" s="54" t="s">
        <v>80</v>
      </c>
      <c r="B4" s="54">
        <v>0.65846820260586536</v>
      </c>
      <c r="L4" s="54" t="s">
        <v>80</v>
      </c>
      <c r="M4" s="54">
        <v>0.6337170723333857</v>
      </c>
    </row>
    <row r="5" spans="1:20" x14ac:dyDescent="0.3">
      <c r="A5" s="54" t="s">
        <v>81</v>
      </c>
      <c r="B5" s="54">
        <v>0.43358037384299902</v>
      </c>
      <c r="L5" s="54" t="s">
        <v>81</v>
      </c>
      <c r="M5" s="54">
        <v>0.40159732776679757</v>
      </c>
    </row>
    <row r="6" spans="1:20" x14ac:dyDescent="0.3">
      <c r="A6" s="54" t="s">
        <v>82</v>
      </c>
      <c r="B6" s="54">
        <v>0.42074366843434174</v>
      </c>
      <c r="L6" s="54" t="s">
        <v>82</v>
      </c>
      <c r="M6" s="54">
        <v>0.38399724917170336</v>
      </c>
    </row>
    <row r="7" spans="1:20" x14ac:dyDescent="0.3">
      <c r="A7" s="54" t="s">
        <v>83</v>
      </c>
      <c r="B7" s="54">
        <v>49.868724580982118</v>
      </c>
      <c r="L7" s="54" t="s">
        <v>83</v>
      </c>
      <c r="M7" s="54">
        <v>38.499049170785419</v>
      </c>
    </row>
    <row r="8" spans="1:20" ht="15" thickBot="1" x14ac:dyDescent="0.35">
      <c r="A8" s="55" t="s">
        <v>84</v>
      </c>
      <c r="B8" s="55">
        <v>362</v>
      </c>
      <c r="L8" s="55" t="s">
        <v>84</v>
      </c>
      <c r="M8" s="55">
        <v>281</v>
      </c>
    </row>
    <row r="10" spans="1:20" ht="15" thickBot="1" x14ac:dyDescent="0.35">
      <c r="A10" t="s">
        <v>85</v>
      </c>
      <c r="L10" t="s">
        <v>85</v>
      </c>
    </row>
    <row r="11" spans="1:20" x14ac:dyDescent="0.3">
      <c r="A11" s="56"/>
      <c r="B11" s="56" t="s">
        <v>90</v>
      </c>
      <c r="C11" s="56" t="s">
        <v>91</v>
      </c>
      <c r="D11" s="56" t="s">
        <v>92</v>
      </c>
      <c r="E11" s="56" t="s">
        <v>93</v>
      </c>
      <c r="F11" s="56" t="s">
        <v>94</v>
      </c>
      <c r="L11" s="56"/>
      <c r="M11" s="56" t="s">
        <v>90</v>
      </c>
      <c r="N11" s="56" t="s">
        <v>91</v>
      </c>
      <c r="O11" s="56" t="s">
        <v>92</v>
      </c>
      <c r="P11" s="56" t="s">
        <v>93</v>
      </c>
      <c r="Q11" s="56" t="s">
        <v>94</v>
      </c>
    </row>
    <row r="12" spans="1:20" x14ac:dyDescent="0.3">
      <c r="A12" s="54" t="s">
        <v>86</v>
      </c>
      <c r="B12" s="54">
        <v>8</v>
      </c>
      <c r="C12" s="54">
        <v>671989.59717351384</v>
      </c>
      <c r="D12" s="54">
        <v>83998.699646689231</v>
      </c>
      <c r="E12" s="54">
        <v>33.77660856426499</v>
      </c>
      <c r="F12" s="54">
        <v>2.1207544051740773E-39</v>
      </c>
      <c r="L12" s="54" t="s">
        <v>86</v>
      </c>
      <c r="M12" s="54">
        <v>8</v>
      </c>
      <c r="N12" s="54">
        <v>270561.62675319047</v>
      </c>
      <c r="O12" s="54">
        <v>33820.203344148809</v>
      </c>
      <c r="P12" s="54">
        <v>22.817928090317618</v>
      </c>
      <c r="Q12" s="54">
        <v>1.3746706760739E-26</v>
      </c>
    </row>
    <row r="13" spans="1:20" x14ac:dyDescent="0.3">
      <c r="A13" s="54" t="s">
        <v>87</v>
      </c>
      <c r="B13" s="54">
        <v>353</v>
      </c>
      <c r="C13" s="54">
        <v>877872.06104084896</v>
      </c>
      <c r="D13" s="54">
        <v>2486.8896913338499</v>
      </c>
      <c r="E13" s="54"/>
      <c r="F13" s="54"/>
      <c r="L13" s="54" t="s">
        <v>87</v>
      </c>
      <c r="M13" s="54">
        <v>272</v>
      </c>
      <c r="N13" s="54">
        <v>403152.0860788385</v>
      </c>
      <c r="O13" s="54">
        <v>1482.1767870545534</v>
      </c>
      <c r="P13" s="54"/>
      <c r="Q13" s="54"/>
    </row>
    <row r="14" spans="1:20" ht="15" thickBot="1" x14ac:dyDescent="0.35">
      <c r="A14" s="55" t="s">
        <v>88</v>
      </c>
      <c r="B14" s="55">
        <v>361</v>
      </c>
      <c r="C14" s="55">
        <v>1549861.6582143628</v>
      </c>
      <c r="D14" s="55"/>
      <c r="E14" s="55"/>
      <c r="F14" s="55"/>
      <c r="L14" s="55" t="s">
        <v>88</v>
      </c>
      <c r="M14" s="55">
        <v>280</v>
      </c>
      <c r="N14" s="55">
        <v>673713.71283202898</v>
      </c>
      <c r="O14" s="55"/>
      <c r="P14" s="55"/>
      <c r="Q14" s="55"/>
    </row>
    <row r="15" spans="1:20" ht="15" thickBot="1" x14ac:dyDescent="0.35"/>
    <row r="16" spans="1:20" x14ac:dyDescent="0.3">
      <c r="A16" s="56"/>
      <c r="B16" s="56" t="s">
        <v>95</v>
      </c>
      <c r="C16" s="56" t="s">
        <v>83</v>
      </c>
      <c r="D16" s="56" t="s">
        <v>96</v>
      </c>
      <c r="E16" s="56" t="s">
        <v>97</v>
      </c>
      <c r="F16" s="56" t="s">
        <v>98</v>
      </c>
      <c r="G16" s="56" t="s">
        <v>99</v>
      </c>
      <c r="H16" s="56" t="s">
        <v>100</v>
      </c>
      <c r="I16" s="56" t="s">
        <v>101</v>
      </c>
      <c r="L16" s="56"/>
      <c r="M16" s="56" t="s">
        <v>95</v>
      </c>
      <c r="N16" s="56" t="s">
        <v>83</v>
      </c>
      <c r="O16" s="56" t="s">
        <v>96</v>
      </c>
      <c r="P16" s="56" t="s">
        <v>97</v>
      </c>
      <c r="Q16" s="56" t="s">
        <v>98</v>
      </c>
      <c r="R16" s="56" t="s">
        <v>99</v>
      </c>
      <c r="S16" s="56" t="s">
        <v>100</v>
      </c>
      <c r="T16" s="56" t="s">
        <v>101</v>
      </c>
    </row>
    <row r="17" spans="1:20" x14ac:dyDescent="0.3">
      <c r="A17" s="54" t="s">
        <v>89</v>
      </c>
      <c r="B17" s="54">
        <v>163.97849278770803</v>
      </c>
      <c r="C17" s="54">
        <v>18.828073009952437</v>
      </c>
      <c r="D17" s="54">
        <v>8.7092552010516275</v>
      </c>
      <c r="E17" s="54">
        <v>1.1981938317909836E-16</v>
      </c>
      <c r="F17" s="54">
        <v>126.9491896389451</v>
      </c>
      <c r="G17" s="54">
        <v>201.00779593647098</v>
      </c>
      <c r="H17" s="54">
        <v>126.9491896389451</v>
      </c>
      <c r="I17" s="54">
        <v>201.00779593647098</v>
      </c>
      <c r="L17" s="54" t="s">
        <v>89</v>
      </c>
      <c r="M17" s="54">
        <v>202.21524222887604</v>
      </c>
      <c r="N17" s="54">
        <v>16.947282656391437</v>
      </c>
      <c r="O17" s="54">
        <v>11.932015670524814</v>
      </c>
      <c r="P17" s="54">
        <v>1.1204563613131662E-26</v>
      </c>
      <c r="Q17" s="54">
        <v>168.85072271519311</v>
      </c>
      <c r="R17" s="54">
        <v>235.57976174255896</v>
      </c>
      <c r="S17" s="54">
        <v>168.85072271519311</v>
      </c>
      <c r="T17" s="54">
        <v>235.57976174255896</v>
      </c>
    </row>
    <row r="18" spans="1:20" x14ac:dyDescent="0.3">
      <c r="A18" s="54" t="s">
        <v>30</v>
      </c>
      <c r="B18" s="54">
        <v>42.299445893904867</v>
      </c>
      <c r="C18" s="54">
        <v>5.8626467384137344</v>
      </c>
      <c r="D18" s="54">
        <v>7.2150767019180648</v>
      </c>
      <c r="E18" s="54">
        <v>3.3181923428610074E-12</v>
      </c>
      <c r="F18" s="54">
        <v>30.7693374640047</v>
      </c>
      <c r="G18" s="54">
        <v>53.829554323805034</v>
      </c>
      <c r="H18" s="54">
        <v>30.7693374640047</v>
      </c>
      <c r="I18" s="54">
        <v>53.829554323805034</v>
      </c>
      <c r="L18" s="54" t="s">
        <v>30</v>
      </c>
      <c r="M18" s="54">
        <v>31.536451908969557</v>
      </c>
      <c r="N18" s="54">
        <v>5.3597986324044822</v>
      </c>
      <c r="O18" s="54">
        <v>5.8838874502309153</v>
      </c>
      <c r="P18" s="54">
        <v>1.1746308364608537E-8</v>
      </c>
      <c r="Q18" s="54">
        <v>20.984488524277424</v>
      </c>
      <c r="R18" s="54">
        <v>42.08841529366169</v>
      </c>
      <c r="S18" s="54">
        <v>20.984488524277424</v>
      </c>
      <c r="T18" s="54">
        <v>42.08841529366169</v>
      </c>
    </row>
    <row r="19" spans="1:20" x14ac:dyDescent="0.3">
      <c r="A19" s="54" t="s">
        <v>32</v>
      </c>
      <c r="B19" s="54">
        <v>9.3706747102408627</v>
      </c>
      <c r="C19" s="54">
        <v>2.4015510963199516</v>
      </c>
      <c r="D19" s="54">
        <v>3.9019260196462775</v>
      </c>
      <c r="E19" s="54">
        <v>1.1427904113155962E-4</v>
      </c>
      <c r="F19" s="54">
        <v>4.64752733738605</v>
      </c>
      <c r="G19" s="54">
        <v>14.093822083095676</v>
      </c>
      <c r="H19" s="54">
        <v>4.64752733738605</v>
      </c>
      <c r="I19" s="54">
        <v>14.093822083095676</v>
      </c>
      <c r="L19" s="54" t="s">
        <v>32</v>
      </c>
      <c r="M19" s="54">
        <v>11.633775692303178</v>
      </c>
      <c r="N19" s="54">
        <v>2.273663076912912</v>
      </c>
      <c r="O19" s="54">
        <v>5.1167544613070151</v>
      </c>
      <c r="P19" s="54">
        <v>5.8805120525122018E-7</v>
      </c>
      <c r="Q19" s="54">
        <v>7.157560971910125</v>
      </c>
      <c r="R19" s="54">
        <v>16.109990412696231</v>
      </c>
      <c r="S19" s="54">
        <v>7.157560971910125</v>
      </c>
      <c r="T19" s="54">
        <v>16.109990412696231</v>
      </c>
    </row>
    <row r="20" spans="1:20" x14ac:dyDescent="0.3">
      <c r="A20" s="54" t="s">
        <v>36</v>
      </c>
      <c r="B20" s="54">
        <v>27.979196294933722</v>
      </c>
      <c r="C20" s="54">
        <v>5.8195201200380398</v>
      </c>
      <c r="D20" s="54">
        <v>4.8078184657519207</v>
      </c>
      <c r="E20" s="54">
        <v>2.2623553237872205E-6</v>
      </c>
      <c r="F20" s="54">
        <v>16.533905287654044</v>
      </c>
      <c r="G20" s="54">
        <v>39.4244873022134</v>
      </c>
      <c r="H20" s="54">
        <v>16.533905287654044</v>
      </c>
      <c r="I20" s="54">
        <v>39.4244873022134</v>
      </c>
      <c r="L20" s="54" t="s">
        <v>36</v>
      </c>
      <c r="M20" s="54">
        <v>21.493608478110762</v>
      </c>
      <c r="N20" s="54">
        <v>4.9366790723875162</v>
      </c>
      <c r="O20" s="54">
        <v>4.3538597836613775</v>
      </c>
      <c r="P20" s="54">
        <v>1.8957491774417034E-5</v>
      </c>
      <c r="Q20" s="54">
        <v>11.774650661510863</v>
      </c>
      <c r="R20" s="54">
        <v>31.212566294710662</v>
      </c>
      <c r="S20" s="54">
        <v>11.774650661510863</v>
      </c>
      <c r="T20" s="54">
        <v>31.212566294710662</v>
      </c>
    </row>
    <row r="21" spans="1:20" x14ac:dyDescent="0.3">
      <c r="A21" s="54" t="s">
        <v>34</v>
      </c>
      <c r="B21" s="54">
        <v>-3.5248771401661487E-3</v>
      </c>
      <c r="C21" s="54">
        <v>1.9598920202704528E-3</v>
      </c>
      <c r="D21" s="54">
        <v>-1.7985057869054122</v>
      </c>
      <c r="E21" s="63">
        <v>7.2951073525206925E-2</v>
      </c>
      <c r="F21" s="54">
        <v>-7.3794105127037435E-3</v>
      </c>
      <c r="G21" s="54">
        <v>3.2965623237144609E-4</v>
      </c>
      <c r="H21" s="54">
        <v>-7.3794105127037435E-3</v>
      </c>
      <c r="I21" s="54">
        <v>3.2965623237144609E-4</v>
      </c>
      <c r="L21" s="54" t="s">
        <v>34</v>
      </c>
      <c r="M21" s="54">
        <v>-1.0036302772206065E-2</v>
      </c>
      <c r="N21" s="54">
        <v>1.8830045077700894E-3</v>
      </c>
      <c r="O21" s="54">
        <v>-5.3299409166531184</v>
      </c>
      <c r="P21" s="54">
        <v>2.0649134633276876E-7</v>
      </c>
      <c r="Q21" s="54">
        <v>-1.3743418651349927E-2</v>
      </c>
      <c r="R21" s="54">
        <v>-6.3291868930622028E-3</v>
      </c>
      <c r="S21" s="54">
        <v>-1.3743418651349927E-2</v>
      </c>
      <c r="T21" s="54">
        <v>-6.3291868930622028E-3</v>
      </c>
    </row>
    <row r="22" spans="1:20" x14ac:dyDescent="0.3">
      <c r="A22" s="54" t="s">
        <v>51</v>
      </c>
      <c r="B22" s="54">
        <v>14.483586354133394</v>
      </c>
      <c r="C22" s="54">
        <v>5.7960352234959194</v>
      </c>
      <c r="D22" s="54">
        <v>2.4988782496386412</v>
      </c>
      <c r="E22" s="54">
        <v>1.2912512993975516E-2</v>
      </c>
      <c r="F22" s="54">
        <v>3.0844832574814163</v>
      </c>
      <c r="G22" s="54">
        <v>25.882689450785371</v>
      </c>
      <c r="H22" s="54">
        <v>3.0844832574814163</v>
      </c>
      <c r="I22" s="54">
        <v>25.882689450785371</v>
      </c>
      <c r="L22" s="54" t="s">
        <v>52</v>
      </c>
      <c r="M22" s="54">
        <v>5.1301017246543283</v>
      </c>
      <c r="N22" s="54">
        <v>4.8966822711810822</v>
      </c>
      <c r="O22" s="54">
        <v>1.0476688991742453</v>
      </c>
      <c r="P22" s="63">
        <v>0.2957212301644066</v>
      </c>
      <c r="Q22" s="54">
        <v>-4.5101134355921237</v>
      </c>
      <c r="R22" s="54">
        <v>14.77031688490078</v>
      </c>
      <c r="S22" s="54">
        <v>-4.5101134355921237</v>
      </c>
      <c r="T22" s="54">
        <v>14.77031688490078</v>
      </c>
    </row>
    <row r="23" spans="1:20" x14ac:dyDescent="0.3">
      <c r="A23" s="54" t="s">
        <v>56</v>
      </c>
      <c r="B23" s="54">
        <v>-17.08305286715488</v>
      </c>
      <c r="C23" s="54">
        <v>6.1798038318773099</v>
      </c>
      <c r="D23" s="54">
        <v>-2.7643357834491917</v>
      </c>
      <c r="E23" s="54">
        <v>6.0032214931967391E-3</v>
      </c>
      <c r="F23" s="54">
        <v>-29.236916375624979</v>
      </c>
      <c r="G23" s="54">
        <v>-4.9291893586847788</v>
      </c>
      <c r="H23" s="54">
        <v>-29.236916375624979</v>
      </c>
      <c r="I23" s="54">
        <v>-4.9291893586847788</v>
      </c>
      <c r="L23" s="54" t="s">
        <v>56</v>
      </c>
      <c r="M23" s="54">
        <v>-10.425411996006613</v>
      </c>
      <c r="N23" s="54">
        <v>5.3531107115549386</v>
      </c>
      <c r="O23" s="54">
        <v>-1.9475427574294093</v>
      </c>
      <c r="P23" s="54">
        <v>5.2498512140215559E-2</v>
      </c>
      <c r="Q23" s="54">
        <v>-20.964208711432953</v>
      </c>
      <c r="R23" s="54">
        <v>0.11338471941972905</v>
      </c>
      <c r="S23" s="54">
        <v>-20.964208711432953</v>
      </c>
      <c r="T23" s="54">
        <v>0.11338471941972905</v>
      </c>
    </row>
    <row r="24" spans="1:20" x14ac:dyDescent="0.3">
      <c r="A24" s="54" t="s">
        <v>57</v>
      </c>
      <c r="B24" s="54">
        <v>38.715757833595454</v>
      </c>
      <c r="C24" s="54">
        <v>8.8017473109873539</v>
      </c>
      <c r="D24" s="54">
        <v>4.3986445492778454</v>
      </c>
      <c r="E24" s="54">
        <v>1.4441518317404097E-5</v>
      </c>
      <c r="F24" s="54">
        <v>21.405299708375814</v>
      </c>
      <c r="G24" s="54">
        <v>56.026215958815094</v>
      </c>
      <c r="H24" s="54">
        <v>21.405299708375814</v>
      </c>
      <c r="I24" s="54">
        <v>56.026215958815094</v>
      </c>
      <c r="L24" s="54" t="s">
        <v>57</v>
      </c>
      <c r="M24" s="54">
        <v>28.945471088371747</v>
      </c>
      <c r="N24" s="54">
        <v>8.1990609365960339</v>
      </c>
      <c r="O24" s="54">
        <v>3.5303397928383862</v>
      </c>
      <c r="P24" s="54">
        <v>4.8723511140197888E-4</v>
      </c>
      <c r="Q24" s="54">
        <v>12.80378429649156</v>
      </c>
      <c r="R24" s="54">
        <v>45.087157880251937</v>
      </c>
      <c r="S24" s="54">
        <v>12.80378429649156</v>
      </c>
      <c r="T24" s="54">
        <v>45.087157880251937</v>
      </c>
    </row>
    <row r="25" spans="1:20" ht="15" thickBot="1" x14ac:dyDescent="0.35">
      <c r="A25" s="55" t="s">
        <v>60</v>
      </c>
      <c r="B25" s="55">
        <v>25.275347202364621</v>
      </c>
      <c r="C25" s="55">
        <v>11.207649719551144</v>
      </c>
      <c r="D25" s="55">
        <v>2.2551871119127798</v>
      </c>
      <c r="E25" s="55">
        <v>2.473361727736547E-2</v>
      </c>
      <c r="F25" s="55">
        <v>3.233183948003223</v>
      </c>
      <c r="G25" s="55">
        <v>47.317510456726019</v>
      </c>
      <c r="H25" s="55">
        <v>3.233183948003223</v>
      </c>
      <c r="I25" s="55">
        <v>47.317510456726019</v>
      </c>
      <c r="L25" s="55" t="s">
        <v>60</v>
      </c>
      <c r="M25" s="55">
        <v>25.832753223940109</v>
      </c>
      <c r="N25" s="55">
        <v>9.1491680201187506</v>
      </c>
      <c r="O25" s="55">
        <v>2.8235084509470858</v>
      </c>
      <c r="P25" s="55">
        <v>5.1012031248174163E-3</v>
      </c>
      <c r="Q25" s="55">
        <v>7.8205679591777866</v>
      </c>
      <c r="R25" s="55">
        <v>43.844938488702432</v>
      </c>
      <c r="S25" s="55">
        <v>7.8205679591777866</v>
      </c>
      <c r="T25" s="55">
        <v>43.844938488702432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42FAE-252E-4AAE-B166-81243B21D13F}">
  <dimension ref="A1:S24"/>
  <sheetViews>
    <sheetView topLeftCell="A7" workbookViewId="0">
      <selection activeCell="O22" sqref="O22"/>
    </sheetView>
  </sheetViews>
  <sheetFormatPr defaultRowHeight="14.4" x14ac:dyDescent="0.3"/>
  <cols>
    <col min="1" max="1" width="14.109375" customWidth="1"/>
  </cols>
  <sheetData>
    <row r="1" spans="1:19" x14ac:dyDescent="0.3">
      <c r="A1" t="s">
        <v>78</v>
      </c>
      <c r="K1" t="s">
        <v>78</v>
      </c>
    </row>
    <row r="2" spans="1:19" ht="15" thickBot="1" x14ac:dyDescent="0.35">
      <c r="C2" t="s">
        <v>168</v>
      </c>
    </row>
    <row r="3" spans="1:19" x14ac:dyDescent="0.3">
      <c r="A3" s="57" t="s">
        <v>79</v>
      </c>
      <c r="B3" s="57"/>
      <c r="K3" s="57" t="s">
        <v>79</v>
      </c>
      <c r="L3" s="57"/>
    </row>
    <row r="4" spans="1:19" x14ac:dyDescent="0.3">
      <c r="A4" s="54" t="s">
        <v>80</v>
      </c>
      <c r="B4" s="54">
        <v>0.65451519151045168</v>
      </c>
      <c r="K4" s="54" t="s">
        <v>80</v>
      </c>
      <c r="L4" s="54">
        <v>0.63180897011232673</v>
      </c>
    </row>
    <row r="5" spans="1:19" x14ac:dyDescent="0.3">
      <c r="A5" s="54" t="s">
        <v>81</v>
      </c>
      <c r="B5" s="54">
        <v>0.42839013591796321</v>
      </c>
      <c r="K5" s="54" t="s">
        <v>81</v>
      </c>
      <c r="L5" s="54">
        <v>0.399182574714399</v>
      </c>
    </row>
    <row r="6" spans="1:19" x14ac:dyDescent="0.3">
      <c r="A6" s="54" t="s">
        <v>82</v>
      </c>
      <c r="B6" s="54">
        <v>0.41708711600673648</v>
      </c>
      <c r="K6" s="54" t="s">
        <v>82</v>
      </c>
      <c r="L6" s="54">
        <v>0.38377699970707591</v>
      </c>
    </row>
    <row r="7" spans="1:19" x14ac:dyDescent="0.3">
      <c r="A7" s="54" t="s">
        <v>83</v>
      </c>
      <c r="B7" s="54">
        <v>50.025874994052252</v>
      </c>
      <c r="K7" s="54" t="s">
        <v>83</v>
      </c>
      <c r="L7" s="54">
        <v>38.505931150734909</v>
      </c>
    </row>
    <row r="8" spans="1:19" ht="15" thickBot="1" x14ac:dyDescent="0.35">
      <c r="A8" s="55" t="s">
        <v>84</v>
      </c>
      <c r="B8" s="55">
        <v>362</v>
      </c>
      <c r="K8" s="55" t="s">
        <v>84</v>
      </c>
      <c r="L8" s="55">
        <v>281</v>
      </c>
    </row>
    <row r="10" spans="1:19" ht="15" thickBot="1" x14ac:dyDescent="0.35">
      <c r="A10" t="s">
        <v>85</v>
      </c>
      <c r="K10" t="s">
        <v>85</v>
      </c>
    </row>
    <row r="11" spans="1:19" x14ac:dyDescent="0.3">
      <c r="A11" s="56"/>
      <c r="B11" s="56" t="s">
        <v>90</v>
      </c>
      <c r="C11" s="56" t="s">
        <v>91</v>
      </c>
      <c r="D11" s="56" t="s">
        <v>92</v>
      </c>
      <c r="E11" s="56" t="s">
        <v>93</v>
      </c>
      <c r="F11" s="56" t="s">
        <v>94</v>
      </c>
      <c r="K11" s="56"/>
      <c r="L11" s="56" t="s">
        <v>90</v>
      </c>
      <c r="M11" s="56" t="s">
        <v>91</v>
      </c>
      <c r="N11" s="56" t="s">
        <v>92</v>
      </c>
      <c r="O11" s="56" t="s">
        <v>93</v>
      </c>
      <c r="P11" s="56" t="s">
        <v>94</v>
      </c>
    </row>
    <row r="12" spans="1:19" x14ac:dyDescent="0.3">
      <c r="A12" s="54" t="s">
        <v>86</v>
      </c>
      <c r="B12" s="54">
        <v>7</v>
      </c>
      <c r="C12" s="54">
        <v>663945.44641649071</v>
      </c>
      <c r="D12" s="54">
        <v>94849.349488070104</v>
      </c>
      <c r="E12" s="54">
        <v>37.900502634031902</v>
      </c>
      <c r="F12" s="54">
        <v>1.5974704778141639E-39</v>
      </c>
      <c r="K12" s="54" t="s">
        <v>86</v>
      </c>
      <c r="L12" s="54">
        <v>7</v>
      </c>
      <c r="M12" s="54">
        <v>268934.77450868656</v>
      </c>
      <c r="N12" s="54">
        <v>38419.253501240935</v>
      </c>
      <c r="O12" s="54">
        <v>25.911566074271551</v>
      </c>
      <c r="P12" s="54">
        <v>4.3981674954690331E-27</v>
      </c>
    </row>
    <row r="13" spans="1:19" x14ac:dyDescent="0.3">
      <c r="A13" s="54" t="s">
        <v>87</v>
      </c>
      <c r="B13" s="54">
        <v>354</v>
      </c>
      <c r="C13" s="54">
        <v>885916.21179787209</v>
      </c>
      <c r="D13" s="54">
        <v>2502.5881689205426</v>
      </c>
      <c r="E13" s="54"/>
      <c r="F13" s="54"/>
      <c r="K13" s="54" t="s">
        <v>87</v>
      </c>
      <c r="L13" s="54">
        <v>273</v>
      </c>
      <c r="M13" s="54">
        <v>404778.93832334242</v>
      </c>
      <c r="N13" s="54">
        <v>1482.706733785137</v>
      </c>
      <c r="O13" s="54"/>
      <c r="P13" s="54"/>
    </row>
    <row r="14" spans="1:19" ht="15" thickBot="1" x14ac:dyDescent="0.35">
      <c r="A14" s="55" t="s">
        <v>88</v>
      </c>
      <c r="B14" s="55">
        <v>361</v>
      </c>
      <c r="C14" s="55">
        <v>1549861.6582143628</v>
      </c>
      <c r="D14" s="55"/>
      <c r="E14" s="55"/>
      <c r="F14" s="55"/>
      <c r="K14" s="55" t="s">
        <v>88</v>
      </c>
      <c r="L14" s="55">
        <v>280</v>
      </c>
      <c r="M14" s="55">
        <v>673713.71283202898</v>
      </c>
      <c r="N14" s="55"/>
      <c r="O14" s="55"/>
      <c r="P14" s="55"/>
    </row>
    <row r="15" spans="1:19" ht="15" thickBot="1" x14ac:dyDescent="0.35"/>
    <row r="16" spans="1:19" x14ac:dyDescent="0.3">
      <c r="A16" s="56"/>
      <c r="B16" s="56" t="s">
        <v>95</v>
      </c>
      <c r="C16" s="56" t="s">
        <v>83</v>
      </c>
      <c r="D16" s="56" t="s">
        <v>96</v>
      </c>
      <c r="E16" s="56" t="s">
        <v>97</v>
      </c>
      <c r="F16" s="56" t="s">
        <v>98</v>
      </c>
      <c r="G16" s="56" t="s">
        <v>99</v>
      </c>
      <c r="H16" s="56" t="s">
        <v>100</v>
      </c>
      <c r="I16" s="56" t="s">
        <v>101</v>
      </c>
      <c r="K16" s="56"/>
      <c r="L16" s="56" t="s">
        <v>95</v>
      </c>
      <c r="M16" s="56" t="s">
        <v>83</v>
      </c>
      <c r="N16" s="56" t="s">
        <v>96</v>
      </c>
      <c r="O16" s="56" t="s">
        <v>97</v>
      </c>
      <c r="P16" s="56" t="s">
        <v>98</v>
      </c>
      <c r="Q16" s="56" t="s">
        <v>99</v>
      </c>
      <c r="R16" s="56" t="s">
        <v>100</v>
      </c>
      <c r="S16" s="56" t="s">
        <v>101</v>
      </c>
    </row>
    <row r="17" spans="1:19" x14ac:dyDescent="0.3">
      <c r="A17" s="54" t="s">
        <v>89</v>
      </c>
      <c r="B17" s="54">
        <v>157.14394825239884</v>
      </c>
      <c r="C17" s="54">
        <v>18.498702404396273</v>
      </c>
      <c r="D17" s="54">
        <v>8.4948633053880105</v>
      </c>
      <c r="E17" s="54">
        <v>5.5679544357393781E-16</v>
      </c>
      <c r="F17" s="54">
        <v>120.76277413336922</v>
      </c>
      <c r="G17" s="54">
        <v>193.52512237142847</v>
      </c>
      <c r="H17" s="54">
        <v>120.76277413336922</v>
      </c>
      <c r="I17" s="54">
        <v>193.52512237142847</v>
      </c>
      <c r="K17" s="54" t="s">
        <v>89</v>
      </c>
      <c r="L17" s="54">
        <v>204.77547744341842</v>
      </c>
      <c r="M17" s="54">
        <v>16.773164803788962</v>
      </c>
      <c r="N17" s="54">
        <v>12.208517583822989</v>
      </c>
      <c r="O17" s="54">
        <v>1.2049131102232232E-27</v>
      </c>
      <c r="P17" s="54">
        <v>171.75428845675361</v>
      </c>
      <c r="Q17" s="54">
        <v>237.79666643008323</v>
      </c>
      <c r="R17" s="54">
        <v>171.75428845675361</v>
      </c>
      <c r="S17" s="54">
        <v>237.79666643008323</v>
      </c>
    </row>
    <row r="18" spans="1:19" x14ac:dyDescent="0.3">
      <c r="A18" s="54" t="s">
        <v>30</v>
      </c>
      <c r="B18" s="54">
        <v>39.064632664281163</v>
      </c>
      <c r="C18" s="54">
        <v>5.5975143436123957</v>
      </c>
      <c r="D18" s="54">
        <v>6.9789249774517819</v>
      </c>
      <c r="E18" s="54">
        <v>1.4729222833616543E-11</v>
      </c>
      <c r="F18" s="54">
        <v>28.056068954410804</v>
      </c>
      <c r="G18" s="54">
        <v>50.073196374151522</v>
      </c>
      <c r="H18" s="54">
        <v>28.056068954410804</v>
      </c>
      <c r="I18" s="54">
        <v>50.073196374151522</v>
      </c>
      <c r="K18" s="54" t="s">
        <v>30</v>
      </c>
      <c r="L18" s="54">
        <v>31.431199467258004</v>
      </c>
      <c r="M18" s="54">
        <v>5.3598149457915429</v>
      </c>
      <c r="N18" s="54">
        <v>5.8642322141993679</v>
      </c>
      <c r="O18" s="54">
        <v>1.3003247157565688E-8</v>
      </c>
      <c r="P18" s="54">
        <v>20.87937669982459</v>
      </c>
      <c r="Q18" s="54">
        <v>41.983022234691418</v>
      </c>
      <c r="R18" s="54">
        <v>20.87937669982459</v>
      </c>
      <c r="S18" s="54">
        <v>41.983022234691418</v>
      </c>
    </row>
    <row r="19" spans="1:19" x14ac:dyDescent="0.3">
      <c r="A19" s="54" t="s">
        <v>32</v>
      </c>
      <c r="B19" s="54">
        <v>8.375745048095272</v>
      </c>
      <c r="C19" s="54">
        <v>2.3443325085567026</v>
      </c>
      <c r="D19" s="54">
        <v>3.5727632567155894</v>
      </c>
      <c r="E19" s="54">
        <v>4.0213613698562216E-4</v>
      </c>
      <c r="F19" s="54">
        <v>3.7651746782279467</v>
      </c>
      <c r="G19" s="54">
        <v>12.986315417962597</v>
      </c>
      <c r="H19" s="54">
        <v>3.7651746782279467</v>
      </c>
      <c r="I19" s="54">
        <v>12.986315417962597</v>
      </c>
      <c r="K19" s="54" t="s">
        <v>32</v>
      </c>
      <c r="L19" s="54">
        <v>11.677755742477977</v>
      </c>
      <c r="M19" s="54">
        <v>2.2736818764123892</v>
      </c>
      <c r="N19" s="54">
        <v>5.1360552518913263</v>
      </c>
      <c r="O19" s="54">
        <v>5.3441204153985695E-7</v>
      </c>
      <c r="P19" s="54">
        <v>7.2015772863044516</v>
      </c>
      <c r="Q19" s="54">
        <v>16.153934198651502</v>
      </c>
      <c r="R19" s="54">
        <v>7.2015772863044516</v>
      </c>
      <c r="S19" s="54">
        <v>16.153934198651502</v>
      </c>
    </row>
    <row r="20" spans="1:19" x14ac:dyDescent="0.3">
      <c r="A20" s="54" t="s">
        <v>36</v>
      </c>
      <c r="B20" s="54">
        <v>26.027493247895997</v>
      </c>
      <c r="C20" s="54">
        <v>5.7354641077703263</v>
      </c>
      <c r="D20" s="54">
        <v>4.5379925249003499</v>
      </c>
      <c r="E20" s="54">
        <v>7.790826338253498E-6</v>
      </c>
      <c r="F20" s="54">
        <v>14.747625406536066</v>
      </c>
      <c r="G20" s="54">
        <v>37.307361089255927</v>
      </c>
      <c r="H20" s="54">
        <v>14.747625406536066</v>
      </c>
      <c r="I20" s="54">
        <v>37.307361089255927</v>
      </c>
      <c r="K20" s="54" t="s">
        <v>36</v>
      </c>
      <c r="L20" s="54">
        <v>21.732121580096479</v>
      </c>
      <c r="M20" s="54">
        <v>4.9323083841917095</v>
      </c>
      <c r="N20" s="54">
        <v>4.4060751857586595</v>
      </c>
      <c r="O20" s="54">
        <v>1.5137147811269009E-5</v>
      </c>
      <c r="P20" s="54">
        <v>12.02192739789216</v>
      </c>
      <c r="Q20" s="54">
        <v>31.442315762300797</v>
      </c>
      <c r="R20" s="54">
        <v>12.02192739789216</v>
      </c>
      <c r="S20" s="54">
        <v>31.442315762300797</v>
      </c>
    </row>
    <row r="21" spans="1:19" x14ac:dyDescent="0.3">
      <c r="A21" s="54" t="s">
        <v>51</v>
      </c>
      <c r="B21" s="54">
        <v>13.363729546140497</v>
      </c>
      <c r="C21" s="54">
        <v>5.7806517023353932</v>
      </c>
      <c r="D21" s="54">
        <v>2.3118032765650849</v>
      </c>
      <c r="E21" s="63">
        <v>2.1362000798117852E-2</v>
      </c>
      <c r="F21" s="54">
        <v>1.9949918094790924</v>
      </c>
      <c r="G21" s="54">
        <v>24.732467282801903</v>
      </c>
      <c r="H21" s="54">
        <v>1.9949918094790924</v>
      </c>
      <c r="I21" s="54">
        <v>24.732467282801903</v>
      </c>
      <c r="K21" s="54" t="s">
        <v>34</v>
      </c>
      <c r="L21" s="54">
        <v>-1.0051277409906427E-2</v>
      </c>
      <c r="M21" s="54">
        <v>1.8832868498608231E-3</v>
      </c>
      <c r="N21" s="54">
        <v>-5.3370931839986175</v>
      </c>
      <c r="O21" s="54">
        <v>1.9874603319642409E-7</v>
      </c>
      <c r="P21" s="54">
        <v>-1.375888844889812E-2</v>
      </c>
      <c r="Q21" s="54">
        <v>-6.3436663709147342E-3</v>
      </c>
      <c r="R21" s="54">
        <v>-1.375888844889812E-2</v>
      </c>
      <c r="S21" s="54">
        <v>-6.3436663709147342E-3</v>
      </c>
    </row>
    <row r="22" spans="1:19" x14ac:dyDescent="0.3">
      <c r="A22" s="54" t="s">
        <v>56</v>
      </c>
      <c r="B22" s="54">
        <v>-18.251283322570266</v>
      </c>
      <c r="C22" s="54">
        <v>6.1649381878663911</v>
      </c>
      <c r="D22" s="54">
        <v>-2.9604973750575123</v>
      </c>
      <c r="E22" s="54">
        <v>3.2785052280737753E-3</v>
      </c>
      <c r="F22" s="54">
        <v>-30.375792639100464</v>
      </c>
      <c r="G22" s="54">
        <v>-6.1267740060400691</v>
      </c>
      <c r="H22" s="54">
        <v>-30.375792639100464</v>
      </c>
      <c r="I22" s="54">
        <v>-6.1267740060400691</v>
      </c>
      <c r="K22" s="54" t="s">
        <v>56</v>
      </c>
      <c r="L22" s="54">
        <v>-10.320742336692463</v>
      </c>
      <c r="M22" s="54">
        <v>5.3531350669882505</v>
      </c>
      <c r="N22" s="54">
        <v>-1.9279809322089567</v>
      </c>
      <c r="O22" s="63">
        <v>5.4894621417353386E-2</v>
      </c>
      <c r="P22" s="54">
        <v>-20.859414482704587</v>
      </c>
      <c r="Q22" s="54">
        <v>0.21792980931966177</v>
      </c>
      <c r="R22" s="54">
        <v>-20.859414482704587</v>
      </c>
      <c r="S22" s="54">
        <v>0.21792980931966177</v>
      </c>
    </row>
    <row r="23" spans="1:19" x14ac:dyDescent="0.3">
      <c r="A23" s="54" t="s">
        <v>57</v>
      </c>
      <c r="B23" s="54">
        <v>37.226584889433681</v>
      </c>
      <c r="C23" s="54">
        <v>8.7903281108385354</v>
      </c>
      <c r="D23" s="54">
        <v>4.2349482772472449</v>
      </c>
      <c r="E23" s="54">
        <v>2.9177563739717937E-5</v>
      </c>
      <c r="F23" s="54">
        <v>19.938752987893633</v>
      </c>
      <c r="G23" s="54">
        <v>54.514416790973726</v>
      </c>
      <c r="H23" s="54">
        <v>19.938752987893633</v>
      </c>
      <c r="I23" s="54">
        <v>54.514416790973726</v>
      </c>
      <c r="K23" s="54" t="s">
        <v>57</v>
      </c>
      <c r="L23" s="54">
        <v>30.334934128012918</v>
      </c>
      <c r="M23" s="54">
        <v>8.0925328563633308</v>
      </c>
      <c r="N23" s="54">
        <v>3.7485092327008491</v>
      </c>
      <c r="O23" s="54">
        <v>2.1713278931025031E-4</v>
      </c>
      <c r="P23" s="54">
        <v>14.4032325107723</v>
      </c>
      <c r="Q23" s="54">
        <v>46.266635745253538</v>
      </c>
      <c r="R23" s="54">
        <v>14.4032325107723</v>
      </c>
      <c r="S23" s="54">
        <v>46.266635745253538</v>
      </c>
    </row>
    <row r="24" spans="1:19" ht="15" thickBot="1" x14ac:dyDescent="0.35">
      <c r="A24" s="55" t="s">
        <v>60</v>
      </c>
      <c r="B24" s="55">
        <v>24.828916013482921</v>
      </c>
      <c r="C24" s="55">
        <v>11.240210398330902</v>
      </c>
      <c r="D24" s="55">
        <v>2.208936944558427</v>
      </c>
      <c r="E24" s="55">
        <v>2.7819019493592067E-2</v>
      </c>
      <c r="F24" s="55">
        <v>2.7229302693682449</v>
      </c>
      <c r="G24" s="55">
        <v>46.934901757597601</v>
      </c>
      <c r="H24" s="55">
        <v>2.7229302693682449</v>
      </c>
      <c r="I24" s="55">
        <v>46.934901757597601</v>
      </c>
      <c r="K24" s="55" t="s">
        <v>60</v>
      </c>
      <c r="L24" s="55">
        <v>26.240104650294118</v>
      </c>
      <c r="M24" s="55">
        <v>9.1425364099555768</v>
      </c>
      <c r="N24" s="55">
        <v>2.8701121301218442</v>
      </c>
      <c r="O24" s="55">
        <v>4.424341871234084E-3</v>
      </c>
      <c r="P24" s="55">
        <v>8.2412698363411572</v>
      </c>
      <c r="Q24" s="55">
        <v>44.238939464247082</v>
      </c>
      <c r="R24" s="55">
        <v>8.2412698363411572</v>
      </c>
      <c r="S24" s="55">
        <v>44.238939464247082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0E30-900A-441A-8607-2CD485DC5D3D}">
  <dimension ref="A1:A12"/>
  <sheetViews>
    <sheetView showGridLines="0" workbookViewId="0">
      <selection activeCell="A12" sqref="A12"/>
    </sheetView>
  </sheetViews>
  <sheetFormatPr defaultRowHeight="13.8" x14ac:dyDescent="0.25"/>
  <cols>
    <col min="1" max="16384" width="8.88671875" style="7"/>
  </cols>
  <sheetData>
    <row r="1" spans="1:1" x14ac:dyDescent="0.25">
      <c r="A1" s="9" t="s">
        <v>13</v>
      </c>
    </row>
    <row r="2" spans="1:1" x14ac:dyDescent="0.25">
      <c r="A2" s="6" t="s">
        <v>12</v>
      </c>
    </row>
    <row r="3" spans="1:1" s="8" customFormat="1" ht="21" x14ac:dyDescent="0.4">
      <c r="A3" s="11" t="s">
        <v>20</v>
      </c>
    </row>
    <row r="5" spans="1:1" x14ac:dyDescent="0.25">
      <c r="A5" s="10" t="s">
        <v>21</v>
      </c>
    </row>
    <row r="6" spans="1:1" x14ac:dyDescent="0.25">
      <c r="A6" s="10" t="s">
        <v>14</v>
      </c>
    </row>
    <row r="7" spans="1:1" x14ac:dyDescent="0.25">
      <c r="A7" s="10" t="s">
        <v>15</v>
      </c>
    </row>
    <row r="9" spans="1:1" x14ac:dyDescent="0.25">
      <c r="A9" s="10" t="s">
        <v>16</v>
      </c>
    </row>
    <row r="10" spans="1:1" x14ac:dyDescent="0.25">
      <c r="A10" s="10" t="s">
        <v>17</v>
      </c>
    </row>
    <row r="11" spans="1:1" x14ac:dyDescent="0.25">
      <c r="A11" s="10" t="s">
        <v>18</v>
      </c>
    </row>
    <row r="12" spans="1:1" x14ac:dyDescent="0.25">
      <c r="A12" s="10" t="s">
        <v>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E41DE-05EE-4F62-8FB7-8B19E8847140}">
  <dimension ref="A1:S23"/>
  <sheetViews>
    <sheetView topLeftCell="A4" workbookViewId="0">
      <selection activeCell="A21" sqref="A21"/>
    </sheetView>
  </sheetViews>
  <sheetFormatPr defaultRowHeight="14.4" x14ac:dyDescent="0.3"/>
  <sheetData>
    <row r="1" spans="1:19" x14ac:dyDescent="0.3">
      <c r="A1" t="s">
        <v>78</v>
      </c>
      <c r="K1" t="s">
        <v>78</v>
      </c>
    </row>
    <row r="2" spans="1:19" ht="15" thickBot="1" x14ac:dyDescent="0.35">
      <c r="C2" t="s">
        <v>169</v>
      </c>
    </row>
    <row r="3" spans="1:19" x14ac:dyDescent="0.3">
      <c r="A3" s="57" t="s">
        <v>79</v>
      </c>
      <c r="B3" s="57"/>
      <c r="K3" s="57" t="s">
        <v>79</v>
      </c>
      <c r="L3" s="57"/>
    </row>
    <row r="4" spans="1:19" x14ac:dyDescent="0.3">
      <c r="A4" s="54" t="s">
        <v>80</v>
      </c>
      <c r="B4" s="54">
        <v>0.64788917737378515</v>
      </c>
      <c r="K4" s="54" t="s">
        <v>80</v>
      </c>
      <c r="L4" s="54">
        <v>0.62530150427822329</v>
      </c>
    </row>
    <row r="5" spans="1:19" x14ac:dyDescent="0.3">
      <c r="A5" s="54" t="s">
        <v>81</v>
      </c>
      <c r="B5" s="54">
        <v>0.41976038615808003</v>
      </c>
      <c r="K5" s="54" t="s">
        <v>81</v>
      </c>
      <c r="L5" s="54">
        <v>0.39100197125260894</v>
      </c>
    </row>
    <row r="6" spans="1:19" x14ac:dyDescent="0.3">
      <c r="A6" s="54" t="s">
        <v>82</v>
      </c>
      <c r="B6" s="54">
        <v>0.40995351944525882</v>
      </c>
      <c r="K6" s="54" t="s">
        <v>82</v>
      </c>
      <c r="L6" s="54">
        <v>0.3776662479953668</v>
      </c>
    </row>
    <row r="7" spans="1:19" x14ac:dyDescent="0.3">
      <c r="A7" s="54" t="s">
        <v>83</v>
      </c>
      <c r="B7" s="54">
        <v>50.331048577427623</v>
      </c>
      <c r="K7" s="54" t="s">
        <v>83</v>
      </c>
      <c r="L7" s="54">
        <v>38.696381460753841</v>
      </c>
    </row>
    <row r="8" spans="1:19" ht="15" thickBot="1" x14ac:dyDescent="0.35">
      <c r="A8" s="55" t="s">
        <v>84</v>
      </c>
      <c r="B8" s="55">
        <v>362</v>
      </c>
      <c r="K8" s="55" t="s">
        <v>84</v>
      </c>
      <c r="L8" s="55">
        <v>281</v>
      </c>
    </row>
    <row r="10" spans="1:19" ht="15" thickBot="1" x14ac:dyDescent="0.35">
      <c r="A10" t="s">
        <v>85</v>
      </c>
      <c r="K10" t="s">
        <v>85</v>
      </c>
    </row>
    <row r="11" spans="1:19" x14ac:dyDescent="0.3">
      <c r="A11" s="56"/>
      <c r="B11" s="56" t="s">
        <v>90</v>
      </c>
      <c r="C11" s="56" t="s">
        <v>91</v>
      </c>
      <c r="D11" s="56" t="s">
        <v>92</v>
      </c>
      <c r="E11" s="56" t="s">
        <v>93</v>
      </c>
      <c r="F11" s="56" t="s">
        <v>94</v>
      </c>
      <c r="K11" s="56"/>
      <c r="L11" s="56" t="s">
        <v>90</v>
      </c>
      <c r="M11" s="56" t="s">
        <v>91</v>
      </c>
      <c r="N11" s="56" t="s">
        <v>92</v>
      </c>
      <c r="O11" s="56" t="s">
        <v>93</v>
      </c>
      <c r="P11" s="56" t="s">
        <v>94</v>
      </c>
    </row>
    <row r="12" spans="1:19" x14ac:dyDescent="0.3">
      <c r="A12" s="54" t="s">
        <v>86</v>
      </c>
      <c r="B12" s="54">
        <v>6</v>
      </c>
      <c r="C12" s="54">
        <v>650570.52814366319</v>
      </c>
      <c r="D12" s="54">
        <v>108428.4213572772</v>
      </c>
      <c r="E12" s="54">
        <v>42.802701255162241</v>
      </c>
      <c r="F12" s="54">
        <v>3.1456511269927622E-39</v>
      </c>
      <c r="K12" s="54" t="s">
        <v>86</v>
      </c>
      <c r="L12" s="54">
        <v>6</v>
      </c>
      <c r="M12" s="54">
        <v>263423.38977723743</v>
      </c>
      <c r="N12" s="54">
        <v>43903.898296206236</v>
      </c>
      <c r="O12" s="54">
        <v>29.319892420553206</v>
      </c>
      <c r="P12" s="54">
        <v>4.6601509790259657E-27</v>
      </c>
    </row>
    <row r="13" spans="1:19" x14ac:dyDescent="0.3">
      <c r="A13" s="54" t="s">
        <v>87</v>
      </c>
      <c r="B13" s="54">
        <v>355</v>
      </c>
      <c r="C13" s="54">
        <v>899291.13007069961</v>
      </c>
      <c r="D13" s="54">
        <v>2533.2144509033792</v>
      </c>
      <c r="E13" s="54"/>
      <c r="F13" s="54"/>
      <c r="K13" s="54" t="s">
        <v>87</v>
      </c>
      <c r="L13" s="54">
        <v>274</v>
      </c>
      <c r="M13" s="54">
        <v>410290.32305479154</v>
      </c>
      <c r="N13" s="54">
        <v>1497.4099381561734</v>
      </c>
      <c r="O13" s="54"/>
      <c r="P13" s="54"/>
    </row>
    <row r="14" spans="1:19" ht="15" thickBot="1" x14ac:dyDescent="0.35">
      <c r="A14" s="55" t="s">
        <v>88</v>
      </c>
      <c r="B14" s="55">
        <v>361</v>
      </c>
      <c r="C14" s="55">
        <v>1549861.6582143628</v>
      </c>
      <c r="D14" s="55"/>
      <c r="E14" s="55"/>
      <c r="F14" s="55"/>
      <c r="K14" s="55" t="s">
        <v>88</v>
      </c>
      <c r="L14" s="55">
        <v>280</v>
      </c>
      <c r="M14" s="55">
        <v>673713.71283202898</v>
      </c>
      <c r="N14" s="55"/>
      <c r="O14" s="55"/>
      <c r="P14" s="55"/>
    </row>
    <row r="15" spans="1:19" ht="15" thickBot="1" x14ac:dyDescent="0.35"/>
    <row r="16" spans="1:19" x14ac:dyDescent="0.3">
      <c r="A16" s="56"/>
      <c r="B16" s="56" t="s">
        <v>95</v>
      </c>
      <c r="C16" s="56" t="s">
        <v>83</v>
      </c>
      <c r="D16" s="56" t="s">
        <v>96</v>
      </c>
      <c r="E16" s="56" t="s">
        <v>97</v>
      </c>
      <c r="F16" s="56" t="s">
        <v>98</v>
      </c>
      <c r="G16" s="56" t="s">
        <v>99</v>
      </c>
      <c r="H16" s="56" t="s">
        <v>100</v>
      </c>
      <c r="I16" s="56" t="s">
        <v>101</v>
      </c>
      <c r="K16" s="56"/>
      <c r="L16" s="56" t="s">
        <v>95</v>
      </c>
      <c r="M16" s="56" t="s">
        <v>83</v>
      </c>
      <c r="N16" s="56" t="s">
        <v>96</v>
      </c>
      <c r="O16" s="56" t="s">
        <v>97</v>
      </c>
      <c r="P16" s="56" t="s">
        <v>98</v>
      </c>
      <c r="Q16" s="56" t="s">
        <v>99</v>
      </c>
      <c r="R16" s="56" t="s">
        <v>100</v>
      </c>
      <c r="S16" s="56" t="s">
        <v>101</v>
      </c>
    </row>
    <row r="17" spans="1:19" x14ac:dyDescent="0.3">
      <c r="A17" s="54" t="s">
        <v>89</v>
      </c>
      <c r="B17" s="54">
        <v>155.25878980253037</v>
      </c>
      <c r="C17" s="54">
        <v>18.593458788868507</v>
      </c>
      <c r="D17" s="54">
        <v>8.3501833395021894</v>
      </c>
      <c r="E17" s="54">
        <v>1.5459011785776673E-15</v>
      </c>
      <c r="F17" s="54">
        <v>118.69161280262406</v>
      </c>
      <c r="G17" s="54">
        <v>191.82596680243668</v>
      </c>
      <c r="H17" s="54">
        <v>118.69161280262406</v>
      </c>
      <c r="I17" s="54">
        <v>191.82596680243668</v>
      </c>
      <c r="K17" s="54" t="s">
        <v>89</v>
      </c>
      <c r="L17" s="54">
        <v>196.6715164594448</v>
      </c>
      <c r="M17" s="54">
        <v>16.318261749555642</v>
      </c>
      <c r="N17" s="54">
        <v>12.052234452287806</v>
      </c>
      <c r="O17" s="54">
        <v>3.9997763974335176E-27</v>
      </c>
      <c r="P17" s="54">
        <v>164.5464133460363</v>
      </c>
      <c r="Q17" s="54">
        <v>228.7966195728533</v>
      </c>
      <c r="R17" s="54">
        <v>164.5464133460363</v>
      </c>
      <c r="S17" s="54">
        <v>228.7966195728533</v>
      </c>
    </row>
    <row r="18" spans="1:19" x14ac:dyDescent="0.3">
      <c r="A18" s="54" t="s">
        <v>30</v>
      </c>
      <c r="B18" s="54">
        <v>39.830569669546676</v>
      </c>
      <c r="C18" s="54">
        <v>5.6217872115211556</v>
      </c>
      <c r="D18" s="54">
        <v>7.0850368701111393</v>
      </c>
      <c r="E18" s="54">
        <v>7.5237029467973881E-12</v>
      </c>
      <c r="F18" s="54">
        <v>28.774375641646081</v>
      </c>
      <c r="G18" s="54">
        <v>50.886763697447272</v>
      </c>
      <c r="H18" s="54">
        <v>28.774375641646081</v>
      </c>
      <c r="I18" s="54">
        <v>50.886763697447272</v>
      </c>
      <c r="K18" s="54" t="s">
        <v>30</v>
      </c>
      <c r="L18" s="54">
        <v>31.049480246234378</v>
      </c>
      <c r="M18" s="54">
        <v>5.3826484325055448</v>
      </c>
      <c r="N18" s="54">
        <v>5.7684392052670797</v>
      </c>
      <c r="O18" s="54">
        <v>2.1571336006211564E-8</v>
      </c>
      <c r="P18" s="54">
        <v>20.45287758283024</v>
      </c>
      <c r="Q18" s="54">
        <v>41.646082909638515</v>
      </c>
      <c r="R18" s="54">
        <v>20.45287758283024</v>
      </c>
      <c r="S18" s="54">
        <v>41.646082909638515</v>
      </c>
    </row>
    <row r="19" spans="1:19" x14ac:dyDescent="0.3">
      <c r="A19" s="54" t="s">
        <v>32</v>
      </c>
      <c r="B19" s="54">
        <v>8.9916143603979872</v>
      </c>
      <c r="C19" s="54">
        <v>2.3433553287952305</v>
      </c>
      <c r="D19" s="54">
        <v>3.837068262720861</v>
      </c>
      <c r="E19" s="54">
        <v>1.473527911596741E-4</v>
      </c>
      <c r="F19" s="54">
        <v>4.383010331704333</v>
      </c>
      <c r="G19" s="54">
        <v>13.600218389091641</v>
      </c>
      <c r="H19" s="54">
        <v>4.383010331704333</v>
      </c>
      <c r="I19" s="54">
        <v>13.600218389091641</v>
      </c>
      <c r="K19" s="54" t="s">
        <v>32</v>
      </c>
      <c r="L19" s="54">
        <v>12.933312316345509</v>
      </c>
      <c r="M19" s="54">
        <v>2.1891983205019456</v>
      </c>
      <c r="N19" s="54">
        <v>5.9077846877664886</v>
      </c>
      <c r="O19" s="54">
        <v>1.025592221724853E-8</v>
      </c>
      <c r="P19" s="54">
        <v>8.623525964025184</v>
      </c>
      <c r="Q19" s="54">
        <v>17.243098668665834</v>
      </c>
      <c r="R19" s="54">
        <v>8.623525964025184</v>
      </c>
      <c r="S19" s="54">
        <v>17.243098668665834</v>
      </c>
    </row>
    <row r="20" spans="1:19" x14ac:dyDescent="0.3">
      <c r="A20" s="54" t="s">
        <v>36</v>
      </c>
      <c r="B20" s="54">
        <v>23.636092515293509</v>
      </c>
      <c r="C20" s="54">
        <v>5.6758238832582348</v>
      </c>
      <c r="D20" s="54">
        <v>4.1643456529741885</v>
      </c>
      <c r="E20" s="54">
        <v>3.9240551707828155E-5</v>
      </c>
      <c r="F20" s="54">
        <v>12.473626246045404</v>
      </c>
      <c r="G20" s="54">
        <v>34.798558784541612</v>
      </c>
      <c r="H20" s="54">
        <v>12.473626246045404</v>
      </c>
      <c r="I20" s="54">
        <v>34.798558784541612</v>
      </c>
      <c r="K20" s="54" t="s">
        <v>36</v>
      </c>
      <c r="L20" s="54">
        <v>21.248213725974125</v>
      </c>
      <c r="M20" s="54">
        <v>4.950281674215681</v>
      </c>
      <c r="N20" s="54">
        <v>4.2923241795812919</v>
      </c>
      <c r="O20" s="54">
        <v>2.4554750272934403E-5</v>
      </c>
      <c r="P20" s="54">
        <v>11.502794044314367</v>
      </c>
      <c r="Q20" s="54">
        <v>30.993633407633883</v>
      </c>
      <c r="R20" s="54">
        <v>11.502794044314367</v>
      </c>
      <c r="S20" s="54">
        <v>30.993633407633883</v>
      </c>
    </row>
    <row r="21" spans="1:19" x14ac:dyDescent="0.3">
      <c r="A21" s="54" t="s">
        <v>56</v>
      </c>
      <c r="B21" s="54">
        <v>-16.046975970108249</v>
      </c>
      <c r="C21" s="54">
        <v>6.1279106650428261</v>
      </c>
      <c r="D21" s="54">
        <v>-2.6186700242954832</v>
      </c>
      <c r="E21" s="63">
        <v>9.2055988205915866E-3</v>
      </c>
      <c r="F21" s="54">
        <v>-28.098547249701831</v>
      </c>
      <c r="G21" s="54">
        <v>-3.9954046905146665</v>
      </c>
      <c r="H21" s="54">
        <v>-28.098547249701831</v>
      </c>
      <c r="I21" s="54">
        <v>-3.9954046905146665</v>
      </c>
      <c r="K21" s="54" t="s">
        <v>34</v>
      </c>
      <c r="L21" s="54">
        <v>-1.0508290860508786E-2</v>
      </c>
      <c r="M21" s="54">
        <v>1.8775501082725111E-3</v>
      </c>
      <c r="N21" s="54">
        <v>-5.5968098077431403</v>
      </c>
      <c r="O21" s="63">
        <v>5.2943384240701177E-8</v>
      </c>
      <c r="P21" s="54">
        <v>-1.4204547959123359E-2</v>
      </c>
      <c r="Q21" s="54">
        <v>-6.812033761894213E-3</v>
      </c>
      <c r="R21" s="54">
        <v>-1.4204547959123359E-2</v>
      </c>
      <c r="S21" s="54">
        <v>-6.812033761894213E-3</v>
      </c>
    </row>
    <row r="22" spans="1:19" x14ac:dyDescent="0.3">
      <c r="A22" s="54" t="s">
        <v>57</v>
      </c>
      <c r="B22" s="54">
        <v>37.126627837474075</v>
      </c>
      <c r="C22" s="54">
        <v>8.8438448913910914</v>
      </c>
      <c r="D22" s="54">
        <v>4.1980188813142165</v>
      </c>
      <c r="E22" s="54">
        <v>3.4075498977897495E-5</v>
      </c>
      <c r="F22" s="54">
        <v>19.733713201450339</v>
      </c>
      <c r="G22" s="54">
        <v>54.519542473497808</v>
      </c>
      <c r="H22" s="54">
        <v>19.733713201450339</v>
      </c>
      <c r="I22" s="54">
        <v>54.519542473497808</v>
      </c>
      <c r="K22" s="54" t="s">
        <v>57</v>
      </c>
      <c r="L22" s="54">
        <v>33.893244754522051</v>
      </c>
      <c r="M22" s="54">
        <v>7.9182343201019103</v>
      </c>
      <c r="N22" s="54">
        <v>4.280404365968022</v>
      </c>
      <c r="O22" s="54">
        <v>2.582006378302105E-5</v>
      </c>
      <c r="P22" s="54">
        <v>18.304936519649509</v>
      </c>
      <c r="Q22" s="54">
        <v>49.481552989394594</v>
      </c>
      <c r="R22" s="54">
        <v>18.304936519649509</v>
      </c>
      <c r="S22" s="54">
        <v>49.481552989394594</v>
      </c>
    </row>
    <row r="23" spans="1:19" ht="15" thickBot="1" x14ac:dyDescent="0.35">
      <c r="A23" s="55" t="s">
        <v>60</v>
      </c>
      <c r="B23" s="55">
        <v>26.34922110702162</v>
      </c>
      <c r="C23" s="55">
        <v>11.289407475340365</v>
      </c>
      <c r="D23" s="55">
        <v>2.3339773291536026</v>
      </c>
      <c r="E23" s="55">
        <v>2.0154315829409786E-2</v>
      </c>
      <c r="F23" s="55">
        <v>4.1466946130277336</v>
      </c>
      <c r="G23" s="55">
        <v>48.551747601015506</v>
      </c>
      <c r="H23" s="55">
        <v>4.1466946130277336</v>
      </c>
      <c r="I23" s="55">
        <v>48.551747601015506</v>
      </c>
      <c r="K23" s="55" t="s">
        <v>60</v>
      </c>
      <c r="L23" s="55">
        <v>25.464620345765379</v>
      </c>
      <c r="M23" s="55">
        <v>9.1788593456389265</v>
      </c>
      <c r="N23" s="55">
        <v>2.7742684996980773</v>
      </c>
      <c r="O23" s="55">
        <v>5.9129399889643799E-3</v>
      </c>
      <c r="P23" s="55">
        <v>7.3945705164596767</v>
      </c>
      <c r="Q23" s="55">
        <v>43.534670175071085</v>
      </c>
      <c r="R23" s="55">
        <v>7.3945705164596767</v>
      </c>
      <c r="S23" s="55">
        <v>43.534670175071085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0391-BBE4-4F43-8A09-C426CFAD3F52}">
  <dimension ref="A1:F363"/>
  <sheetViews>
    <sheetView workbookViewId="0">
      <selection activeCell="E1" sqref="E1:E1048576"/>
    </sheetView>
  </sheetViews>
  <sheetFormatPr defaultRowHeight="14.4" x14ac:dyDescent="0.3"/>
  <sheetData>
    <row r="1" spans="1:6" ht="41.4" x14ac:dyDescent="0.3">
      <c r="A1" s="22" t="s">
        <v>24</v>
      </c>
      <c r="B1" s="24" t="s">
        <v>30</v>
      </c>
      <c r="C1" s="24" t="s">
        <v>32</v>
      </c>
      <c r="D1" s="24" t="s">
        <v>36</v>
      </c>
      <c r="E1" s="24" t="s">
        <v>57</v>
      </c>
      <c r="F1" s="24" t="s">
        <v>60</v>
      </c>
    </row>
    <row r="2" spans="1:6" x14ac:dyDescent="0.3">
      <c r="A2" s="15">
        <v>271.8</v>
      </c>
      <c r="B2" s="17">
        <v>1</v>
      </c>
      <c r="C2" s="17">
        <v>6</v>
      </c>
      <c r="D2" s="42">
        <v>0</v>
      </c>
      <c r="E2" s="42">
        <v>0</v>
      </c>
      <c r="F2" s="42">
        <v>0</v>
      </c>
    </row>
    <row r="3" spans="1:6" x14ac:dyDescent="0.3">
      <c r="A3" s="15">
        <v>324</v>
      </c>
      <c r="B3" s="17">
        <v>1</v>
      </c>
      <c r="C3" s="17">
        <v>7</v>
      </c>
      <c r="D3" s="42">
        <v>0</v>
      </c>
      <c r="E3" s="42">
        <v>0</v>
      </c>
      <c r="F3" s="42">
        <v>0</v>
      </c>
    </row>
    <row r="4" spans="1:6" x14ac:dyDescent="0.3">
      <c r="A4" s="15">
        <v>356.4</v>
      </c>
      <c r="B4" s="17">
        <v>3</v>
      </c>
      <c r="C4" s="17">
        <v>9</v>
      </c>
      <c r="D4" s="42">
        <v>1</v>
      </c>
      <c r="E4" s="42">
        <v>0</v>
      </c>
      <c r="F4" s="42">
        <v>0</v>
      </c>
    </row>
    <row r="5" spans="1:6" x14ac:dyDescent="0.3">
      <c r="A5" s="15">
        <v>369</v>
      </c>
      <c r="B5" s="17">
        <v>1</v>
      </c>
      <c r="C5" s="17">
        <v>8</v>
      </c>
      <c r="D5" s="42">
        <v>1</v>
      </c>
      <c r="E5" s="42">
        <v>0</v>
      </c>
      <c r="F5" s="42">
        <v>0</v>
      </c>
    </row>
    <row r="6" spans="1:6" x14ac:dyDescent="0.3">
      <c r="A6" s="15">
        <v>234</v>
      </c>
      <c r="B6" s="17">
        <v>1</v>
      </c>
      <c r="C6" s="17">
        <v>6</v>
      </c>
      <c r="D6" s="42">
        <v>1</v>
      </c>
      <c r="E6" s="42">
        <v>0</v>
      </c>
      <c r="F6" s="42">
        <v>0</v>
      </c>
    </row>
    <row r="7" spans="1:6" x14ac:dyDescent="0.3">
      <c r="A7" s="15">
        <v>252</v>
      </c>
      <c r="B7" s="17">
        <v>1</v>
      </c>
      <c r="C7" s="17">
        <v>7</v>
      </c>
      <c r="D7" s="42">
        <v>0</v>
      </c>
      <c r="E7" s="42">
        <v>0</v>
      </c>
      <c r="F7" s="42">
        <v>0</v>
      </c>
    </row>
    <row r="8" spans="1:6" x14ac:dyDescent="0.3">
      <c r="A8" s="15">
        <v>275.39999999999998</v>
      </c>
      <c r="B8" s="17">
        <v>1</v>
      </c>
      <c r="C8" s="17">
        <v>7</v>
      </c>
      <c r="D8" s="42">
        <v>0</v>
      </c>
      <c r="E8" s="42">
        <v>0</v>
      </c>
      <c r="F8" s="42">
        <v>0</v>
      </c>
    </row>
    <row r="9" spans="1:6" x14ac:dyDescent="0.3">
      <c r="A9" s="15">
        <v>288</v>
      </c>
      <c r="B9" s="17">
        <v>1</v>
      </c>
      <c r="C9" s="17">
        <v>5</v>
      </c>
      <c r="D9" s="42">
        <v>1</v>
      </c>
      <c r="E9" s="42">
        <v>0</v>
      </c>
      <c r="F9" s="42">
        <v>0</v>
      </c>
    </row>
    <row r="10" spans="1:6" x14ac:dyDescent="0.3">
      <c r="A10" s="15">
        <v>324</v>
      </c>
      <c r="B10" s="17">
        <v>1</v>
      </c>
      <c r="C10" s="17">
        <v>7</v>
      </c>
      <c r="D10" s="42">
        <v>1</v>
      </c>
      <c r="E10" s="42">
        <v>0</v>
      </c>
      <c r="F10" s="42">
        <v>0</v>
      </c>
    </row>
    <row r="11" spans="1:6" x14ac:dyDescent="0.3">
      <c r="A11" s="15">
        <v>306</v>
      </c>
      <c r="B11" s="17">
        <v>2</v>
      </c>
      <c r="C11" s="17">
        <v>7</v>
      </c>
      <c r="D11" s="42">
        <v>1</v>
      </c>
      <c r="E11" s="42">
        <v>0</v>
      </c>
      <c r="F11" s="42">
        <v>0</v>
      </c>
    </row>
    <row r="12" spans="1:6" x14ac:dyDescent="0.3">
      <c r="A12" s="15">
        <v>270</v>
      </c>
      <c r="B12" s="17">
        <v>1</v>
      </c>
      <c r="C12" s="17">
        <v>6</v>
      </c>
      <c r="D12" s="42">
        <v>0</v>
      </c>
      <c r="E12" s="42">
        <v>0</v>
      </c>
      <c r="F12" s="42">
        <v>0</v>
      </c>
    </row>
    <row r="13" spans="1:6" x14ac:dyDescent="0.3">
      <c r="A13" s="15">
        <v>210.6</v>
      </c>
      <c r="B13" s="17">
        <v>1</v>
      </c>
      <c r="C13" s="17">
        <v>7</v>
      </c>
      <c r="D13" s="42">
        <v>1</v>
      </c>
      <c r="E13" s="42">
        <v>0</v>
      </c>
      <c r="F13" s="42">
        <v>0</v>
      </c>
    </row>
    <row r="14" spans="1:6" x14ac:dyDescent="0.3">
      <c r="A14" s="15">
        <v>261</v>
      </c>
      <c r="B14" s="17">
        <v>2</v>
      </c>
      <c r="C14" s="17">
        <v>8</v>
      </c>
      <c r="D14" s="42">
        <v>1</v>
      </c>
      <c r="E14" s="42">
        <v>0</v>
      </c>
      <c r="F14" s="42">
        <v>0</v>
      </c>
    </row>
    <row r="15" spans="1:6" x14ac:dyDescent="0.3">
      <c r="A15" s="15">
        <v>198</v>
      </c>
      <c r="B15" s="17">
        <v>1</v>
      </c>
      <c r="C15" s="17">
        <v>6</v>
      </c>
      <c r="D15" s="42">
        <v>0</v>
      </c>
      <c r="E15" s="42">
        <v>0</v>
      </c>
      <c r="F15" s="42">
        <v>0</v>
      </c>
    </row>
    <row r="16" spans="1:6" x14ac:dyDescent="0.3">
      <c r="A16" s="15">
        <v>216</v>
      </c>
      <c r="B16" s="17">
        <v>1</v>
      </c>
      <c r="C16" s="17">
        <v>6</v>
      </c>
      <c r="D16" s="42">
        <v>1</v>
      </c>
      <c r="E16" s="42">
        <v>0</v>
      </c>
      <c r="F16" s="42">
        <v>0</v>
      </c>
    </row>
    <row r="17" spans="1:6" x14ac:dyDescent="0.3">
      <c r="A17" s="15">
        <v>252</v>
      </c>
      <c r="B17" s="17">
        <v>1</v>
      </c>
      <c r="C17" s="17">
        <v>6</v>
      </c>
      <c r="D17" s="42">
        <v>1</v>
      </c>
      <c r="E17" s="42">
        <v>0</v>
      </c>
      <c r="F17" s="42">
        <v>0</v>
      </c>
    </row>
    <row r="18" spans="1:6" x14ac:dyDescent="0.3">
      <c r="A18" s="15">
        <v>286.2</v>
      </c>
      <c r="B18" s="17">
        <v>1</v>
      </c>
      <c r="C18" s="17">
        <v>6</v>
      </c>
      <c r="D18" s="42">
        <v>0</v>
      </c>
      <c r="E18" s="42">
        <v>0</v>
      </c>
      <c r="F18" s="42">
        <v>0</v>
      </c>
    </row>
    <row r="19" spans="1:6" x14ac:dyDescent="0.3">
      <c r="A19" s="15">
        <v>225.9</v>
      </c>
      <c r="B19" s="17">
        <v>1</v>
      </c>
      <c r="C19" s="17">
        <v>5</v>
      </c>
      <c r="D19" s="42">
        <v>1</v>
      </c>
      <c r="E19" s="42">
        <v>0</v>
      </c>
      <c r="F19" s="42">
        <v>0</v>
      </c>
    </row>
    <row r="20" spans="1:6" x14ac:dyDescent="0.3">
      <c r="A20" s="15">
        <v>340.2</v>
      </c>
      <c r="B20" s="17">
        <v>2</v>
      </c>
      <c r="C20" s="17">
        <v>7</v>
      </c>
      <c r="D20" s="42">
        <v>0</v>
      </c>
      <c r="E20" s="42">
        <v>0</v>
      </c>
      <c r="F20" s="42">
        <v>1</v>
      </c>
    </row>
    <row r="21" spans="1:6" x14ac:dyDescent="0.3">
      <c r="A21" s="15">
        <v>287.82</v>
      </c>
      <c r="B21" s="17">
        <v>1</v>
      </c>
      <c r="C21" s="17">
        <v>7</v>
      </c>
      <c r="D21" s="42">
        <v>1</v>
      </c>
      <c r="E21" s="42">
        <v>0</v>
      </c>
      <c r="F21" s="42">
        <v>1</v>
      </c>
    </row>
    <row r="22" spans="1:6" x14ac:dyDescent="0.3">
      <c r="A22" s="15">
        <v>324</v>
      </c>
      <c r="B22" s="17">
        <v>1</v>
      </c>
      <c r="C22" s="17">
        <v>7</v>
      </c>
      <c r="D22" s="42">
        <v>0</v>
      </c>
      <c r="E22" s="42">
        <v>0</v>
      </c>
      <c r="F22" s="42">
        <v>1</v>
      </c>
    </row>
    <row r="23" spans="1:6" x14ac:dyDescent="0.3">
      <c r="A23" s="15">
        <v>336.6</v>
      </c>
      <c r="B23" s="17">
        <v>1</v>
      </c>
      <c r="C23" s="17">
        <v>7</v>
      </c>
      <c r="D23" s="42">
        <v>0</v>
      </c>
      <c r="E23" s="42">
        <v>0</v>
      </c>
      <c r="F23" s="42">
        <v>1</v>
      </c>
    </row>
    <row r="24" spans="1:6" x14ac:dyDescent="0.3">
      <c r="A24" s="15">
        <v>288</v>
      </c>
      <c r="B24" s="17">
        <v>1</v>
      </c>
      <c r="C24" s="17">
        <v>7</v>
      </c>
      <c r="D24" s="42">
        <v>0</v>
      </c>
      <c r="E24" s="42">
        <v>0</v>
      </c>
      <c r="F24" s="42">
        <v>1</v>
      </c>
    </row>
    <row r="25" spans="1:6" x14ac:dyDescent="0.3">
      <c r="A25" s="15">
        <v>270</v>
      </c>
      <c r="B25" s="17">
        <v>2</v>
      </c>
      <c r="C25" s="17">
        <v>9</v>
      </c>
      <c r="D25" s="42">
        <v>0</v>
      </c>
      <c r="E25" s="42">
        <v>0</v>
      </c>
      <c r="F25" s="42">
        <v>1</v>
      </c>
    </row>
    <row r="26" spans="1:6" x14ac:dyDescent="0.3">
      <c r="A26" s="15">
        <v>392.4</v>
      </c>
      <c r="B26" s="17">
        <v>2</v>
      </c>
      <c r="C26" s="17">
        <v>7</v>
      </c>
      <c r="D26" s="42">
        <v>1</v>
      </c>
      <c r="E26" s="42">
        <v>0</v>
      </c>
      <c r="F26" s="42">
        <v>1</v>
      </c>
    </row>
    <row r="27" spans="1:6" x14ac:dyDescent="0.3">
      <c r="A27" s="15">
        <v>288</v>
      </c>
      <c r="B27" s="17">
        <v>2</v>
      </c>
      <c r="C27" s="17">
        <v>12</v>
      </c>
      <c r="D27" s="42">
        <v>0</v>
      </c>
      <c r="E27" s="42">
        <v>0</v>
      </c>
      <c r="F27" s="42">
        <v>1</v>
      </c>
    </row>
    <row r="28" spans="1:6" x14ac:dyDescent="0.3">
      <c r="A28" s="15">
        <v>341.82</v>
      </c>
      <c r="B28" s="17">
        <v>2</v>
      </c>
      <c r="C28" s="17">
        <v>11</v>
      </c>
      <c r="D28" s="42">
        <v>0</v>
      </c>
      <c r="E28" s="42">
        <v>0</v>
      </c>
      <c r="F28" s="42">
        <v>1</v>
      </c>
    </row>
    <row r="29" spans="1:6" x14ac:dyDescent="0.3">
      <c r="A29" s="15">
        <v>315</v>
      </c>
      <c r="B29" s="17">
        <v>2</v>
      </c>
      <c r="C29" s="17">
        <v>10</v>
      </c>
      <c r="D29" s="42">
        <v>0</v>
      </c>
      <c r="E29" s="42">
        <v>0</v>
      </c>
      <c r="F29" s="42">
        <v>1</v>
      </c>
    </row>
    <row r="30" spans="1:6" x14ac:dyDescent="0.3">
      <c r="A30" s="15">
        <v>288</v>
      </c>
      <c r="B30" s="17">
        <v>2.5</v>
      </c>
      <c r="C30" s="17">
        <v>9</v>
      </c>
      <c r="D30" s="42">
        <v>0</v>
      </c>
      <c r="E30" s="42">
        <v>0</v>
      </c>
      <c r="F30" s="42">
        <v>1</v>
      </c>
    </row>
    <row r="31" spans="1:6" x14ac:dyDescent="0.3">
      <c r="A31" s="15">
        <v>259.02</v>
      </c>
      <c r="B31" s="17">
        <v>1</v>
      </c>
      <c r="C31" s="17">
        <v>6</v>
      </c>
      <c r="D31" s="42">
        <v>1</v>
      </c>
      <c r="E31" s="42">
        <v>0</v>
      </c>
      <c r="F31" s="42">
        <v>1</v>
      </c>
    </row>
    <row r="32" spans="1:6" x14ac:dyDescent="0.3">
      <c r="A32" s="15">
        <v>329.4</v>
      </c>
      <c r="B32" s="17">
        <v>2</v>
      </c>
      <c r="C32" s="17">
        <v>6</v>
      </c>
      <c r="D32" s="42">
        <v>1</v>
      </c>
      <c r="E32" s="42">
        <v>0</v>
      </c>
      <c r="F32" s="42">
        <v>1</v>
      </c>
    </row>
    <row r="33" spans="1:6" x14ac:dyDescent="0.3">
      <c r="A33" s="15">
        <v>324</v>
      </c>
      <c r="B33" s="17">
        <v>1</v>
      </c>
      <c r="C33" s="17">
        <v>5</v>
      </c>
      <c r="D33" s="42">
        <v>1</v>
      </c>
      <c r="E33" s="42">
        <v>0</v>
      </c>
      <c r="F33" s="42">
        <v>1</v>
      </c>
    </row>
    <row r="34" spans="1:6" x14ac:dyDescent="0.3">
      <c r="A34" s="15">
        <v>324</v>
      </c>
      <c r="B34" s="17">
        <v>2</v>
      </c>
      <c r="C34" s="17">
        <v>6</v>
      </c>
      <c r="D34" s="42">
        <v>1</v>
      </c>
      <c r="E34" s="42">
        <v>0</v>
      </c>
      <c r="F34" s="42">
        <v>1</v>
      </c>
    </row>
    <row r="35" spans="1:6" x14ac:dyDescent="0.3">
      <c r="A35" s="15">
        <v>325.8</v>
      </c>
      <c r="B35" s="17">
        <v>1.5</v>
      </c>
      <c r="C35" s="17">
        <v>7</v>
      </c>
      <c r="D35" s="42">
        <v>1</v>
      </c>
      <c r="E35" s="42">
        <v>0</v>
      </c>
      <c r="F35" s="42">
        <v>1</v>
      </c>
    </row>
    <row r="36" spans="1:6" x14ac:dyDescent="0.3">
      <c r="A36" s="15">
        <v>286.2</v>
      </c>
      <c r="B36" s="17">
        <v>1.5</v>
      </c>
      <c r="C36" s="17">
        <v>8</v>
      </c>
      <c r="D36" s="42">
        <v>1</v>
      </c>
      <c r="E36" s="42">
        <v>0</v>
      </c>
      <c r="F36" s="42">
        <v>1</v>
      </c>
    </row>
    <row r="37" spans="1:6" x14ac:dyDescent="0.3">
      <c r="A37" s="15">
        <v>261</v>
      </c>
      <c r="B37" s="17">
        <v>2</v>
      </c>
      <c r="C37" s="17">
        <v>7</v>
      </c>
      <c r="D37" s="42">
        <v>1</v>
      </c>
      <c r="E37" s="42">
        <v>0</v>
      </c>
      <c r="F37" s="42">
        <v>1</v>
      </c>
    </row>
    <row r="38" spans="1:6" x14ac:dyDescent="0.3">
      <c r="A38" s="15">
        <v>323.82</v>
      </c>
      <c r="B38" s="17">
        <v>1</v>
      </c>
      <c r="C38" s="17">
        <v>7</v>
      </c>
      <c r="D38" s="42">
        <v>1</v>
      </c>
      <c r="E38" s="42">
        <v>1</v>
      </c>
      <c r="F38" s="42">
        <v>1</v>
      </c>
    </row>
    <row r="39" spans="1:6" x14ac:dyDescent="0.3">
      <c r="A39" s="15">
        <v>342</v>
      </c>
      <c r="B39" s="17">
        <v>1.5</v>
      </c>
      <c r="C39" s="17">
        <v>7</v>
      </c>
      <c r="D39" s="42">
        <v>1</v>
      </c>
      <c r="E39" s="42">
        <v>1</v>
      </c>
      <c r="F39" s="42">
        <v>1</v>
      </c>
    </row>
    <row r="40" spans="1:6" x14ac:dyDescent="0.3">
      <c r="A40" s="15">
        <v>387</v>
      </c>
      <c r="B40" s="17">
        <v>1</v>
      </c>
      <c r="C40" s="17">
        <v>7</v>
      </c>
      <c r="D40" s="42">
        <v>1</v>
      </c>
      <c r="E40" s="42">
        <v>1</v>
      </c>
      <c r="F40" s="42">
        <v>1</v>
      </c>
    </row>
    <row r="41" spans="1:6" x14ac:dyDescent="0.3">
      <c r="A41" s="15">
        <v>307.8</v>
      </c>
      <c r="B41" s="17">
        <v>1.5</v>
      </c>
      <c r="C41" s="17">
        <v>7</v>
      </c>
      <c r="D41" s="42">
        <v>1</v>
      </c>
      <c r="E41" s="42">
        <v>1</v>
      </c>
      <c r="F41" s="42">
        <v>1</v>
      </c>
    </row>
    <row r="42" spans="1:6" x14ac:dyDescent="0.3">
      <c r="A42" s="15">
        <v>378</v>
      </c>
      <c r="B42" s="17">
        <v>1.5</v>
      </c>
      <c r="C42" s="17">
        <v>9</v>
      </c>
      <c r="D42" s="42">
        <v>1</v>
      </c>
      <c r="E42" s="42">
        <v>1</v>
      </c>
      <c r="F42" s="42">
        <v>1</v>
      </c>
    </row>
    <row r="43" spans="1:6" x14ac:dyDescent="0.3">
      <c r="A43" s="15">
        <v>414</v>
      </c>
      <c r="B43" s="17">
        <v>1.5</v>
      </c>
      <c r="C43" s="17">
        <v>7</v>
      </c>
      <c r="D43" s="42">
        <v>1</v>
      </c>
      <c r="E43" s="42">
        <v>1</v>
      </c>
      <c r="F43" s="42">
        <v>1</v>
      </c>
    </row>
    <row r="44" spans="1:6" x14ac:dyDescent="0.3">
      <c r="A44" s="15">
        <v>378</v>
      </c>
      <c r="B44" s="17">
        <v>2</v>
      </c>
      <c r="C44" s="17">
        <v>7</v>
      </c>
      <c r="D44" s="42">
        <v>1</v>
      </c>
      <c r="E44" s="42">
        <v>0</v>
      </c>
      <c r="F44" s="42">
        <v>1</v>
      </c>
    </row>
    <row r="45" spans="1:6" x14ac:dyDescent="0.3">
      <c r="A45" s="15">
        <v>306</v>
      </c>
      <c r="B45" s="17">
        <v>2.5</v>
      </c>
      <c r="C45" s="17">
        <v>9</v>
      </c>
      <c r="D45" s="42">
        <v>0</v>
      </c>
      <c r="E45" s="42">
        <v>0</v>
      </c>
      <c r="F45" s="42">
        <v>1</v>
      </c>
    </row>
    <row r="46" spans="1:6" x14ac:dyDescent="0.3">
      <c r="A46" s="15">
        <v>270</v>
      </c>
      <c r="B46" s="17">
        <v>1.5</v>
      </c>
      <c r="C46" s="17">
        <v>8</v>
      </c>
      <c r="D46" s="42">
        <v>1</v>
      </c>
      <c r="E46" s="42">
        <v>0</v>
      </c>
      <c r="F46" s="42">
        <v>1</v>
      </c>
    </row>
    <row r="47" spans="1:6" x14ac:dyDescent="0.3">
      <c r="A47" s="15">
        <v>252</v>
      </c>
      <c r="B47" s="17">
        <v>1</v>
      </c>
      <c r="C47" s="17">
        <v>5</v>
      </c>
      <c r="D47" s="42">
        <v>1</v>
      </c>
      <c r="E47" s="42">
        <v>0</v>
      </c>
      <c r="F47" s="42">
        <v>1</v>
      </c>
    </row>
    <row r="48" spans="1:6" x14ac:dyDescent="0.3">
      <c r="A48" s="15">
        <v>286.2</v>
      </c>
      <c r="B48" s="17">
        <v>2</v>
      </c>
      <c r="C48" s="17">
        <v>5</v>
      </c>
      <c r="D48" s="42">
        <v>1</v>
      </c>
      <c r="E48" s="42">
        <v>0</v>
      </c>
      <c r="F48" s="42">
        <v>1</v>
      </c>
    </row>
    <row r="49" spans="1:6" x14ac:dyDescent="0.3">
      <c r="A49" s="15">
        <v>305.82</v>
      </c>
      <c r="B49" s="17">
        <v>1.5</v>
      </c>
      <c r="C49" s="17">
        <v>8</v>
      </c>
      <c r="D49" s="42">
        <v>0</v>
      </c>
      <c r="E49" s="42">
        <v>1</v>
      </c>
      <c r="F49" s="42">
        <v>1</v>
      </c>
    </row>
    <row r="50" spans="1:6" x14ac:dyDescent="0.3">
      <c r="A50" s="15">
        <v>515.70000000000005</v>
      </c>
      <c r="B50" s="17">
        <v>2.5</v>
      </c>
      <c r="C50" s="17">
        <v>11</v>
      </c>
      <c r="D50" s="42">
        <v>1</v>
      </c>
      <c r="E50" s="42">
        <v>1</v>
      </c>
      <c r="F50" s="42">
        <v>1</v>
      </c>
    </row>
    <row r="51" spans="1:6" x14ac:dyDescent="0.3">
      <c r="A51" s="15">
        <v>243</v>
      </c>
      <c r="B51" s="17">
        <v>2</v>
      </c>
      <c r="C51" s="17">
        <v>8</v>
      </c>
      <c r="D51" s="42">
        <v>1</v>
      </c>
      <c r="E51" s="42">
        <v>1</v>
      </c>
      <c r="F51" s="42">
        <v>1</v>
      </c>
    </row>
    <row r="52" spans="1:6" x14ac:dyDescent="0.3">
      <c r="A52" s="15">
        <v>293.39999999999998</v>
      </c>
      <c r="B52" s="17">
        <v>1</v>
      </c>
      <c r="C52" s="17">
        <v>6</v>
      </c>
      <c r="D52" s="42">
        <v>0</v>
      </c>
      <c r="E52" s="42">
        <v>0</v>
      </c>
      <c r="F52" s="42">
        <v>1</v>
      </c>
    </row>
    <row r="53" spans="1:6" x14ac:dyDescent="0.3">
      <c r="A53" s="15">
        <v>284.22000000000003</v>
      </c>
      <c r="B53" s="17">
        <v>1</v>
      </c>
      <c r="C53" s="17">
        <v>6</v>
      </c>
      <c r="D53" s="42">
        <v>0</v>
      </c>
      <c r="E53" s="42">
        <v>0</v>
      </c>
      <c r="F53" s="42">
        <v>1</v>
      </c>
    </row>
    <row r="54" spans="1:6" x14ac:dyDescent="0.3">
      <c r="A54" s="15">
        <v>268.2</v>
      </c>
      <c r="B54" s="17">
        <v>1</v>
      </c>
      <c r="C54" s="17">
        <v>5</v>
      </c>
      <c r="D54" s="42">
        <v>0</v>
      </c>
      <c r="E54" s="42">
        <v>0</v>
      </c>
      <c r="F54" s="42">
        <v>1</v>
      </c>
    </row>
    <row r="55" spans="1:6" x14ac:dyDescent="0.3">
      <c r="A55" s="15">
        <v>271.8</v>
      </c>
      <c r="B55" s="17">
        <v>1</v>
      </c>
      <c r="C55" s="17">
        <v>6</v>
      </c>
      <c r="D55" s="42">
        <v>0</v>
      </c>
      <c r="E55" s="42">
        <v>0</v>
      </c>
      <c r="F55" s="42">
        <v>1</v>
      </c>
    </row>
    <row r="56" spans="1:6" x14ac:dyDescent="0.3">
      <c r="A56" s="15">
        <v>264.60000000000002</v>
      </c>
      <c r="B56" s="17">
        <v>1</v>
      </c>
      <c r="C56" s="17">
        <v>6</v>
      </c>
      <c r="D56" s="42">
        <v>0</v>
      </c>
      <c r="E56" s="42">
        <v>0</v>
      </c>
      <c r="F56" s="42">
        <v>1</v>
      </c>
    </row>
    <row r="57" spans="1:6" x14ac:dyDescent="0.3">
      <c r="A57" s="15">
        <v>296.82</v>
      </c>
      <c r="B57" s="17">
        <v>1.5</v>
      </c>
      <c r="C57" s="17">
        <v>6</v>
      </c>
      <c r="D57" s="42">
        <v>0</v>
      </c>
      <c r="E57" s="42">
        <v>0</v>
      </c>
      <c r="F57" s="42">
        <v>1</v>
      </c>
    </row>
    <row r="58" spans="1:6" x14ac:dyDescent="0.3">
      <c r="A58" s="15">
        <v>288</v>
      </c>
      <c r="B58" s="17">
        <v>1</v>
      </c>
      <c r="C58" s="17">
        <v>6</v>
      </c>
      <c r="D58" s="42">
        <v>0</v>
      </c>
      <c r="E58" s="42">
        <v>0</v>
      </c>
      <c r="F58" s="42">
        <v>1</v>
      </c>
    </row>
    <row r="59" spans="1:6" x14ac:dyDescent="0.3">
      <c r="A59" s="15">
        <v>325.8</v>
      </c>
      <c r="B59" s="17">
        <v>2</v>
      </c>
      <c r="C59" s="17">
        <v>10</v>
      </c>
      <c r="D59" s="42">
        <v>0</v>
      </c>
      <c r="E59" s="42">
        <v>0</v>
      </c>
      <c r="F59" s="42">
        <v>1</v>
      </c>
    </row>
    <row r="60" spans="1:6" x14ac:dyDescent="0.3">
      <c r="A60" s="15">
        <v>277.2</v>
      </c>
      <c r="B60" s="17">
        <v>2</v>
      </c>
      <c r="C60" s="17">
        <v>6</v>
      </c>
      <c r="D60" s="42">
        <v>0</v>
      </c>
      <c r="E60" s="42">
        <v>0</v>
      </c>
      <c r="F60" s="42">
        <v>1</v>
      </c>
    </row>
    <row r="61" spans="1:6" x14ac:dyDescent="0.3">
      <c r="A61" s="15">
        <v>311.39999999999998</v>
      </c>
      <c r="B61" s="17">
        <v>2</v>
      </c>
      <c r="C61" s="17">
        <v>7</v>
      </c>
      <c r="D61" s="42">
        <v>0</v>
      </c>
      <c r="E61" s="42">
        <v>0</v>
      </c>
      <c r="F61" s="42">
        <v>1</v>
      </c>
    </row>
    <row r="62" spans="1:6" x14ac:dyDescent="0.3">
      <c r="A62" s="15">
        <v>298.8</v>
      </c>
      <c r="B62" s="17">
        <v>1</v>
      </c>
      <c r="C62" s="17">
        <v>8</v>
      </c>
      <c r="D62" s="42">
        <v>0</v>
      </c>
      <c r="E62" s="42">
        <v>0</v>
      </c>
      <c r="F62" s="42">
        <v>1</v>
      </c>
    </row>
    <row r="63" spans="1:6" x14ac:dyDescent="0.3">
      <c r="A63" s="15">
        <v>288</v>
      </c>
      <c r="B63" s="17">
        <v>2</v>
      </c>
      <c r="C63" s="17">
        <v>6</v>
      </c>
      <c r="D63" s="42">
        <v>0</v>
      </c>
      <c r="E63" s="42">
        <v>0</v>
      </c>
      <c r="F63" s="42">
        <v>1</v>
      </c>
    </row>
    <row r="64" spans="1:6" x14ac:dyDescent="0.3">
      <c r="A64" s="15">
        <v>298.62</v>
      </c>
      <c r="B64" s="17">
        <v>1</v>
      </c>
      <c r="C64" s="17">
        <v>6</v>
      </c>
      <c r="D64" s="42">
        <v>1</v>
      </c>
      <c r="E64" s="42">
        <v>0</v>
      </c>
      <c r="F64" s="42">
        <v>1</v>
      </c>
    </row>
    <row r="65" spans="1:6" x14ac:dyDescent="0.3">
      <c r="A65" s="15">
        <v>342</v>
      </c>
      <c r="B65" s="17">
        <v>2</v>
      </c>
      <c r="C65" s="17">
        <v>6</v>
      </c>
      <c r="D65" s="42">
        <v>1</v>
      </c>
      <c r="E65" s="42">
        <v>0</v>
      </c>
      <c r="F65" s="42">
        <v>1</v>
      </c>
    </row>
    <row r="66" spans="1:6" x14ac:dyDescent="0.3">
      <c r="A66" s="15">
        <v>324</v>
      </c>
      <c r="B66" s="17">
        <v>2.5</v>
      </c>
      <c r="C66" s="17">
        <v>7</v>
      </c>
      <c r="D66" s="42">
        <v>1</v>
      </c>
      <c r="E66" s="42">
        <v>0</v>
      </c>
      <c r="F66" s="42">
        <v>1</v>
      </c>
    </row>
    <row r="67" spans="1:6" x14ac:dyDescent="0.3">
      <c r="A67" s="15">
        <v>351</v>
      </c>
      <c r="B67" s="17">
        <v>2</v>
      </c>
      <c r="C67" s="17">
        <v>7</v>
      </c>
      <c r="D67" s="42">
        <v>1</v>
      </c>
      <c r="E67" s="42">
        <v>0</v>
      </c>
      <c r="F67" s="42">
        <v>1</v>
      </c>
    </row>
    <row r="68" spans="1:6" x14ac:dyDescent="0.3">
      <c r="A68" s="15">
        <v>369</v>
      </c>
      <c r="B68" s="17">
        <v>2</v>
      </c>
      <c r="C68" s="17">
        <v>7</v>
      </c>
      <c r="D68" s="42">
        <v>1</v>
      </c>
      <c r="E68" s="42">
        <v>0</v>
      </c>
      <c r="F68" s="42">
        <v>1</v>
      </c>
    </row>
    <row r="69" spans="1:6" x14ac:dyDescent="0.3">
      <c r="A69" s="15">
        <v>355.5</v>
      </c>
      <c r="B69" s="17">
        <v>1</v>
      </c>
      <c r="C69" s="17">
        <v>8</v>
      </c>
      <c r="D69" s="42">
        <v>1</v>
      </c>
      <c r="E69" s="42">
        <v>0</v>
      </c>
      <c r="F69" s="42">
        <v>1</v>
      </c>
    </row>
    <row r="70" spans="1:6" x14ac:dyDescent="0.3">
      <c r="A70" s="15">
        <v>288</v>
      </c>
      <c r="B70" s="17">
        <v>1</v>
      </c>
      <c r="C70" s="17">
        <v>6</v>
      </c>
      <c r="D70" s="42">
        <v>0</v>
      </c>
      <c r="E70" s="42">
        <v>0</v>
      </c>
      <c r="F70" s="42">
        <v>1</v>
      </c>
    </row>
    <row r="71" spans="1:6" x14ac:dyDescent="0.3">
      <c r="A71" s="15">
        <v>305.10000000000002</v>
      </c>
      <c r="B71" s="17">
        <v>2</v>
      </c>
      <c r="C71" s="17">
        <v>7</v>
      </c>
      <c r="D71" s="42">
        <v>0</v>
      </c>
      <c r="E71" s="42">
        <v>0</v>
      </c>
      <c r="F71" s="42">
        <v>1</v>
      </c>
    </row>
    <row r="72" spans="1:6" x14ac:dyDescent="0.3">
      <c r="A72" s="15">
        <v>288</v>
      </c>
      <c r="B72" s="17">
        <v>1</v>
      </c>
      <c r="C72" s="17">
        <v>6</v>
      </c>
      <c r="D72" s="42">
        <v>0</v>
      </c>
      <c r="E72" s="42">
        <v>0</v>
      </c>
      <c r="F72" s="42">
        <v>1</v>
      </c>
    </row>
    <row r="73" spans="1:6" x14ac:dyDescent="0.3">
      <c r="A73" s="15">
        <v>270</v>
      </c>
      <c r="B73" s="17">
        <v>1</v>
      </c>
      <c r="C73" s="17">
        <v>6</v>
      </c>
      <c r="D73" s="42">
        <v>0</v>
      </c>
      <c r="E73" s="42">
        <v>0</v>
      </c>
      <c r="F73" s="42">
        <v>1</v>
      </c>
    </row>
    <row r="74" spans="1:6" x14ac:dyDescent="0.3">
      <c r="A74" s="15">
        <v>279</v>
      </c>
      <c r="B74" s="17">
        <v>1</v>
      </c>
      <c r="C74" s="17">
        <v>6</v>
      </c>
      <c r="D74" s="42">
        <v>0</v>
      </c>
      <c r="E74" s="42">
        <v>0</v>
      </c>
      <c r="F74" s="42">
        <v>1</v>
      </c>
    </row>
    <row r="75" spans="1:6" x14ac:dyDescent="0.3">
      <c r="A75" s="15">
        <v>297</v>
      </c>
      <c r="B75" s="17">
        <v>1</v>
      </c>
      <c r="C75" s="17">
        <v>6</v>
      </c>
      <c r="D75" s="42">
        <v>0</v>
      </c>
      <c r="E75" s="42">
        <v>0</v>
      </c>
      <c r="F75" s="42">
        <v>1</v>
      </c>
    </row>
    <row r="76" spans="1:6" x14ac:dyDescent="0.3">
      <c r="A76" s="15">
        <v>287.82</v>
      </c>
      <c r="B76" s="17">
        <v>1</v>
      </c>
      <c r="C76" s="17">
        <v>6</v>
      </c>
      <c r="D76" s="42">
        <v>0</v>
      </c>
      <c r="E76" s="42">
        <v>0</v>
      </c>
      <c r="F76" s="42">
        <v>1</v>
      </c>
    </row>
    <row r="77" spans="1:6" x14ac:dyDescent="0.3">
      <c r="A77" s="15">
        <v>293.39999999999998</v>
      </c>
      <c r="B77" s="17">
        <v>1</v>
      </c>
      <c r="C77" s="17">
        <v>6</v>
      </c>
      <c r="D77" s="42">
        <v>0</v>
      </c>
      <c r="E77" s="42">
        <v>0</v>
      </c>
      <c r="F77" s="42">
        <v>1</v>
      </c>
    </row>
    <row r="78" spans="1:6" x14ac:dyDescent="0.3">
      <c r="A78" s="15">
        <v>273.60000000000002</v>
      </c>
      <c r="B78" s="17">
        <v>2</v>
      </c>
      <c r="C78" s="17">
        <v>6</v>
      </c>
      <c r="D78" s="42">
        <v>0</v>
      </c>
      <c r="E78" s="42">
        <v>0</v>
      </c>
      <c r="F78" s="42">
        <v>1</v>
      </c>
    </row>
    <row r="79" spans="1:6" x14ac:dyDescent="0.3">
      <c r="A79" s="15">
        <v>306</v>
      </c>
      <c r="B79" s="17">
        <v>2</v>
      </c>
      <c r="C79" s="17">
        <v>8</v>
      </c>
      <c r="D79" s="42">
        <v>0</v>
      </c>
      <c r="E79" s="42">
        <v>0</v>
      </c>
      <c r="F79" s="42">
        <v>1</v>
      </c>
    </row>
    <row r="80" spans="1:6" x14ac:dyDescent="0.3">
      <c r="A80" s="15">
        <v>287.82</v>
      </c>
      <c r="B80" s="17">
        <v>1</v>
      </c>
      <c r="C80" s="17">
        <v>7</v>
      </c>
      <c r="D80" s="42">
        <v>0</v>
      </c>
      <c r="E80" s="42">
        <v>0</v>
      </c>
      <c r="F80" s="42">
        <v>1</v>
      </c>
    </row>
    <row r="81" spans="1:6" x14ac:dyDescent="0.3">
      <c r="A81" s="15">
        <v>315</v>
      </c>
      <c r="B81" s="17">
        <v>2</v>
      </c>
      <c r="C81" s="17">
        <v>7</v>
      </c>
      <c r="D81" s="42">
        <v>0</v>
      </c>
      <c r="E81" s="42">
        <v>0</v>
      </c>
      <c r="F81" s="42">
        <v>1</v>
      </c>
    </row>
    <row r="82" spans="1:6" x14ac:dyDescent="0.3">
      <c r="A82" s="15">
        <v>324</v>
      </c>
      <c r="B82" s="17">
        <v>1</v>
      </c>
      <c r="C82" s="17">
        <v>9</v>
      </c>
      <c r="D82" s="42">
        <v>0</v>
      </c>
      <c r="E82" s="42">
        <v>0</v>
      </c>
      <c r="F82" s="42">
        <v>1</v>
      </c>
    </row>
    <row r="83" spans="1:6" x14ac:dyDescent="0.3">
      <c r="A83" s="15">
        <v>296.82</v>
      </c>
      <c r="B83" s="17">
        <v>1</v>
      </c>
      <c r="C83" s="17">
        <v>6</v>
      </c>
      <c r="D83" s="42">
        <v>0</v>
      </c>
      <c r="E83" s="42">
        <v>0</v>
      </c>
      <c r="F83" s="42">
        <v>1</v>
      </c>
    </row>
    <row r="84" spans="1:6" x14ac:dyDescent="0.3">
      <c r="A84" s="15">
        <v>342</v>
      </c>
      <c r="B84" s="17">
        <v>2</v>
      </c>
      <c r="C84" s="17">
        <v>8</v>
      </c>
      <c r="D84" s="42">
        <v>0</v>
      </c>
      <c r="E84" s="42">
        <v>0</v>
      </c>
      <c r="F84" s="42">
        <v>1</v>
      </c>
    </row>
    <row r="85" spans="1:6" x14ac:dyDescent="0.3">
      <c r="A85" s="15">
        <v>255.6</v>
      </c>
      <c r="B85" s="17">
        <v>2</v>
      </c>
      <c r="C85" s="17">
        <v>5</v>
      </c>
      <c r="D85" s="42">
        <v>0</v>
      </c>
      <c r="E85" s="42">
        <v>0</v>
      </c>
      <c r="F85" s="42">
        <v>1</v>
      </c>
    </row>
    <row r="86" spans="1:6" x14ac:dyDescent="0.3">
      <c r="A86" s="15">
        <v>316.8</v>
      </c>
      <c r="B86" s="17">
        <v>1.5</v>
      </c>
      <c r="C86" s="17">
        <v>7</v>
      </c>
      <c r="D86" s="42">
        <v>0</v>
      </c>
      <c r="E86" s="42">
        <v>0</v>
      </c>
      <c r="F86" s="42">
        <v>1</v>
      </c>
    </row>
    <row r="87" spans="1:6" x14ac:dyDescent="0.3">
      <c r="A87" s="15">
        <v>243</v>
      </c>
      <c r="B87" s="17">
        <v>1</v>
      </c>
      <c r="C87" s="17">
        <v>6</v>
      </c>
      <c r="D87" s="42">
        <v>0</v>
      </c>
      <c r="E87" s="42">
        <v>0</v>
      </c>
      <c r="F87" s="42">
        <v>1</v>
      </c>
    </row>
    <row r="88" spans="1:6" x14ac:dyDescent="0.3">
      <c r="A88" s="15">
        <v>252</v>
      </c>
      <c r="B88" s="17">
        <v>2</v>
      </c>
      <c r="C88" s="17">
        <v>6</v>
      </c>
      <c r="D88" s="42">
        <v>0</v>
      </c>
      <c r="E88" s="42">
        <v>0</v>
      </c>
      <c r="F88" s="42">
        <v>1</v>
      </c>
    </row>
    <row r="89" spans="1:6" x14ac:dyDescent="0.3">
      <c r="A89" s="15">
        <v>338.4</v>
      </c>
      <c r="B89" s="17">
        <v>2</v>
      </c>
      <c r="C89" s="17">
        <v>7</v>
      </c>
      <c r="D89" s="42">
        <v>0</v>
      </c>
      <c r="E89" s="42">
        <v>0</v>
      </c>
      <c r="F89" s="42">
        <v>1</v>
      </c>
    </row>
    <row r="90" spans="1:6" x14ac:dyDescent="0.3">
      <c r="A90" s="15">
        <v>279</v>
      </c>
      <c r="B90" s="17">
        <v>1</v>
      </c>
      <c r="C90" s="17">
        <v>6</v>
      </c>
      <c r="D90" s="42">
        <v>1</v>
      </c>
      <c r="E90" s="42">
        <v>0</v>
      </c>
      <c r="F90" s="42">
        <v>1</v>
      </c>
    </row>
    <row r="91" spans="1:6" x14ac:dyDescent="0.3">
      <c r="A91" s="15">
        <v>333</v>
      </c>
      <c r="B91" s="17">
        <v>1</v>
      </c>
      <c r="C91" s="17">
        <v>7</v>
      </c>
      <c r="D91" s="42">
        <v>1</v>
      </c>
      <c r="E91" s="42">
        <v>0</v>
      </c>
      <c r="F91" s="42">
        <v>1</v>
      </c>
    </row>
    <row r="92" spans="1:6" x14ac:dyDescent="0.3">
      <c r="A92" s="15">
        <v>288</v>
      </c>
      <c r="B92" s="17">
        <v>1</v>
      </c>
      <c r="C92" s="17">
        <v>7</v>
      </c>
      <c r="D92" s="42">
        <v>1</v>
      </c>
      <c r="E92" s="42">
        <v>0</v>
      </c>
      <c r="F92" s="42">
        <v>1</v>
      </c>
    </row>
    <row r="93" spans="1:6" x14ac:dyDescent="0.3">
      <c r="A93" s="15">
        <v>306</v>
      </c>
      <c r="B93" s="17">
        <v>2</v>
      </c>
      <c r="C93" s="17">
        <v>6</v>
      </c>
      <c r="D93" s="42">
        <v>1</v>
      </c>
      <c r="E93" s="42">
        <v>0</v>
      </c>
      <c r="F93" s="42">
        <v>1</v>
      </c>
    </row>
    <row r="94" spans="1:6" x14ac:dyDescent="0.3">
      <c r="A94" s="15">
        <v>341.82</v>
      </c>
      <c r="B94" s="17">
        <v>2</v>
      </c>
      <c r="C94" s="17">
        <v>7</v>
      </c>
      <c r="D94" s="42">
        <v>1</v>
      </c>
      <c r="E94" s="42">
        <v>0</v>
      </c>
      <c r="F94" s="42">
        <v>1</v>
      </c>
    </row>
    <row r="95" spans="1:6" x14ac:dyDescent="0.3">
      <c r="A95" s="15">
        <v>302.39999999999998</v>
      </c>
      <c r="B95" s="17">
        <v>1</v>
      </c>
      <c r="C95" s="17">
        <v>5</v>
      </c>
      <c r="D95" s="42">
        <v>1</v>
      </c>
      <c r="E95" s="42">
        <v>0</v>
      </c>
      <c r="F95" s="42">
        <v>1</v>
      </c>
    </row>
    <row r="96" spans="1:6" x14ac:dyDescent="0.3">
      <c r="A96" s="15">
        <v>342</v>
      </c>
      <c r="B96" s="17">
        <v>2</v>
      </c>
      <c r="C96" s="17">
        <v>6</v>
      </c>
      <c r="D96" s="42">
        <v>1</v>
      </c>
      <c r="E96" s="42">
        <v>0</v>
      </c>
      <c r="F96" s="42">
        <v>1</v>
      </c>
    </row>
    <row r="97" spans="1:6" x14ac:dyDescent="0.3">
      <c r="A97" s="15">
        <v>314.82</v>
      </c>
      <c r="B97" s="17">
        <v>1</v>
      </c>
      <c r="C97" s="17">
        <v>9</v>
      </c>
      <c r="D97" s="42">
        <v>1</v>
      </c>
      <c r="E97" s="42">
        <v>0</v>
      </c>
      <c r="F97" s="42">
        <v>1</v>
      </c>
    </row>
    <row r="98" spans="1:6" x14ac:dyDescent="0.3">
      <c r="A98" s="15">
        <v>333</v>
      </c>
      <c r="B98" s="17">
        <v>1</v>
      </c>
      <c r="C98" s="17">
        <v>6</v>
      </c>
      <c r="D98" s="42">
        <v>1</v>
      </c>
      <c r="E98" s="42">
        <v>0</v>
      </c>
      <c r="F98" s="42">
        <v>1</v>
      </c>
    </row>
    <row r="99" spans="1:6" x14ac:dyDescent="0.3">
      <c r="A99" s="15">
        <v>359.82</v>
      </c>
      <c r="B99" s="17">
        <v>2</v>
      </c>
      <c r="C99" s="17">
        <v>6</v>
      </c>
      <c r="D99" s="42">
        <v>1</v>
      </c>
      <c r="E99" s="42">
        <v>0</v>
      </c>
      <c r="F99" s="42">
        <v>1</v>
      </c>
    </row>
    <row r="100" spans="1:6" x14ac:dyDescent="0.3">
      <c r="A100" s="15">
        <v>324</v>
      </c>
      <c r="B100" s="17">
        <v>2</v>
      </c>
      <c r="C100" s="17">
        <v>6</v>
      </c>
      <c r="D100" s="42">
        <v>1</v>
      </c>
      <c r="E100" s="42">
        <v>0</v>
      </c>
      <c r="F100" s="42">
        <v>1</v>
      </c>
    </row>
    <row r="101" spans="1:6" x14ac:dyDescent="0.3">
      <c r="A101" s="15">
        <v>370.8</v>
      </c>
      <c r="B101" s="17">
        <v>1</v>
      </c>
      <c r="C101" s="17">
        <v>7</v>
      </c>
      <c r="D101" s="42">
        <v>1</v>
      </c>
      <c r="E101" s="42">
        <v>0</v>
      </c>
      <c r="F101" s="42">
        <v>1</v>
      </c>
    </row>
    <row r="102" spans="1:6" x14ac:dyDescent="0.3">
      <c r="A102" s="15">
        <v>198</v>
      </c>
      <c r="B102" s="17">
        <v>1.5</v>
      </c>
      <c r="C102" s="17">
        <v>7</v>
      </c>
      <c r="D102" s="42">
        <v>1</v>
      </c>
      <c r="E102" s="42">
        <v>0</v>
      </c>
      <c r="F102" s="42">
        <v>1</v>
      </c>
    </row>
    <row r="103" spans="1:6" x14ac:dyDescent="0.3">
      <c r="A103" s="15">
        <v>341.82</v>
      </c>
      <c r="B103" s="17">
        <v>2</v>
      </c>
      <c r="C103" s="17">
        <v>7</v>
      </c>
      <c r="D103" s="42">
        <v>1</v>
      </c>
      <c r="E103" s="42">
        <v>0</v>
      </c>
      <c r="F103" s="42">
        <v>1</v>
      </c>
    </row>
    <row r="104" spans="1:6" x14ac:dyDescent="0.3">
      <c r="A104" s="15">
        <v>342</v>
      </c>
      <c r="B104" s="17">
        <v>2</v>
      </c>
      <c r="C104" s="17">
        <v>7</v>
      </c>
      <c r="D104" s="42">
        <v>1</v>
      </c>
      <c r="E104" s="42">
        <v>0</v>
      </c>
      <c r="F104" s="42">
        <v>1</v>
      </c>
    </row>
    <row r="105" spans="1:6" x14ac:dyDescent="0.3">
      <c r="A105" s="15">
        <v>314.82</v>
      </c>
      <c r="B105" s="17">
        <v>2</v>
      </c>
      <c r="C105" s="17">
        <v>7</v>
      </c>
      <c r="D105" s="42">
        <v>1</v>
      </c>
      <c r="E105" s="42">
        <v>0</v>
      </c>
      <c r="F105" s="42">
        <v>1</v>
      </c>
    </row>
    <row r="106" spans="1:6" x14ac:dyDescent="0.3">
      <c r="A106" s="15">
        <v>315</v>
      </c>
      <c r="B106" s="17">
        <v>2</v>
      </c>
      <c r="C106" s="17">
        <v>7</v>
      </c>
      <c r="D106" s="42">
        <v>1</v>
      </c>
      <c r="E106" s="42">
        <v>0</v>
      </c>
      <c r="F106" s="42">
        <v>1</v>
      </c>
    </row>
    <row r="107" spans="1:6" x14ac:dyDescent="0.3">
      <c r="A107" s="15">
        <v>387</v>
      </c>
      <c r="B107" s="17">
        <v>2</v>
      </c>
      <c r="C107" s="17">
        <v>7</v>
      </c>
      <c r="D107" s="42">
        <v>1</v>
      </c>
      <c r="E107" s="42">
        <v>0</v>
      </c>
      <c r="F107" s="42">
        <v>1</v>
      </c>
    </row>
    <row r="108" spans="1:6" x14ac:dyDescent="0.3">
      <c r="A108" s="15">
        <v>423</v>
      </c>
      <c r="B108" s="17">
        <v>1.5</v>
      </c>
      <c r="C108" s="17">
        <v>7</v>
      </c>
      <c r="D108" s="42">
        <v>1</v>
      </c>
      <c r="E108" s="42">
        <v>0</v>
      </c>
      <c r="F108" s="42">
        <v>1</v>
      </c>
    </row>
    <row r="109" spans="1:6" x14ac:dyDescent="0.3">
      <c r="A109" s="15">
        <v>387</v>
      </c>
      <c r="B109" s="17">
        <v>2</v>
      </c>
      <c r="C109" s="17">
        <v>7</v>
      </c>
      <c r="D109" s="42">
        <v>1</v>
      </c>
      <c r="E109" s="42">
        <v>0</v>
      </c>
      <c r="F109" s="42">
        <v>1</v>
      </c>
    </row>
    <row r="110" spans="1:6" x14ac:dyDescent="0.3">
      <c r="A110" s="15">
        <v>342</v>
      </c>
      <c r="B110" s="17">
        <v>1.5</v>
      </c>
      <c r="C110" s="17">
        <v>8</v>
      </c>
      <c r="D110" s="42">
        <v>1</v>
      </c>
      <c r="E110" s="42">
        <v>0</v>
      </c>
      <c r="F110" s="42">
        <v>1</v>
      </c>
    </row>
    <row r="111" spans="1:6" x14ac:dyDescent="0.3">
      <c r="A111" s="15">
        <v>414</v>
      </c>
      <c r="B111" s="17">
        <v>2</v>
      </c>
      <c r="C111" s="17">
        <v>6</v>
      </c>
      <c r="D111" s="42">
        <v>1</v>
      </c>
      <c r="E111" s="42">
        <v>0</v>
      </c>
      <c r="F111" s="42">
        <v>1</v>
      </c>
    </row>
    <row r="112" spans="1:6" x14ac:dyDescent="0.3">
      <c r="A112" s="15">
        <v>378</v>
      </c>
      <c r="B112" s="17">
        <v>2</v>
      </c>
      <c r="C112" s="17">
        <v>8</v>
      </c>
      <c r="D112" s="42">
        <v>1</v>
      </c>
      <c r="E112" s="42">
        <v>0</v>
      </c>
      <c r="F112" s="42">
        <v>1</v>
      </c>
    </row>
    <row r="113" spans="1:6" x14ac:dyDescent="0.3">
      <c r="A113" s="15">
        <v>324</v>
      </c>
      <c r="B113" s="17">
        <v>2</v>
      </c>
      <c r="C113" s="17">
        <v>6</v>
      </c>
      <c r="D113" s="42">
        <v>1</v>
      </c>
      <c r="E113" s="42">
        <v>0</v>
      </c>
      <c r="F113" s="42">
        <v>1</v>
      </c>
    </row>
    <row r="114" spans="1:6" x14ac:dyDescent="0.3">
      <c r="A114" s="15">
        <v>315</v>
      </c>
      <c r="B114" s="17">
        <v>1</v>
      </c>
      <c r="C114" s="17">
        <v>6</v>
      </c>
      <c r="D114" s="42">
        <v>1</v>
      </c>
      <c r="E114" s="42">
        <v>0</v>
      </c>
      <c r="F114" s="42">
        <v>1</v>
      </c>
    </row>
    <row r="115" spans="1:6" x14ac:dyDescent="0.3">
      <c r="A115" s="15">
        <v>207</v>
      </c>
      <c r="B115" s="17">
        <v>1</v>
      </c>
      <c r="C115" s="17">
        <v>6</v>
      </c>
      <c r="D115" s="42">
        <v>1</v>
      </c>
      <c r="E115" s="42">
        <v>0</v>
      </c>
      <c r="F115" s="42">
        <v>1</v>
      </c>
    </row>
    <row r="116" spans="1:6" x14ac:dyDescent="0.3">
      <c r="A116" s="15">
        <v>342</v>
      </c>
      <c r="B116" s="17">
        <v>2</v>
      </c>
      <c r="C116" s="17">
        <v>7</v>
      </c>
      <c r="D116" s="42">
        <v>1</v>
      </c>
      <c r="E116" s="42">
        <v>0</v>
      </c>
      <c r="F116" s="42">
        <v>1</v>
      </c>
    </row>
    <row r="117" spans="1:6" x14ac:dyDescent="0.3">
      <c r="A117" s="15">
        <v>387</v>
      </c>
      <c r="B117" s="17">
        <v>2</v>
      </c>
      <c r="C117" s="17">
        <v>7</v>
      </c>
      <c r="D117" s="42">
        <v>1</v>
      </c>
      <c r="E117" s="42">
        <v>0</v>
      </c>
      <c r="F117" s="42">
        <v>1</v>
      </c>
    </row>
    <row r="118" spans="1:6" x14ac:dyDescent="0.3">
      <c r="A118" s="15">
        <v>287.10000000000002</v>
      </c>
      <c r="B118" s="17">
        <v>2</v>
      </c>
      <c r="C118" s="17">
        <v>7</v>
      </c>
      <c r="D118" s="42">
        <v>1</v>
      </c>
      <c r="E118" s="42">
        <v>0</v>
      </c>
      <c r="F118" s="42">
        <v>1</v>
      </c>
    </row>
    <row r="119" spans="1:6" x14ac:dyDescent="0.3">
      <c r="A119" s="15">
        <v>288</v>
      </c>
      <c r="B119" s="17">
        <v>2</v>
      </c>
      <c r="C119" s="17">
        <v>7</v>
      </c>
      <c r="D119" s="42">
        <v>0</v>
      </c>
      <c r="E119" s="42">
        <v>0</v>
      </c>
      <c r="F119" s="42">
        <v>1</v>
      </c>
    </row>
    <row r="120" spans="1:6" x14ac:dyDescent="0.3">
      <c r="A120" s="15">
        <v>252</v>
      </c>
      <c r="B120" s="17">
        <v>2</v>
      </c>
      <c r="C120" s="17">
        <v>7</v>
      </c>
      <c r="D120" s="42">
        <v>0</v>
      </c>
      <c r="E120" s="42">
        <v>0</v>
      </c>
      <c r="F120" s="42">
        <v>1</v>
      </c>
    </row>
    <row r="121" spans="1:6" x14ac:dyDescent="0.3">
      <c r="A121" s="15">
        <v>346.5</v>
      </c>
      <c r="B121" s="17">
        <v>2</v>
      </c>
      <c r="C121" s="17">
        <v>7</v>
      </c>
      <c r="D121" s="42">
        <v>0</v>
      </c>
      <c r="E121" s="42">
        <v>0</v>
      </c>
      <c r="F121" s="42">
        <v>1</v>
      </c>
    </row>
    <row r="122" spans="1:6" x14ac:dyDescent="0.3">
      <c r="A122" s="15">
        <v>252</v>
      </c>
      <c r="B122" s="17">
        <v>1</v>
      </c>
      <c r="C122" s="17">
        <v>6</v>
      </c>
      <c r="D122" s="42">
        <v>0</v>
      </c>
      <c r="E122" s="42">
        <v>0</v>
      </c>
      <c r="F122" s="42">
        <v>1</v>
      </c>
    </row>
    <row r="123" spans="1:6" x14ac:dyDescent="0.3">
      <c r="A123" s="15">
        <v>306</v>
      </c>
      <c r="B123" s="17">
        <v>2</v>
      </c>
      <c r="C123" s="17">
        <v>8</v>
      </c>
      <c r="D123" s="42">
        <v>0</v>
      </c>
      <c r="E123" s="42">
        <v>0</v>
      </c>
      <c r="F123" s="42">
        <v>1</v>
      </c>
    </row>
    <row r="124" spans="1:6" x14ac:dyDescent="0.3">
      <c r="A124" s="15">
        <v>333</v>
      </c>
      <c r="B124" s="17">
        <v>1</v>
      </c>
      <c r="C124" s="17">
        <v>6</v>
      </c>
      <c r="D124" s="42">
        <v>1</v>
      </c>
      <c r="E124" s="42">
        <v>0</v>
      </c>
      <c r="F124" s="42">
        <v>1</v>
      </c>
    </row>
    <row r="125" spans="1:6" x14ac:dyDescent="0.3">
      <c r="A125" s="15">
        <v>224.82</v>
      </c>
      <c r="B125" s="17">
        <v>2</v>
      </c>
      <c r="C125" s="17">
        <v>7</v>
      </c>
      <c r="D125" s="42">
        <v>1</v>
      </c>
      <c r="E125" s="42">
        <v>0</v>
      </c>
      <c r="F125" s="42">
        <v>1</v>
      </c>
    </row>
    <row r="126" spans="1:6" x14ac:dyDescent="0.3">
      <c r="A126" s="15">
        <v>342</v>
      </c>
      <c r="B126" s="17">
        <v>1.5</v>
      </c>
      <c r="C126" s="17">
        <v>7</v>
      </c>
      <c r="D126" s="42">
        <v>0</v>
      </c>
      <c r="E126" s="42">
        <v>0</v>
      </c>
      <c r="F126" s="42">
        <v>1</v>
      </c>
    </row>
    <row r="127" spans="1:6" x14ac:dyDescent="0.3">
      <c r="A127" s="15">
        <v>334.62</v>
      </c>
      <c r="B127" s="17">
        <v>2</v>
      </c>
      <c r="C127" s="17">
        <v>7</v>
      </c>
      <c r="D127" s="42">
        <v>0</v>
      </c>
      <c r="E127" s="42">
        <v>0</v>
      </c>
      <c r="F127" s="42">
        <v>1</v>
      </c>
    </row>
    <row r="128" spans="1:6" x14ac:dyDescent="0.3">
      <c r="A128" s="15">
        <v>328.5</v>
      </c>
      <c r="B128" s="17">
        <v>2.5</v>
      </c>
      <c r="C128" s="17">
        <v>9</v>
      </c>
      <c r="D128" s="42">
        <v>0</v>
      </c>
      <c r="E128" s="42">
        <v>0</v>
      </c>
      <c r="F128" s="42">
        <v>1</v>
      </c>
    </row>
    <row r="129" spans="1:6" x14ac:dyDescent="0.3">
      <c r="A129" s="15">
        <v>342</v>
      </c>
      <c r="B129" s="17">
        <v>2</v>
      </c>
      <c r="C129" s="17">
        <v>8</v>
      </c>
      <c r="D129" s="42">
        <v>0</v>
      </c>
      <c r="E129" s="42">
        <v>0</v>
      </c>
      <c r="F129" s="42">
        <v>1</v>
      </c>
    </row>
    <row r="130" spans="1:6" x14ac:dyDescent="0.3">
      <c r="A130" s="15">
        <v>279</v>
      </c>
      <c r="B130" s="17">
        <v>2</v>
      </c>
      <c r="C130" s="17">
        <v>8</v>
      </c>
      <c r="D130" s="42">
        <v>0</v>
      </c>
      <c r="E130" s="42">
        <v>0</v>
      </c>
      <c r="F130" s="42">
        <v>1</v>
      </c>
    </row>
    <row r="131" spans="1:6" x14ac:dyDescent="0.3">
      <c r="A131" s="15">
        <v>412.2</v>
      </c>
      <c r="B131" s="17">
        <v>2</v>
      </c>
      <c r="C131" s="17">
        <v>7</v>
      </c>
      <c r="D131" s="42">
        <v>0</v>
      </c>
      <c r="E131" s="42">
        <v>0</v>
      </c>
      <c r="F131" s="42">
        <v>1</v>
      </c>
    </row>
    <row r="132" spans="1:6" x14ac:dyDescent="0.3">
      <c r="A132" s="15">
        <v>342</v>
      </c>
      <c r="B132" s="17">
        <v>1</v>
      </c>
      <c r="C132" s="17">
        <v>8</v>
      </c>
      <c r="D132" s="42">
        <v>0</v>
      </c>
      <c r="E132" s="42">
        <v>0</v>
      </c>
      <c r="F132" s="42">
        <v>1</v>
      </c>
    </row>
    <row r="133" spans="1:6" x14ac:dyDescent="0.3">
      <c r="A133" s="15">
        <v>318.42</v>
      </c>
      <c r="B133" s="17">
        <v>1</v>
      </c>
      <c r="C133" s="17">
        <v>7</v>
      </c>
      <c r="D133" s="42">
        <v>1</v>
      </c>
      <c r="E133" s="42">
        <v>0</v>
      </c>
      <c r="F133" s="42">
        <v>1</v>
      </c>
    </row>
    <row r="134" spans="1:6" x14ac:dyDescent="0.3">
      <c r="A134" s="15">
        <v>239.4</v>
      </c>
      <c r="B134" s="17">
        <v>1</v>
      </c>
      <c r="C134" s="17">
        <v>6</v>
      </c>
      <c r="D134" s="42">
        <v>1</v>
      </c>
      <c r="E134" s="42">
        <v>0</v>
      </c>
      <c r="F134" s="42">
        <v>1</v>
      </c>
    </row>
    <row r="135" spans="1:6" x14ac:dyDescent="0.3">
      <c r="A135" s="15">
        <v>342</v>
      </c>
      <c r="B135" s="17">
        <v>2</v>
      </c>
      <c r="C135" s="17">
        <v>7</v>
      </c>
      <c r="D135" s="42">
        <v>1</v>
      </c>
      <c r="E135" s="42">
        <v>0</v>
      </c>
      <c r="F135" s="42">
        <v>1</v>
      </c>
    </row>
    <row r="136" spans="1:6" x14ac:dyDescent="0.3">
      <c r="A136" s="15">
        <v>300.60000000000002</v>
      </c>
      <c r="B136" s="17">
        <v>1.5</v>
      </c>
      <c r="C136" s="17">
        <v>7</v>
      </c>
      <c r="D136" s="42">
        <v>1</v>
      </c>
      <c r="E136" s="42">
        <v>0</v>
      </c>
      <c r="F136" s="42">
        <v>1</v>
      </c>
    </row>
    <row r="137" spans="1:6" x14ac:dyDescent="0.3">
      <c r="A137" s="15">
        <v>325.8</v>
      </c>
      <c r="B137" s="17">
        <v>1.5</v>
      </c>
      <c r="C137" s="17">
        <v>7</v>
      </c>
      <c r="D137" s="42">
        <v>1</v>
      </c>
      <c r="E137" s="42">
        <v>0</v>
      </c>
      <c r="F137" s="42">
        <v>1</v>
      </c>
    </row>
    <row r="138" spans="1:6" x14ac:dyDescent="0.3">
      <c r="A138" s="15">
        <v>257.22000000000003</v>
      </c>
      <c r="B138" s="17">
        <v>1.5</v>
      </c>
      <c r="C138" s="17">
        <v>8</v>
      </c>
      <c r="D138" s="42">
        <v>1</v>
      </c>
      <c r="E138" s="42">
        <v>0</v>
      </c>
      <c r="F138" s="42">
        <v>1</v>
      </c>
    </row>
    <row r="139" spans="1:6" x14ac:dyDescent="0.3">
      <c r="A139" s="15">
        <v>539.82000000000005</v>
      </c>
      <c r="B139" s="17">
        <v>2.5</v>
      </c>
      <c r="C139" s="17">
        <v>8</v>
      </c>
      <c r="D139" s="42">
        <v>1</v>
      </c>
      <c r="E139" s="42">
        <v>0</v>
      </c>
      <c r="F139" s="42">
        <v>1</v>
      </c>
    </row>
    <row r="140" spans="1:6" x14ac:dyDescent="0.3">
      <c r="A140" s="15">
        <v>448.2</v>
      </c>
      <c r="B140" s="17">
        <v>2.5</v>
      </c>
      <c r="C140" s="17">
        <v>8</v>
      </c>
      <c r="D140" s="42">
        <v>1</v>
      </c>
      <c r="E140" s="42">
        <v>0</v>
      </c>
      <c r="F140" s="42">
        <v>1</v>
      </c>
    </row>
    <row r="141" spans="1:6" x14ac:dyDescent="0.3">
      <c r="A141" s="15">
        <v>417.6</v>
      </c>
      <c r="B141" s="17">
        <v>2.5</v>
      </c>
      <c r="C141" s="17">
        <v>8</v>
      </c>
      <c r="D141" s="42">
        <v>1</v>
      </c>
      <c r="E141" s="42">
        <v>0</v>
      </c>
      <c r="F141" s="42">
        <v>1</v>
      </c>
    </row>
    <row r="142" spans="1:6" x14ac:dyDescent="0.3">
      <c r="A142" s="15">
        <v>535.5</v>
      </c>
      <c r="B142" s="17">
        <v>2.5</v>
      </c>
      <c r="C142" s="17">
        <v>9</v>
      </c>
      <c r="D142" s="42">
        <v>1</v>
      </c>
      <c r="E142" s="42">
        <v>0</v>
      </c>
      <c r="F142" s="42">
        <v>1</v>
      </c>
    </row>
    <row r="143" spans="1:6" x14ac:dyDescent="0.3">
      <c r="A143" s="15">
        <v>315</v>
      </c>
      <c r="B143" s="17">
        <v>1.5</v>
      </c>
      <c r="C143" s="17">
        <v>8</v>
      </c>
      <c r="D143" s="42">
        <v>0</v>
      </c>
      <c r="E143" s="42">
        <v>0</v>
      </c>
      <c r="F143" s="42">
        <v>1</v>
      </c>
    </row>
    <row r="144" spans="1:6" x14ac:dyDescent="0.3">
      <c r="A144" s="15">
        <v>396</v>
      </c>
      <c r="B144" s="17">
        <v>1.5</v>
      </c>
      <c r="C144" s="17">
        <v>7</v>
      </c>
      <c r="D144" s="42">
        <v>1</v>
      </c>
      <c r="E144" s="42">
        <v>0</v>
      </c>
      <c r="F144" s="42">
        <v>1</v>
      </c>
    </row>
    <row r="145" spans="1:6" x14ac:dyDescent="0.3">
      <c r="A145" s="15">
        <v>261</v>
      </c>
      <c r="B145" s="17">
        <v>1</v>
      </c>
      <c r="C145" s="17">
        <v>6</v>
      </c>
      <c r="D145" s="42">
        <v>1</v>
      </c>
      <c r="E145" s="42">
        <v>0</v>
      </c>
      <c r="F145" s="42">
        <v>1</v>
      </c>
    </row>
    <row r="146" spans="1:6" x14ac:dyDescent="0.3">
      <c r="A146" s="15">
        <v>216</v>
      </c>
      <c r="B146" s="17">
        <v>2</v>
      </c>
      <c r="C146" s="17">
        <v>7</v>
      </c>
      <c r="D146" s="42">
        <v>1</v>
      </c>
      <c r="E146" s="42">
        <v>0</v>
      </c>
      <c r="F146" s="42">
        <v>1</v>
      </c>
    </row>
    <row r="147" spans="1:6" x14ac:dyDescent="0.3">
      <c r="A147" s="15">
        <v>539.82000000000005</v>
      </c>
      <c r="B147" s="17">
        <v>3.5</v>
      </c>
      <c r="C147" s="17">
        <v>8</v>
      </c>
      <c r="D147" s="42">
        <v>1</v>
      </c>
      <c r="E147" s="42">
        <v>0</v>
      </c>
      <c r="F147" s="42">
        <v>1</v>
      </c>
    </row>
    <row r="148" spans="1:6" x14ac:dyDescent="0.3">
      <c r="A148" s="15">
        <v>297</v>
      </c>
      <c r="B148" s="17">
        <v>2.5</v>
      </c>
      <c r="C148" s="17">
        <v>9</v>
      </c>
      <c r="D148" s="42">
        <v>1</v>
      </c>
      <c r="E148" s="42">
        <v>0</v>
      </c>
      <c r="F148" s="42">
        <v>1</v>
      </c>
    </row>
    <row r="149" spans="1:6" x14ac:dyDescent="0.3">
      <c r="A149" s="15">
        <v>279</v>
      </c>
      <c r="B149" s="17">
        <v>2</v>
      </c>
      <c r="C149" s="17">
        <v>7</v>
      </c>
      <c r="D149" s="42">
        <v>0</v>
      </c>
      <c r="E149" s="42">
        <v>0</v>
      </c>
      <c r="F149" s="42">
        <v>1</v>
      </c>
    </row>
    <row r="150" spans="1:6" x14ac:dyDescent="0.3">
      <c r="A150" s="15">
        <v>257.39999999999998</v>
      </c>
      <c r="B150" s="17">
        <v>1</v>
      </c>
      <c r="C150" s="17">
        <v>8</v>
      </c>
      <c r="D150" s="42">
        <v>0</v>
      </c>
      <c r="E150" s="42">
        <v>0</v>
      </c>
      <c r="F150" s="42">
        <v>1</v>
      </c>
    </row>
    <row r="151" spans="1:6" x14ac:dyDescent="0.3">
      <c r="A151" s="15">
        <v>297</v>
      </c>
      <c r="B151" s="17">
        <v>1.5</v>
      </c>
      <c r="C151" s="17">
        <v>8</v>
      </c>
      <c r="D151" s="42">
        <v>0</v>
      </c>
      <c r="E151" s="42">
        <v>0</v>
      </c>
      <c r="F151" s="42">
        <v>1</v>
      </c>
    </row>
    <row r="152" spans="1:6" x14ac:dyDescent="0.3">
      <c r="A152" s="15">
        <v>304.2</v>
      </c>
      <c r="B152" s="17">
        <v>2</v>
      </c>
      <c r="C152" s="17">
        <v>9</v>
      </c>
      <c r="D152" s="42">
        <v>0</v>
      </c>
      <c r="E152" s="42">
        <v>0</v>
      </c>
      <c r="F152" s="42">
        <v>1</v>
      </c>
    </row>
    <row r="153" spans="1:6" x14ac:dyDescent="0.3">
      <c r="A153" s="15">
        <v>351</v>
      </c>
      <c r="B153" s="17">
        <v>2</v>
      </c>
      <c r="C153" s="17">
        <v>10</v>
      </c>
      <c r="D153" s="42">
        <v>0</v>
      </c>
      <c r="E153" s="42">
        <v>0</v>
      </c>
      <c r="F153" s="42">
        <v>1</v>
      </c>
    </row>
    <row r="154" spans="1:6" x14ac:dyDescent="0.3">
      <c r="A154" s="15">
        <v>287.73</v>
      </c>
      <c r="B154" s="17">
        <v>3</v>
      </c>
      <c r="C154" s="17">
        <v>8</v>
      </c>
      <c r="D154" s="42">
        <v>0</v>
      </c>
      <c r="E154" s="42">
        <v>0</v>
      </c>
      <c r="F154" s="42">
        <v>1</v>
      </c>
    </row>
    <row r="155" spans="1:6" x14ac:dyDescent="0.3">
      <c r="A155" s="15">
        <v>255.6</v>
      </c>
      <c r="B155" s="17">
        <v>1</v>
      </c>
      <c r="C155" s="17">
        <v>9</v>
      </c>
      <c r="D155" s="42">
        <v>1</v>
      </c>
      <c r="E155" s="42">
        <v>0</v>
      </c>
      <c r="F155" s="42">
        <v>1</v>
      </c>
    </row>
    <row r="156" spans="1:6" x14ac:dyDescent="0.3">
      <c r="A156" s="15">
        <v>288</v>
      </c>
      <c r="B156" s="17">
        <v>1</v>
      </c>
      <c r="C156" s="17">
        <v>6</v>
      </c>
      <c r="D156" s="42">
        <v>1</v>
      </c>
      <c r="E156" s="42">
        <v>0</v>
      </c>
      <c r="F156" s="42">
        <v>1</v>
      </c>
    </row>
    <row r="157" spans="1:6" x14ac:dyDescent="0.3">
      <c r="A157" s="15">
        <v>278.82</v>
      </c>
      <c r="B157" s="17">
        <v>1.5</v>
      </c>
      <c r="C157" s="17">
        <v>8</v>
      </c>
      <c r="D157" s="42">
        <v>0</v>
      </c>
      <c r="E157" s="42">
        <v>0</v>
      </c>
      <c r="F157" s="42">
        <v>1</v>
      </c>
    </row>
    <row r="158" spans="1:6" x14ac:dyDescent="0.3">
      <c r="A158" s="15">
        <v>281.7</v>
      </c>
      <c r="B158" s="17">
        <v>1.5</v>
      </c>
      <c r="C158" s="17">
        <v>8</v>
      </c>
      <c r="D158" s="42">
        <v>0</v>
      </c>
      <c r="E158" s="42">
        <v>0</v>
      </c>
      <c r="F158" s="42">
        <v>1</v>
      </c>
    </row>
    <row r="159" spans="1:6" x14ac:dyDescent="0.3">
      <c r="A159" s="15">
        <v>286.2</v>
      </c>
      <c r="B159" s="17">
        <v>1.5</v>
      </c>
      <c r="C159" s="17">
        <v>8</v>
      </c>
      <c r="D159" s="42">
        <v>0</v>
      </c>
      <c r="E159" s="42">
        <v>0</v>
      </c>
      <c r="F159" s="42">
        <v>1</v>
      </c>
    </row>
    <row r="160" spans="1:6" x14ac:dyDescent="0.3">
      <c r="A160" s="15">
        <v>324</v>
      </c>
      <c r="B160" s="17">
        <v>1</v>
      </c>
      <c r="C160" s="17">
        <v>5</v>
      </c>
      <c r="D160" s="42">
        <v>0</v>
      </c>
      <c r="E160" s="42">
        <v>0</v>
      </c>
      <c r="F160" s="42">
        <v>1</v>
      </c>
    </row>
    <row r="161" spans="1:6" x14ac:dyDescent="0.3">
      <c r="A161" s="15">
        <v>207</v>
      </c>
      <c r="B161" s="17">
        <v>1</v>
      </c>
      <c r="C161" s="17">
        <v>6</v>
      </c>
      <c r="D161" s="42">
        <v>0</v>
      </c>
      <c r="E161" s="42">
        <v>0</v>
      </c>
      <c r="F161" s="42">
        <v>1</v>
      </c>
    </row>
    <row r="162" spans="1:6" x14ac:dyDescent="0.3">
      <c r="A162" s="15">
        <v>279</v>
      </c>
      <c r="B162" s="17">
        <v>1</v>
      </c>
      <c r="C162" s="17">
        <v>5</v>
      </c>
      <c r="D162" s="42">
        <v>0</v>
      </c>
      <c r="E162" s="42">
        <v>0</v>
      </c>
      <c r="F162" s="42">
        <v>1</v>
      </c>
    </row>
    <row r="163" spans="1:6" x14ac:dyDescent="0.3">
      <c r="A163" s="15">
        <v>264.60000000000002</v>
      </c>
      <c r="B163" s="17">
        <v>1.5</v>
      </c>
      <c r="C163" s="17">
        <v>7</v>
      </c>
      <c r="D163" s="42">
        <v>0</v>
      </c>
      <c r="E163" s="42">
        <v>0</v>
      </c>
      <c r="F163" s="42">
        <v>1</v>
      </c>
    </row>
    <row r="164" spans="1:6" x14ac:dyDescent="0.3">
      <c r="A164" s="15">
        <v>207</v>
      </c>
      <c r="B164" s="17">
        <v>1</v>
      </c>
      <c r="C164" s="17">
        <v>4</v>
      </c>
      <c r="D164" s="42">
        <v>0</v>
      </c>
      <c r="E164" s="42">
        <v>0</v>
      </c>
      <c r="F164" s="42">
        <v>1</v>
      </c>
    </row>
    <row r="165" spans="1:6" x14ac:dyDescent="0.3">
      <c r="A165" s="15">
        <v>270</v>
      </c>
      <c r="B165" s="17">
        <v>1</v>
      </c>
      <c r="C165" s="17">
        <v>4</v>
      </c>
      <c r="D165" s="42">
        <v>0</v>
      </c>
      <c r="E165" s="42">
        <v>0</v>
      </c>
      <c r="F165" s="42">
        <v>1</v>
      </c>
    </row>
    <row r="166" spans="1:6" x14ac:dyDescent="0.3">
      <c r="A166" s="15">
        <v>318.60000000000002</v>
      </c>
      <c r="B166" s="17">
        <v>2</v>
      </c>
      <c r="C166" s="17">
        <v>8</v>
      </c>
      <c r="D166" s="42">
        <v>0</v>
      </c>
      <c r="E166" s="42">
        <v>0</v>
      </c>
      <c r="F166" s="42">
        <v>1</v>
      </c>
    </row>
    <row r="167" spans="1:6" x14ac:dyDescent="0.3">
      <c r="A167" s="15">
        <v>253.8</v>
      </c>
      <c r="B167" s="17">
        <v>1</v>
      </c>
      <c r="C167" s="17">
        <v>6</v>
      </c>
      <c r="D167" s="42">
        <v>0</v>
      </c>
      <c r="E167" s="42">
        <v>0</v>
      </c>
      <c r="F167" s="42">
        <v>1</v>
      </c>
    </row>
    <row r="168" spans="1:6" x14ac:dyDescent="0.3">
      <c r="A168" s="15">
        <v>243</v>
      </c>
      <c r="B168" s="17">
        <v>1</v>
      </c>
      <c r="C168" s="17">
        <v>5</v>
      </c>
      <c r="D168" s="42">
        <v>0</v>
      </c>
      <c r="E168" s="42">
        <v>0</v>
      </c>
      <c r="F168" s="42">
        <v>1</v>
      </c>
    </row>
    <row r="169" spans="1:6" x14ac:dyDescent="0.3">
      <c r="A169" s="15">
        <v>243</v>
      </c>
      <c r="B169" s="17">
        <v>1.5</v>
      </c>
      <c r="C169" s="17">
        <v>5</v>
      </c>
      <c r="D169" s="42">
        <v>0</v>
      </c>
      <c r="E169" s="42">
        <v>0</v>
      </c>
      <c r="F169" s="42">
        <v>1</v>
      </c>
    </row>
    <row r="170" spans="1:6" x14ac:dyDescent="0.3">
      <c r="A170" s="15">
        <v>180</v>
      </c>
      <c r="B170" s="17">
        <v>1</v>
      </c>
      <c r="C170" s="17">
        <v>10</v>
      </c>
      <c r="D170" s="42">
        <v>1</v>
      </c>
      <c r="E170" s="42">
        <v>0</v>
      </c>
      <c r="F170" s="42">
        <v>1</v>
      </c>
    </row>
    <row r="171" spans="1:6" x14ac:dyDescent="0.3">
      <c r="A171" s="15">
        <v>198</v>
      </c>
      <c r="B171" s="17">
        <v>1</v>
      </c>
      <c r="C171" s="17">
        <v>4</v>
      </c>
      <c r="D171" s="42">
        <v>1</v>
      </c>
      <c r="E171" s="42">
        <v>0</v>
      </c>
      <c r="F171" s="42">
        <v>1</v>
      </c>
    </row>
    <row r="172" spans="1:6" x14ac:dyDescent="0.3">
      <c r="A172" s="15">
        <v>270</v>
      </c>
      <c r="B172" s="17">
        <v>2</v>
      </c>
      <c r="C172" s="17">
        <v>7</v>
      </c>
      <c r="D172" s="42">
        <v>1</v>
      </c>
      <c r="E172" s="42">
        <v>0</v>
      </c>
      <c r="F172" s="42">
        <v>1</v>
      </c>
    </row>
    <row r="173" spans="1:6" x14ac:dyDescent="0.3">
      <c r="A173" s="15">
        <v>243</v>
      </c>
      <c r="B173" s="17">
        <v>1</v>
      </c>
      <c r="C173" s="17">
        <v>5</v>
      </c>
      <c r="D173" s="42">
        <v>1</v>
      </c>
      <c r="E173" s="42">
        <v>0</v>
      </c>
      <c r="F173" s="42">
        <v>1</v>
      </c>
    </row>
    <row r="174" spans="1:6" x14ac:dyDescent="0.3">
      <c r="A174" s="15">
        <v>270</v>
      </c>
      <c r="B174" s="17">
        <v>1</v>
      </c>
      <c r="C174" s="17">
        <v>6</v>
      </c>
      <c r="D174" s="42">
        <v>1</v>
      </c>
      <c r="E174" s="42">
        <v>0</v>
      </c>
      <c r="F174" s="42">
        <v>1</v>
      </c>
    </row>
    <row r="175" spans="1:6" x14ac:dyDescent="0.3">
      <c r="A175" s="15">
        <v>383.4</v>
      </c>
      <c r="B175" s="17">
        <v>2</v>
      </c>
      <c r="C175" s="17">
        <v>8</v>
      </c>
      <c r="D175" s="42">
        <v>1</v>
      </c>
      <c r="E175" s="42">
        <v>0</v>
      </c>
      <c r="F175" s="42">
        <v>1</v>
      </c>
    </row>
    <row r="176" spans="1:6" x14ac:dyDescent="0.3">
      <c r="A176" s="15">
        <v>243</v>
      </c>
      <c r="B176" s="17">
        <v>1</v>
      </c>
      <c r="C176" s="17">
        <v>6</v>
      </c>
      <c r="D176" s="42">
        <v>1</v>
      </c>
      <c r="E176" s="42">
        <v>0</v>
      </c>
      <c r="F176" s="42">
        <v>1</v>
      </c>
    </row>
    <row r="177" spans="1:6" x14ac:dyDescent="0.3">
      <c r="A177" s="15">
        <v>270</v>
      </c>
      <c r="B177" s="17">
        <v>1</v>
      </c>
      <c r="C177" s="17">
        <v>6</v>
      </c>
      <c r="D177" s="42">
        <v>1</v>
      </c>
      <c r="E177" s="42">
        <v>0</v>
      </c>
      <c r="F177" s="42">
        <v>1</v>
      </c>
    </row>
    <row r="178" spans="1:6" x14ac:dyDescent="0.3">
      <c r="A178" s="15">
        <v>270</v>
      </c>
      <c r="B178" s="17">
        <v>2</v>
      </c>
      <c r="C178" s="17">
        <v>6</v>
      </c>
      <c r="D178" s="42">
        <v>1</v>
      </c>
      <c r="E178" s="42">
        <v>0</v>
      </c>
      <c r="F178" s="42">
        <v>1</v>
      </c>
    </row>
    <row r="179" spans="1:6" x14ac:dyDescent="0.3">
      <c r="A179" s="15">
        <v>304.2</v>
      </c>
      <c r="B179" s="17">
        <v>1</v>
      </c>
      <c r="C179" s="17">
        <v>6</v>
      </c>
      <c r="D179" s="42">
        <v>0</v>
      </c>
      <c r="E179" s="42">
        <v>0</v>
      </c>
      <c r="F179" s="42">
        <v>1</v>
      </c>
    </row>
    <row r="180" spans="1:6" x14ac:dyDescent="0.3">
      <c r="A180" s="15">
        <v>309.60000000000002</v>
      </c>
      <c r="B180" s="17">
        <v>1</v>
      </c>
      <c r="C180" s="17">
        <v>6</v>
      </c>
      <c r="D180" s="42">
        <v>0</v>
      </c>
      <c r="E180" s="42">
        <v>0</v>
      </c>
      <c r="F180" s="42">
        <v>1</v>
      </c>
    </row>
    <row r="181" spans="1:6" x14ac:dyDescent="0.3">
      <c r="A181" s="15">
        <v>216</v>
      </c>
      <c r="B181" s="17">
        <v>1</v>
      </c>
      <c r="C181" s="17">
        <v>4</v>
      </c>
      <c r="D181" s="42">
        <v>0</v>
      </c>
      <c r="E181" s="42">
        <v>0</v>
      </c>
      <c r="F181" s="42">
        <v>1</v>
      </c>
    </row>
    <row r="182" spans="1:6" x14ac:dyDescent="0.3">
      <c r="A182" s="15">
        <v>323.73</v>
      </c>
      <c r="B182" s="17">
        <v>1</v>
      </c>
      <c r="C182" s="17">
        <v>6</v>
      </c>
      <c r="D182" s="42">
        <v>0</v>
      </c>
      <c r="E182" s="42">
        <v>0</v>
      </c>
      <c r="F182" s="42">
        <v>1</v>
      </c>
    </row>
    <row r="183" spans="1:6" x14ac:dyDescent="0.3">
      <c r="A183" s="15">
        <v>250.2</v>
      </c>
      <c r="B183" s="17">
        <v>1.5</v>
      </c>
      <c r="C183" s="17">
        <v>6</v>
      </c>
      <c r="D183" s="42">
        <v>0</v>
      </c>
      <c r="E183" s="42">
        <v>0</v>
      </c>
      <c r="F183" s="42">
        <v>1</v>
      </c>
    </row>
    <row r="184" spans="1:6" x14ac:dyDescent="0.3">
      <c r="A184" s="15">
        <v>351</v>
      </c>
      <c r="B184" s="17">
        <v>2</v>
      </c>
      <c r="C184" s="17">
        <v>8</v>
      </c>
      <c r="D184" s="42">
        <v>0</v>
      </c>
      <c r="E184" s="42">
        <v>0</v>
      </c>
      <c r="F184" s="42">
        <v>1</v>
      </c>
    </row>
    <row r="185" spans="1:6" x14ac:dyDescent="0.3">
      <c r="A185" s="15">
        <v>279</v>
      </c>
      <c r="B185" s="17">
        <v>2.5</v>
      </c>
      <c r="C185" s="17">
        <v>6</v>
      </c>
      <c r="D185" s="42">
        <v>0</v>
      </c>
      <c r="E185" s="42">
        <v>0</v>
      </c>
      <c r="F185" s="42">
        <v>1</v>
      </c>
    </row>
    <row r="186" spans="1:6" x14ac:dyDescent="0.3">
      <c r="A186" s="15">
        <v>261</v>
      </c>
      <c r="B186" s="17">
        <v>2</v>
      </c>
      <c r="C186" s="17">
        <v>7</v>
      </c>
      <c r="D186" s="42">
        <v>0</v>
      </c>
      <c r="E186" s="42">
        <v>0</v>
      </c>
      <c r="F186" s="42">
        <v>1</v>
      </c>
    </row>
    <row r="187" spans="1:6" x14ac:dyDescent="0.3">
      <c r="A187" s="15">
        <v>233.82</v>
      </c>
      <c r="B187" s="17">
        <v>1</v>
      </c>
      <c r="C187" s="17">
        <v>4</v>
      </c>
      <c r="D187" s="42">
        <v>1</v>
      </c>
      <c r="E187" s="42">
        <v>0</v>
      </c>
      <c r="F187" s="42">
        <v>1</v>
      </c>
    </row>
    <row r="188" spans="1:6" x14ac:dyDescent="0.3">
      <c r="A188" s="15">
        <v>333</v>
      </c>
      <c r="B188" s="17">
        <v>1</v>
      </c>
      <c r="C188" s="17">
        <v>6</v>
      </c>
      <c r="D188" s="42">
        <v>1</v>
      </c>
      <c r="E188" s="42">
        <v>0</v>
      </c>
      <c r="F188" s="42">
        <v>1</v>
      </c>
    </row>
    <row r="189" spans="1:6" x14ac:dyDescent="0.3">
      <c r="A189" s="15">
        <v>359.82</v>
      </c>
      <c r="B189" s="17">
        <v>2</v>
      </c>
      <c r="C189" s="17">
        <v>10</v>
      </c>
      <c r="D189" s="42">
        <v>1</v>
      </c>
      <c r="E189" s="42">
        <v>0</v>
      </c>
      <c r="F189" s="42">
        <v>1</v>
      </c>
    </row>
    <row r="190" spans="1:6" x14ac:dyDescent="0.3">
      <c r="A190" s="15">
        <v>342</v>
      </c>
      <c r="B190" s="17">
        <v>2</v>
      </c>
      <c r="C190" s="17">
        <v>6</v>
      </c>
      <c r="D190" s="42">
        <v>1</v>
      </c>
      <c r="E190" s="42">
        <v>0</v>
      </c>
      <c r="F190" s="42">
        <v>1</v>
      </c>
    </row>
    <row r="191" spans="1:6" x14ac:dyDescent="0.3">
      <c r="A191" s="15">
        <v>333</v>
      </c>
      <c r="B191" s="17">
        <v>1</v>
      </c>
      <c r="C191" s="17">
        <v>6</v>
      </c>
      <c r="D191" s="42">
        <v>1</v>
      </c>
      <c r="E191" s="42">
        <v>0</v>
      </c>
      <c r="F191" s="42">
        <v>1</v>
      </c>
    </row>
    <row r="192" spans="1:6" x14ac:dyDescent="0.3">
      <c r="A192" s="15">
        <v>323.82</v>
      </c>
      <c r="B192" s="17">
        <v>1</v>
      </c>
      <c r="C192" s="17">
        <v>6</v>
      </c>
      <c r="D192" s="42">
        <v>1</v>
      </c>
      <c r="E192" s="42">
        <v>0</v>
      </c>
      <c r="F192" s="42">
        <v>1</v>
      </c>
    </row>
    <row r="193" spans="1:6" x14ac:dyDescent="0.3">
      <c r="A193" s="15">
        <v>387</v>
      </c>
      <c r="B193" s="17">
        <v>2</v>
      </c>
      <c r="C193" s="17">
        <v>7</v>
      </c>
      <c r="D193" s="42">
        <v>1</v>
      </c>
      <c r="E193" s="42">
        <v>0</v>
      </c>
      <c r="F193" s="42">
        <v>1</v>
      </c>
    </row>
    <row r="194" spans="1:6" x14ac:dyDescent="0.3">
      <c r="A194" s="15">
        <v>340.2</v>
      </c>
      <c r="B194" s="17">
        <v>1.5</v>
      </c>
      <c r="C194" s="17">
        <v>6</v>
      </c>
      <c r="D194" s="42">
        <v>1</v>
      </c>
      <c r="E194" s="42">
        <v>0</v>
      </c>
      <c r="F194" s="42">
        <v>1</v>
      </c>
    </row>
    <row r="195" spans="1:6" x14ac:dyDescent="0.3">
      <c r="A195" s="15">
        <v>351</v>
      </c>
      <c r="B195" s="17">
        <v>2.5</v>
      </c>
      <c r="C195" s="17">
        <v>8</v>
      </c>
      <c r="D195" s="42">
        <v>1</v>
      </c>
      <c r="E195" s="42">
        <v>0</v>
      </c>
      <c r="F195" s="42">
        <v>1</v>
      </c>
    </row>
    <row r="196" spans="1:6" x14ac:dyDescent="0.3">
      <c r="A196" s="15">
        <v>198</v>
      </c>
      <c r="B196" s="17">
        <v>1</v>
      </c>
      <c r="C196" s="17">
        <v>5</v>
      </c>
      <c r="D196" s="42">
        <v>1</v>
      </c>
      <c r="E196" s="42">
        <v>0</v>
      </c>
      <c r="F196" s="42">
        <v>1</v>
      </c>
    </row>
    <row r="197" spans="1:6" x14ac:dyDescent="0.3">
      <c r="A197" s="15">
        <v>322.2</v>
      </c>
      <c r="B197" s="17">
        <v>1</v>
      </c>
      <c r="C197" s="17">
        <v>6</v>
      </c>
      <c r="D197" s="42">
        <v>1</v>
      </c>
      <c r="E197" s="42">
        <v>0</v>
      </c>
      <c r="F197" s="42">
        <v>1</v>
      </c>
    </row>
    <row r="198" spans="1:6" x14ac:dyDescent="0.3">
      <c r="A198" s="15">
        <v>214.2</v>
      </c>
      <c r="B198" s="17">
        <v>1</v>
      </c>
      <c r="C198" s="17">
        <v>4</v>
      </c>
      <c r="D198" s="42">
        <v>1</v>
      </c>
      <c r="E198" s="42">
        <v>0</v>
      </c>
      <c r="F198" s="42">
        <v>1</v>
      </c>
    </row>
    <row r="199" spans="1:6" x14ac:dyDescent="0.3">
      <c r="A199" s="15">
        <v>287.82</v>
      </c>
      <c r="B199" s="17">
        <v>1</v>
      </c>
      <c r="C199" s="17">
        <v>6</v>
      </c>
      <c r="D199" s="42">
        <v>1</v>
      </c>
      <c r="E199" s="42">
        <v>0</v>
      </c>
      <c r="F199" s="42">
        <v>1</v>
      </c>
    </row>
    <row r="200" spans="1:6" x14ac:dyDescent="0.3">
      <c r="A200" s="15">
        <v>270</v>
      </c>
      <c r="B200" s="17">
        <v>1.5</v>
      </c>
      <c r="C200" s="17">
        <v>7</v>
      </c>
      <c r="D200" s="42">
        <v>1</v>
      </c>
      <c r="E200" s="42">
        <v>0</v>
      </c>
      <c r="F200" s="42">
        <v>1</v>
      </c>
    </row>
    <row r="201" spans="1:6" x14ac:dyDescent="0.3">
      <c r="A201" s="15">
        <v>270</v>
      </c>
      <c r="B201" s="17">
        <v>1.5</v>
      </c>
      <c r="C201" s="17">
        <v>9</v>
      </c>
      <c r="D201" s="42">
        <v>1</v>
      </c>
      <c r="E201" s="42">
        <v>0</v>
      </c>
      <c r="F201" s="42">
        <v>1</v>
      </c>
    </row>
    <row r="202" spans="1:6" x14ac:dyDescent="0.3">
      <c r="A202" s="15">
        <v>288</v>
      </c>
      <c r="B202" s="17">
        <v>1</v>
      </c>
      <c r="C202" s="17">
        <v>6</v>
      </c>
      <c r="D202" s="42">
        <v>1</v>
      </c>
      <c r="E202" s="42">
        <v>0</v>
      </c>
      <c r="F202" s="42">
        <v>1</v>
      </c>
    </row>
    <row r="203" spans="1:6" x14ac:dyDescent="0.3">
      <c r="A203" s="15">
        <v>286.2</v>
      </c>
      <c r="B203" s="17">
        <v>1.5</v>
      </c>
      <c r="C203" s="17">
        <v>7</v>
      </c>
      <c r="D203" s="42">
        <v>1</v>
      </c>
      <c r="E203" s="42">
        <v>0</v>
      </c>
      <c r="F203" s="42">
        <v>1</v>
      </c>
    </row>
    <row r="204" spans="1:6" x14ac:dyDescent="0.3">
      <c r="A204" s="15">
        <v>234</v>
      </c>
      <c r="B204" s="17">
        <v>1</v>
      </c>
      <c r="C204" s="17">
        <v>5</v>
      </c>
      <c r="D204" s="42">
        <v>1</v>
      </c>
      <c r="E204" s="42">
        <v>0</v>
      </c>
      <c r="F204" s="42">
        <v>1</v>
      </c>
    </row>
    <row r="205" spans="1:6" x14ac:dyDescent="0.3">
      <c r="A205" s="15">
        <v>341.82</v>
      </c>
      <c r="B205" s="17">
        <v>2</v>
      </c>
      <c r="C205" s="17">
        <v>7</v>
      </c>
      <c r="D205" s="42">
        <v>1</v>
      </c>
      <c r="E205" s="42">
        <v>0</v>
      </c>
      <c r="F205" s="42">
        <v>1</v>
      </c>
    </row>
    <row r="206" spans="1:6" x14ac:dyDescent="0.3">
      <c r="A206" s="15">
        <v>277.2</v>
      </c>
      <c r="B206" s="17">
        <v>1</v>
      </c>
      <c r="C206" s="17">
        <v>7</v>
      </c>
      <c r="D206" s="42">
        <v>1</v>
      </c>
      <c r="E206" s="42">
        <v>0</v>
      </c>
      <c r="F206" s="42">
        <v>1</v>
      </c>
    </row>
    <row r="207" spans="1:6" x14ac:dyDescent="0.3">
      <c r="A207" s="15">
        <v>333</v>
      </c>
      <c r="B207" s="17">
        <v>1</v>
      </c>
      <c r="C207" s="17">
        <v>6</v>
      </c>
      <c r="D207" s="42">
        <v>1</v>
      </c>
      <c r="E207" s="42">
        <v>0</v>
      </c>
      <c r="F207" s="42">
        <v>1</v>
      </c>
    </row>
    <row r="208" spans="1:6" x14ac:dyDescent="0.3">
      <c r="A208" s="15">
        <v>246.6</v>
      </c>
      <c r="B208" s="17">
        <v>1</v>
      </c>
      <c r="C208" s="17">
        <v>6</v>
      </c>
      <c r="D208" s="42">
        <v>1</v>
      </c>
      <c r="E208" s="42">
        <v>0</v>
      </c>
      <c r="F208" s="42">
        <v>1</v>
      </c>
    </row>
    <row r="209" spans="1:6" x14ac:dyDescent="0.3">
      <c r="A209" s="15">
        <v>265.5</v>
      </c>
      <c r="B209" s="17">
        <v>1</v>
      </c>
      <c r="C209" s="17">
        <v>6</v>
      </c>
      <c r="D209" s="42">
        <v>1</v>
      </c>
      <c r="E209" s="42">
        <v>0</v>
      </c>
      <c r="F209" s="42">
        <v>1</v>
      </c>
    </row>
    <row r="210" spans="1:6" x14ac:dyDescent="0.3">
      <c r="A210" s="15">
        <v>257.04000000000002</v>
      </c>
      <c r="B210" s="17">
        <v>1.5</v>
      </c>
      <c r="C210" s="17">
        <v>6</v>
      </c>
      <c r="D210" s="42">
        <v>1</v>
      </c>
      <c r="E210" s="42">
        <v>0</v>
      </c>
      <c r="F210" s="42">
        <v>1</v>
      </c>
    </row>
    <row r="211" spans="1:6" x14ac:dyDescent="0.3">
      <c r="A211" s="15">
        <v>260.82</v>
      </c>
      <c r="B211" s="17">
        <v>1.5</v>
      </c>
      <c r="C211" s="17">
        <v>6</v>
      </c>
      <c r="D211" s="42">
        <v>1</v>
      </c>
      <c r="E211" s="42">
        <v>0</v>
      </c>
      <c r="F211" s="42">
        <v>1</v>
      </c>
    </row>
    <row r="212" spans="1:6" x14ac:dyDescent="0.3">
      <c r="A212" s="15">
        <v>270</v>
      </c>
      <c r="B212" s="17">
        <v>3</v>
      </c>
      <c r="C212" s="17">
        <v>8</v>
      </c>
      <c r="D212" s="42">
        <v>1</v>
      </c>
      <c r="E212" s="42">
        <v>0</v>
      </c>
      <c r="F212" s="42">
        <v>1</v>
      </c>
    </row>
    <row r="213" spans="1:6" x14ac:dyDescent="0.3">
      <c r="A213" s="15">
        <v>323.82</v>
      </c>
      <c r="B213" s="17">
        <v>1</v>
      </c>
      <c r="C213" s="17">
        <v>6</v>
      </c>
      <c r="D213" s="42">
        <v>1</v>
      </c>
      <c r="E213" s="42">
        <v>0</v>
      </c>
      <c r="F213" s="42">
        <v>1</v>
      </c>
    </row>
    <row r="214" spans="1:6" x14ac:dyDescent="0.3">
      <c r="A214" s="15">
        <v>261</v>
      </c>
      <c r="B214" s="17">
        <v>2</v>
      </c>
      <c r="C214" s="17">
        <v>10</v>
      </c>
      <c r="D214" s="42">
        <v>0</v>
      </c>
      <c r="E214" s="42">
        <v>0</v>
      </c>
      <c r="F214" s="42">
        <v>1</v>
      </c>
    </row>
    <row r="215" spans="1:6" x14ac:dyDescent="0.3">
      <c r="A215" s="15">
        <v>404.1</v>
      </c>
      <c r="B215" s="17">
        <v>2</v>
      </c>
      <c r="C215" s="17">
        <v>7</v>
      </c>
      <c r="D215" s="42">
        <v>1</v>
      </c>
      <c r="E215" s="42">
        <v>0</v>
      </c>
      <c r="F215" s="42">
        <v>1</v>
      </c>
    </row>
    <row r="216" spans="1:6" x14ac:dyDescent="0.3">
      <c r="A216" s="15">
        <v>485.82</v>
      </c>
      <c r="B216" s="17">
        <v>2</v>
      </c>
      <c r="C216" s="17">
        <v>8</v>
      </c>
      <c r="D216" s="42">
        <v>1</v>
      </c>
      <c r="E216" s="42">
        <v>0</v>
      </c>
      <c r="F216" s="42">
        <v>1</v>
      </c>
    </row>
    <row r="217" spans="1:6" x14ac:dyDescent="0.3">
      <c r="A217" s="15">
        <v>225.9</v>
      </c>
      <c r="B217" s="17">
        <v>1</v>
      </c>
      <c r="C217" s="17">
        <v>5</v>
      </c>
      <c r="D217" s="42">
        <v>1</v>
      </c>
      <c r="E217" s="42">
        <v>1</v>
      </c>
      <c r="F217" s="42">
        <v>1</v>
      </c>
    </row>
    <row r="218" spans="1:6" x14ac:dyDescent="0.3">
      <c r="A218" s="15">
        <v>341.82</v>
      </c>
      <c r="B218" s="17">
        <v>2</v>
      </c>
      <c r="C218" s="17">
        <v>9</v>
      </c>
      <c r="D218" s="42">
        <v>1</v>
      </c>
      <c r="E218" s="42">
        <v>1</v>
      </c>
      <c r="F218" s="42">
        <v>1</v>
      </c>
    </row>
    <row r="219" spans="1:6" x14ac:dyDescent="0.3">
      <c r="A219" s="15">
        <v>468</v>
      </c>
      <c r="B219" s="17">
        <v>2.5</v>
      </c>
      <c r="C219" s="17">
        <v>10</v>
      </c>
      <c r="D219" s="42">
        <v>1</v>
      </c>
      <c r="E219" s="42">
        <v>1</v>
      </c>
      <c r="F219" s="42">
        <v>1</v>
      </c>
    </row>
    <row r="220" spans="1:6" x14ac:dyDescent="0.3">
      <c r="A220" s="15">
        <v>272.7</v>
      </c>
      <c r="B220" s="17">
        <v>2</v>
      </c>
      <c r="C220" s="17">
        <v>6</v>
      </c>
      <c r="D220" s="42">
        <v>0</v>
      </c>
      <c r="E220" s="42">
        <v>1</v>
      </c>
      <c r="F220" s="42">
        <v>1</v>
      </c>
    </row>
    <row r="221" spans="1:6" x14ac:dyDescent="0.3">
      <c r="A221" s="15">
        <v>314.82</v>
      </c>
      <c r="B221" s="17">
        <v>1.5</v>
      </c>
      <c r="C221" s="17">
        <v>7</v>
      </c>
      <c r="D221" s="42">
        <v>1</v>
      </c>
      <c r="E221" s="42">
        <v>1</v>
      </c>
      <c r="F221" s="42">
        <v>1</v>
      </c>
    </row>
    <row r="222" spans="1:6" x14ac:dyDescent="0.3">
      <c r="A222" s="15">
        <v>477</v>
      </c>
      <c r="B222" s="17">
        <v>1</v>
      </c>
      <c r="C222" s="17">
        <v>6</v>
      </c>
      <c r="D222" s="42">
        <v>1</v>
      </c>
      <c r="E222" s="42">
        <v>1</v>
      </c>
      <c r="F222" s="42">
        <v>1</v>
      </c>
    </row>
    <row r="223" spans="1:6" x14ac:dyDescent="0.3">
      <c r="A223" s="15">
        <v>396</v>
      </c>
      <c r="B223" s="17">
        <v>1.5</v>
      </c>
      <c r="C223" s="17">
        <v>7</v>
      </c>
      <c r="D223" s="42">
        <v>1</v>
      </c>
      <c r="E223" s="42">
        <v>1</v>
      </c>
      <c r="F223" s="42">
        <v>1</v>
      </c>
    </row>
    <row r="224" spans="1:6" x14ac:dyDescent="0.3">
      <c r="A224" s="15">
        <v>392.4</v>
      </c>
      <c r="B224" s="17">
        <v>2</v>
      </c>
      <c r="C224" s="17">
        <v>7</v>
      </c>
      <c r="D224" s="42">
        <v>1</v>
      </c>
      <c r="E224" s="42">
        <v>1</v>
      </c>
      <c r="F224" s="42">
        <v>1</v>
      </c>
    </row>
    <row r="225" spans="1:6" x14ac:dyDescent="0.3">
      <c r="A225" s="15">
        <v>351</v>
      </c>
      <c r="B225" s="17">
        <v>1.5</v>
      </c>
      <c r="C225" s="17">
        <v>7</v>
      </c>
      <c r="D225" s="42">
        <v>1</v>
      </c>
      <c r="E225" s="42">
        <v>1</v>
      </c>
      <c r="F225" s="42">
        <v>1</v>
      </c>
    </row>
    <row r="226" spans="1:6" x14ac:dyDescent="0.3">
      <c r="A226" s="15">
        <v>504</v>
      </c>
      <c r="B226" s="17">
        <v>3</v>
      </c>
      <c r="C226" s="17">
        <v>8</v>
      </c>
      <c r="D226" s="42">
        <v>1</v>
      </c>
      <c r="E226" s="42">
        <v>1</v>
      </c>
      <c r="F226" s="42">
        <v>1</v>
      </c>
    </row>
    <row r="227" spans="1:6" x14ac:dyDescent="0.3">
      <c r="A227" s="15">
        <v>395.82</v>
      </c>
      <c r="B227" s="17">
        <v>1.5</v>
      </c>
      <c r="C227" s="17">
        <v>9</v>
      </c>
      <c r="D227" s="42">
        <v>1</v>
      </c>
      <c r="E227" s="42">
        <v>1</v>
      </c>
      <c r="F227" s="42">
        <v>1</v>
      </c>
    </row>
    <row r="228" spans="1:6" x14ac:dyDescent="0.3">
      <c r="A228" s="15">
        <v>414</v>
      </c>
      <c r="B228" s="17">
        <v>2.5</v>
      </c>
      <c r="C228" s="17">
        <v>7</v>
      </c>
      <c r="D228" s="42">
        <v>1</v>
      </c>
      <c r="E228" s="42">
        <v>1</v>
      </c>
      <c r="F228" s="42">
        <v>1</v>
      </c>
    </row>
    <row r="229" spans="1:6" x14ac:dyDescent="0.3">
      <c r="A229" s="15">
        <v>405</v>
      </c>
      <c r="B229" s="17">
        <v>2.5</v>
      </c>
      <c r="C229" s="17">
        <v>9</v>
      </c>
      <c r="D229" s="42">
        <v>1</v>
      </c>
      <c r="E229" s="42">
        <v>1</v>
      </c>
      <c r="F229" s="42">
        <v>1</v>
      </c>
    </row>
    <row r="230" spans="1:6" x14ac:dyDescent="0.3">
      <c r="A230" s="15">
        <v>405</v>
      </c>
      <c r="B230" s="17">
        <v>2</v>
      </c>
      <c r="C230" s="17">
        <v>7</v>
      </c>
      <c r="D230" s="42">
        <v>1</v>
      </c>
      <c r="E230" s="42">
        <v>1</v>
      </c>
      <c r="F230" s="42">
        <v>1</v>
      </c>
    </row>
    <row r="231" spans="1:6" x14ac:dyDescent="0.3">
      <c r="A231" s="15">
        <v>337.5</v>
      </c>
      <c r="B231" s="17">
        <v>1.5</v>
      </c>
      <c r="C231" s="17">
        <v>8</v>
      </c>
      <c r="D231" s="42">
        <v>1</v>
      </c>
      <c r="E231" s="42">
        <v>1</v>
      </c>
      <c r="F231" s="42">
        <v>1</v>
      </c>
    </row>
    <row r="232" spans="1:6" x14ac:dyDescent="0.3">
      <c r="A232" s="15">
        <v>360</v>
      </c>
      <c r="B232" s="17">
        <v>1.5</v>
      </c>
      <c r="C232" s="17">
        <v>7</v>
      </c>
      <c r="D232" s="42">
        <v>1</v>
      </c>
      <c r="E232" s="42">
        <v>1</v>
      </c>
      <c r="F232" s="42">
        <v>1</v>
      </c>
    </row>
    <row r="233" spans="1:6" x14ac:dyDescent="0.3">
      <c r="A233" s="15">
        <v>441</v>
      </c>
      <c r="B233" s="17">
        <v>1.5</v>
      </c>
      <c r="C233" s="17">
        <v>7</v>
      </c>
      <c r="D233" s="42">
        <v>1</v>
      </c>
      <c r="E233" s="42">
        <v>1</v>
      </c>
      <c r="F233" s="42">
        <v>1</v>
      </c>
    </row>
    <row r="234" spans="1:6" x14ac:dyDescent="0.3">
      <c r="A234" s="15">
        <v>378</v>
      </c>
      <c r="B234" s="17">
        <v>1.5</v>
      </c>
      <c r="C234" s="17">
        <v>7</v>
      </c>
      <c r="D234" s="42">
        <v>1</v>
      </c>
      <c r="E234" s="42">
        <v>1</v>
      </c>
      <c r="F234" s="42">
        <v>1</v>
      </c>
    </row>
    <row r="235" spans="1:6" x14ac:dyDescent="0.3">
      <c r="A235" s="15">
        <v>432</v>
      </c>
      <c r="B235" s="17">
        <v>2.5</v>
      </c>
      <c r="C235" s="17">
        <v>8</v>
      </c>
      <c r="D235" s="42">
        <v>1</v>
      </c>
      <c r="E235" s="42">
        <v>1</v>
      </c>
      <c r="F235" s="42">
        <v>1</v>
      </c>
    </row>
    <row r="236" spans="1:6" x14ac:dyDescent="0.3">
      <c r="A236" s="15">
        <v>405</v>
      </c>
      <c r="B236" s="17">
        <v>2.5</v>
      </c>
      <c r="C236" s="17">
        <v>10</v>
      </c>
      <c r="D236" s="42">
        <v>1</v>
      </c>
      <c r="E236" s="42">
        <v>1</v>
      </c>
      <c r="F236" s="42">
        <v>1</v>
      </c>
    </row>
    <row r="237" spans="1:6" x14ac:dyDescent="0.3">
      <c r="A237" s="15">
        <v>372.06</v>
      </c>
      <c r="B237" s="17">
        <v>2</v>
      </c>
      <c r="C237" s="17">
        <v>10</v>
      </c>
      <c r="D237" s="42">
        <v>1</v>
      </c>
      <c r="E237" s="42">
        <v>1</v>
      </c>
      <c r="F237" s="42">
        <v>1</v>
      </c>
    </row>
    <row r="238" spans="1:6" x14ac:dyDescent="0.3">
      <c r="A238" s="15">
        <v>558</v>
      </c>
      <c r="B238" s="17">
        <v>2.5</v>
      </c>
      <c r="C238" s="17">
        <v>11</v>
      </c>
      <c r="D238" s="42">
        <v>1</v>
      </c>
      <c r="E238" s="42">
        <v>1</v>
      </c>
      <c r="F238" s="42">
        <v>1</v>
      </c>
    </row>
    <row r="239" spans="1:6" x14ac:dyDescent="0.3">
      <c r="A239" s="15">
        <v>413.1</v>
      </c>
      <c r="B239" s="17">
        <v>1.5</v>
      </c>
      <c r="C239" s="17">
        <v>7</v>
      </c>
      <c r="D239" s="42">
        <v>1</v>
      </c>
      <c r="E239" s="42">
        <v>1</v>
      </c>
      <c r="F239" s="42">
        <v>1</v>
      </c>
    </row>
    <row r="240" spans="1:6" x14ac:dyDescent="0.3">
      <c r="A240" s="15">
        <v>504</v>
      </c>
      <c r="B240" s="17">
        <v>2.5</v>
      </c>
      <c r="C240" s="17">
        <v>7</v>
      </c>
      <c r="D240" s="42">
        <v>1</v>
      </c>
      <c r="E240" s="42">
        <v>1</v>
      </c>
      <c r="F240" s="42">
        <v>1</v>
      </c>
    </row>
    <row r="241" spans="1:6" x14ac:dyDescent="0.3">
      <c r="A241" s="15">
        <v>486</v>
      </c>
      <c r="B241" s="17">
        <v>2.5</v>
      </c>
      <c r="C241" s="17">
        <v>7</v>
      </c>
      <c r="D241" s="42">
        <v>1</v>
      </c>
      <c r="E241" s="42">
        <v>1</v>
      </c>
      <c r="F241" s="42">
        <v>1</v>
      </c>
    </row>
    <row r="242" spans="1:6" x14ac:dyDescent="0.3">
      <c r="A242" s="15">
        <v>319.5</v>
      </c>
      <c r="B242" s="17">
        <v>2</v>
      </c>
      <c r="C242" s="17">
        <v>7</v>
      </c>
      <c r="D242" s="42">
        <v>1</v>
      </c>
      <c r="E242" s="42">
        <v>0</v>
      </c>
      <c r="F242" s="42">
        <v>0</v>
      </c>
    </row>
    <row r="243" spans="1:6" x14ac:dyDescent="0.3">
      <c r="A243" s="15">
        <v>333</v>
      </c>
      <c r="B243" s="17">
        <v>2</v>
      </c>
      <c r="C243" s="17">
        <v>10</v>
      </c>
      <c r="D243" s="42">
        <v>1</v>
      </c>
      <c r="E243" s="42">
        <v>0</v>
      </c>
      <c r="F243" s="42">
        <v>0</v>
      </c>
    </row>
    <row r="244" spans="1:6" x14ac:dyDescent="0.3">
      <c r="A244" s="15">
        <v>288</v>
      </c>
      <c r="B244" s="17">
        <v>1</v>
      </c>
      <c r="C244" s="17">
        <v>6</v>
      </c>
      <c r="D244" s="42">
        <v>0</v>
      </c>
      <c r="E244" s="42">
        <v>0</v>
      </c>
      <c r="F244" s="42">
        <v>0</v>
      </c>
    </row>
    <row r="245" spans="1:6" x14ac:dyDescent="0.3">
      <c r="A245" s="15">
        <v>239.4</v>
      </c>
      <c r="B245" s="17">
        <v>1.5</v>
      </c>
      <c r="C245" s="17">
        <v>6</v>
      </c>
      <c r="D245" s="42">
        <v>1</v>
      </c>
      <c r="E245" s="42">
        <v>0</v>
      </c>
      <c r="F245" s="42">
        <v>0</v>
      </c>
    </row>
    <row r="246" spans="1:6" x14ac:dyDescent="0.3">
      <c r="A246" s="15">
        <v>351</v>
      </c>
      <c r="B246" s="17">
        <v>2</v>
      </c>
      <c r="C246" s="17">
        <v>8</v>
      </c>
      <c r="D246" s="42">
        <v>1</v>
      </c>
      <c r="E246" s="42">
        <v>0</v>
      </c>
      <c r="F246" s="42">
        <v>1</v>
      </c>
    </row>
    <row r="247" spans="1:6" x14ac:dyDescent="0.3">
      <c r="A247" s="15">
        <v>444.6</v>
      </c>
      <c r="B247" s="17">
        <v>2</v>
      </c>
      <c r="C247" s="17">
        <v>8</v>
      </c>
      <c r="D247" s="42">
        <v>1</v>
      </c>
      <c r="E247" s="42">
        <v>0</v>
      </c>
      <c r="F247" s="42">
        <v>1</v>
      </c>
    </row>
    <row r="248" spans="1:6" x14ac:dyDescent="0.3">
      <c r="A248" s="15">
        <v>358.2</v>
      </c>
      <c r="B248" s="17">
        <v>2</v>
      </c>
      <c r="C248" s="17">
        <v>6</v>
      </c>
      <c r="D248" s="42">
        <v>1</v>
      </c>
      <c r="E248" s="42">
        <v>0</v>
      </c>
      <c r="F248" s="42">
        <v>1</v>
      </c>
    </row>
    <row r="249" spans="1:6" x14ac:dyDescent="0.3">
      <c r="A249" s="15">
        <v>378</v>
      </c>
      <c r="B249" s="17">
        <v>2.5</v>
      </c>
      <c r="C249" s="17">
        <v>10</v>
      </c>
      <c r="D249" s="42">
        <v>1</v>
      </c>
      <c r="E249" s="42">
        <v>0</v>
      </c>
      <c r="F249" s="42">
        <v>1</v>
      </c>
    </row>
    <row r="250" spans="1:6" x14ac:dyDescent="0.3">
      <c r="A250" s="15">
        <v>297</v>
      </c>
      <c r="B250" s="17">
        <v>2</v>
      </c>
      <c r="C250" s="17">
        <v>11</v>
      </c>
      <c r="D250" s="42">
        <v>0</v>
      </c>
      <c r="E250" s="42">
        <v>0</v>
      </c>
      <c r="F250" s="42">
        <v>1</v>
      </c>
    </row>
    <row r="251" spans="1:6" x14ac:dyDescent="0.3">
      <c r="A251" s="15">
        <v>333</v>
      </c>
      <c r="B251" s="17">
        <v>1.5</v>
      </c>
      <c r="C251" s="17">
        <v>10</v>
      </c>
      <c r="D251" s="42">
        <v>0</v>
      </c>
      <c r="E251" s="42">
        <v>0</v>
      </c>
      <c r="F251" s="42">
        <v>1</v>
      </c>
    </row>
    <row r="252" spans="1:6" x14ac:dyDescent="0.3">
      <c r="A252" s="15">
        <v>291.60000000000002</v>
      </c>
      <c r="B252" s="17">
        <v>1.5</v>
      </c>
      <c r="C252" s="17">
        <v>9</v>
      </c>
      <c r="D252" s="42">
        <v>0</v>
      </c>
      <c r="E252" s="42">
        <v>0</v>
      </c>
      <c r="F252" s="42">
        <v>1</v>
      </c>
    </row>
    <row r="253" spans="1:6" x14ac:dyDescent="0.3">
      <c r="A253" s="15">
        <v>297</v>
      </c>
      <c r="B253" s="17">
        <v>1.5</v>
      </c>
      <c r="C253" s="17">
        <v>8</v>
      </c>
      <c r="D253" s="42">
        <v>0</v>
      </c>
      <c r="E253" s="42">
        <v>0</v>
      </c>
      <c r="F253" s="42">
        <v>1</v>
      </c>
    </row>
    <row r="254" spans="1:6" x14ac:dyDescent="0.3">
      <c r="A254" s="15">
        <v>317.7</v>
      </c>
      <c r="B254" s="17">
        <v>2</v>
      </c>
      <c r="C254" s="17">
        <v>7</v>
      </c>
      <c r="D254" s="42">
        <v>0</v>
      </c>
      <c r="E254" s="42">
        <v>0</v>
      </c>
      <c r="F254" s="42">
        <v>1</v>
      </c>
    </row>
    <row r="255" spans="1:6" x14ac:dyDescent="0.3">
      <c r="A255" s="15">
        <v>359.82</v>
      </c>
      <c r="B255" s="17">
        <v>2</v>
      </c>
      <c r="C255" s="17">
        <v>10</v>
      </c>
      <c r="D255" s="42">
        <v>1</v>
      </c>
      <c r="E255" s="42">
        <v>0</v>
      </c>
      <c r="F255" s="42">
        <v>1</v>
      </c>
    </row>
    <row r="256" spans="1:6" x14ac:dyDescent="0.3">
      <c r="A256" s="15">
        <v>306</v>
      </c>
      <c r="B256" s="17">
        <v>2</v>
      </c>
      <c r="C256" s="17">
        <v>6</v>
      </c>
      <c r="D256" s="42">
        <v>0</v>
      </c>
      <c r="E256" s="42">
        <v>0</v>
      </c>
      <c r="F256" s="42">
        <v>1</v>
      </c>
    </row>
    <row r="257" spans="1:6" x14ac:dyDescent="0.3">
      <c r="A257" s="15">
        <v>449.82</v>
      </c>
      <c r="B257" s="17">
        <v>2</v>
      </c>
      <c r="C257" s="17">
        <v>10</v>
      </c>
      <c r="D257" s="42">
        <v>1</v>
      </c>
      <c r="E257" s="42">
        <v>0</v>
      </c>
      <c r="F257" s="42">
        <v>1</v>
      </c>
    </row>
    <row r="258" spans="1:6" x14ac:dyDescent="0.3">
      <c r="A258" s="15">
        <v>340.2</v>
      </c>
      <c r="B258" s="17">
        <v>1.5</v>
      </c>
      <c r="C258" s="17">
        <v>9</v>
      </c>
      <c r="D258" s="42">
        <v>1</v>
      </c>
      <c r="E258" s="42">
        <v>1</v>
      </c>
      <c r="F258" s="42">
        <v>1</v>
      </c>
    </row>
    <row r="259" spans="1:6" x14ac:dyDescent="0.3">
      <c r="A259" s="15">
        <v>342</v>
      </c>
      <c r="B259" s="17">
        <v>1</v>
      </c>
      <c r="C259" s="17">
        <v>6</v>
      </c>
      <c r="D259" s="42">
        <v>1</v>
      </c>
      <c r="E259" s="42">
        <v>1</v>
      </c>
      <c r="F259" s="42">
        <v>1</v>
      </c>
    </row>
    <row r="260" spans="1:6" x14ac:dyDescent="0.3">
      <c r="A260" s="15">
        <v>369</v>
      </c>
      <c r="B260" s="17">
        <v>2</v>
      </c>
      <c r="C260" s="17">
        <v>10</v>
      </c>
      <c r="D260" s="42">
        <v>1</v>
      </c>
      <c r="E260" s="42">
        <v>0</v>
      </c>
      <c r="F260" s="42">
        <v>1</v>
      </c>
    </row>
    <row r="261" spans="1:6" x14ac:dyDescent="0.3">
      <c r="A261" s="15">
        <v>341.82</v>
      </c>
      <c r="B261" s="17">
        <v>2</v>
      </c>
      <c r="C261" s="17">
        <v>7</v>
      </c>
      <c r="D261" s="42">
        <v>1</v>
      </c>
      <c r="E261" s="42">
        <v>0</v>
      </c>
      <c r="F261" s="42">
        <v>1</v>
      </c>
    </row>
    <row r="262" spans="1:6" x14ac:dyDescent="0.3">
      <c r="A262" s="15">
        <v>402.3</v>
      </c>
      <c r="B262" s="17">
        <v>2</v>
      </c>
      <c r="C262" s="17">
        <v>8</v>
      </c>
      <c r="D262" s="42">
        <v>0</v>
      </c>
      <c r="E262" s="42">
        <v>0</v>
      </c>
      <c r="F262" s="42">
        <v>1</v>
      </c>
    </row>
    <row r="263" spans="1:6" x14ac:dyDescent="0.3">
      <c r="A263" s="15">
        <v>392.22</v>
      </c>
      <c r="B263" s="17">
        <v>2</v>
      </c>
      <c r="C263" s="17">
        <v>8</v>
      </c>
      <c r="D263" s="42">
        <v>0</v>
      </c>
      <c r="E263" s="42">
        <v>0</v>
      </c>
      <c r="F263" s="42">
        <v>1</v>
      </c>
    </row>
    <row r="264" spans="1:6" x14ac:dyDescent="0.3">
      <c r="A264" s="15">
        <v>320.39999999999998</v>
      </c>
      <c r="B264" s="17">
        <v>2</v>
      </c>
      <c r="C264" s="17">
        <v>8</v>
      </c>
      <c r="D264" s="42">
        <v>0</v>
      </c>
      <c r="E264" s="42">
        <v>0</v>
      </c>
      <c r="F264" s="42">
        <v>1</v>
      </c>
    </row>
    <row r="265" spans="1:6" x14ac:dyDescent="0.3">
      <c r="A265" s="15">
        <v>349.2</v>
      </c>
      <c r="B265" s="17">
        <v>2</v>
      </c>
      <c r="C265" s="17">
        <v>6</v>
      </c>
      <c r="D265" s="42">
        <v>1</v>
      </c>
      <c r="E265" s="42">
        <v>0</v>
      </c>
      <c r="F265" s="42">
        <v>1</v>
      </c>
    </row>
    <row r="266" spans="1:6" x14ac:dyDescent="0.3">
      <c r="A266" s="15">
        <v>387</v>
      </c>
      <c r="B266" s="17">
        <v>1.5</v>
      </c>
      <c r="C266" s="17">
        <v>6</v>
      </c>
      <c r="D266" s="42">
        <v>0</v>
      </c>
      <c r="E266" s="42">
        <v>0</v>
      </c>
      <c r="F266" s="42">
        <v>1</v>
      </c>
    </row>
    <row r="267" spans="1:6" x14ac:dyDescent="0.3">
      <c r="A267" s="15">
        <v>359.82</v>
      </c>
      <c r="B267" s="17">
        <v>2</v>
      </c>
      <c r="C267" s="17">
        <v>8</v>
      </c>
      <c r="D267" s="42">
        <v>1</v>
      </c>
      <c r="E267" s="42">
        <v>1</v>
      </c>
      <c r="F267" s="42">
        <v>1</v>
      </c>
    </row>
    <row r="268" spans="1:6" x14ac:dyDescent="0.3">
      <c r="A268" s="15">
        <v>288</v>
      </c>
      <c r="B268" s="17">
        <v>1</v>
      </c>
      <c r="C268" s="17">
        <v>6</v>
      </c>
      <c r="D268" s="42">
        <v>0</v>
      </c>
      <c r="E268" s="42">
        <v>0</v>
      </c>
      <c r="F268" s="42">
        <v>1</v>
      </c>
    </row>
    <row r="269" spans="1:6" x14ac:dyDescent="0.3">
      <c r="A269" s="15">
        <v>275.39999999999998</v>
      </c>
      <c r="B269" s="17">
        <v>1</v>
      </c>
      <c r="C269" s="17">
        <v>6</v>
      </c>
      <c r="D269" s="42">
        <v>0</v>
      </c>
      <c r="E269" s="42">
        <v>0</v>
      </c>
      <c r="F269" s="42">
        <v>1</v>
      </c>
    </row>
    <row r="270" spans="1:6" x14ac:dyDescent="0.3">
      <c r="A270" s="15">
        <v>293.22000000000003</v>
      </c>
      <c r="B270" s="17">
        <v>1</v>
      </c>
      <c r="C270" s="17">
        <v>6</v>
      </c>
      <c r="D270" s="42">
        <v>0</v>
      </c>
      <c r="E270" s="42">
        <v>0</v>
      </c>
      <c r="F270" s="42">
        <v>1</v>
      </c>
    </row>
    <row r="271" spans="1:6" x14ac:dyDescent="0.3">
      <c r="A271" s="15">
        <v>275.39999999999998</v>
      </c>
      <c r="B271" s="17">
        <v>1.5</v>
      </c>
      <c r="C271" s="17">
        <v>6</v>
      </c>
      <c r="D271" s="42">
        <v>0</v>
      </c>
      <c r="E271" s="42">
        <v>0</v>
      </c>
      <c r="F271" s="42">
        <v>1</v>
      </c>
    </row>
    <row r="272" spans="1:6" x14ac:dyDescent="0.3">
      <c r="A272" s="15">
        <v>302.04000000000002</v>
      </c>
      <c r="B272" s="17">
        <v>1</v>
      </c>
      <c r="C272" s="17">
        <v>7</v>
      </c>
      <c r="D272" s="42">
        <v>0</v>
      </c>
      <c r="E272" s="42">
        <v>0</v>
      </c>
      <c r="F272" s="42">
        <v>1</v>
      </c>
    </row>
    <row r="273" spans="1:6" x14ac:dyDescent="0.3">
      <c r="A273" s="15">
        <v>412.2</v>
      </c>
      <c r="B273" s="17">
        <v>1</v>
      </c>
      <c r="C273" s="17">
        <v>6</v>
      </c>
      <c r="D273" s="42">
        <v>0</v>
      </c>
      <c r="E273" s="42">
        <v>0</v>
      </c>
      <c r="F273" s="42">
        <v>1</v>
      </c>
    </row>
    <row r="274" spans="1:6" x14ac:dyDescent="0.3">
      <c r="A274" s="15">
        <v>316.8</v>
      </c>
      <c r="B274" s="17">
        <v>2</v>
      </c>
      <c r="C274" s="17">
        <v>7</v>
      </c>
      <c r="D274" s="42">
        <v>0</v>
      </c>
      <c r="E274" s="42">
        <v>0</v>
      </c>
      <c r="F274" s="42">
        <v>1</v>
      </c>
    </row>
    <row r="275" spans="1:6" x14ac:dyDescent="0.3">
      <c r="A275" s="15">
        <v>288</v>
      </c>
      <c r="B275" s="17">
        <v>2</v>
      </c>
      <c r="C275" s="17">
        <v>6</v>
      </c>
      <c r="D275" s="42">
        <v>0</v>
      </c>
      <c r="E275" s="42">
        <v>0</v>
      </c>
      <c r="F275" s="42">
        <v>1</v>
      </c>
    </row>
    <row r="276" spans="1:6" x14ac:dyDescent="0.3">
      <c r="A276" s="15">
        <v>250.2</v>
      </c>
      <c r="B276" s="17">
        <v>1</v>
      </c>
      <c r="C276" s="17">
        <v>6</v>
      </c>
      <c r="D276" s="42">
        <v>1</v>
      </c>
      <c r="E276" s="42">
        <v>0</v>
      </c>
      <c r="F276" s="42">
        <v>1</v>
      </c>
    </row>
    <row r="277" spans="1:6" x14ac:dyDescent="0.3">
      <c r="A277" s="15">
        <v>252</v>
      </c>
      <c r="B277" s="17">
        <v>1.5</v>
      </c>
      <c r="C277" s="17">
        <v>7</v>
      </c>
      <c r="D277" s="42">
        <v>1</v>
      </c>
      <c r="E277" s="42">
        <v>0</v>
      </c>
      <c r="F277" s="42">
        <v>1</v>
      </c>
    </row>
    <row r="278" spans="1:6" x14ac:dyDescent="0.3">
      <c r="A278" s="15">
        <v>323.82</v>
      </c>
      <c r="B278" s="17">
        <v>1</v>
      </c>
      <c r="C278" s="17">
        <v>6</v>
      </c>
      <c r="D278" s="42">
        <v>0</v>
      </c>
      <c r="E278" s="42">
        <v>0</v>
      </c>
      <c r="F278" s="42">
        <v>1</v>
      </c>
    </row>
    <row r="279" spans="1:6" x14ac:dyDescent="0.3">
      <c r="A279" s="15">
        <v>316.8</v>
      </c>
      <c r="B279" s="17">
        <v>2</v>
      </c>
      <c r="C279" s="17">
        <v>7</v>
      </c>
      <c r="D279" s="42">
        <v>0</v>
      </c>
      <c r="E279" s="42">
        <v>0</v>
      </c>
      <c r="F279" s="42">
        <v>1</v>
      </c>
    </row>
    <row r="280" spans="1:6" x14ac:dyDescent="0.3">
      <c r="A280" s="15">
        <v>318.42</v>
      </c>
      <c r="B280" s="17">
        <v>1.5</v>
      </c>
      <c r="C280" s="17">
        <v>10</v>
      </c>
      <c r="D280" s="42">
        <v>0</v>
      </c>
      <c r="E280" s="42">
        <v>0</v>
      </c>
      <c r="F280" s="42">
        <v>1</v>
      </c>
    </row>
    <row r="281" spans="1:6" x14ac:dyDescent="0.3">
      <c r="A281" s="15">
        <v>312.3</v>
      </c>
      <c r="B281" s="17">
        <v>1</v>
      </c>
      <c r="C281" s="17">
        <v>6</v>
      </c>
      <c r="D281" s="42">
        <v>0</v>
      </c>
      <c r="E281" s="42">
        <v>0</v>
      </c>
      <c r="F281" s="42">
        <v>1</v>
      </c>
    </row>
    <row r="282" spans="1:6" x14ac:dyDescent="0.3">
      <c r="A282" s="15">
        <v>243</v>
      </c>
      <c r="B282" s="17">
        <v>1</v>
      </c>
      <c r="C282" s="17">
        <v>7</v>
      </c>
      <c r="D282" s="42">
        <v>0</v>
      </c>
      <c r="E282" s="42">
        <v>0</v>
      </c>
      <c r="F282" s="42">
        <v>1</v>
      </c>
    </row>
    <row r="283" spans="1:6" x14ac:dyDescent="0.3">
      <c r="A283" s="15">
        <v>265.5</v>
      </c>
      <c r="B283" s="17">
        <v>1.5</v>
      </c>
      <c r="C283" s="17">
        <v>8</v>
      </c>
      <c r="D283" s="42">
        <v>0</v>
      </c>
      <c r="E283" s="42">
        <v>0</v>
      </c>
      <c r="F283" s="42">
        <v>1</v>
      </c>
    </row>
    <row r="284" spans="1:6" x14ac:dyDescent="0.3">
      <c r="A284" s="15">
        <v>324</v>
      </c>
      <c r="B284" s="17">
        <v>1</v>
      </c>
      <c r="C284" s="17">
        <v>6</v>
      </c>
      <c r="D284" s="42">
        <v>1</v>
      </c>
      <c r="E284" s="42">
        <v>0</v>
      </c>
      <c r="F284" s="42">
        <v>1</v>
      </c>
    </row>
    <row r="285" spans="1:6" x14ac:dyDescent="0.3">
      <c r="A285" s="15">
        <v>449.82</v>
      </c>
      <c r="B285" s="17">
        <v>2.5</v>
      </c>
      <c r="C285" s="17">
        <v>7</v>
      </c>
      <c r="D285" s="42">
        <v>0</v>
      </c>
      <c r="E285" s="42">
        <v>0</v>
      </c>
      <c r="F285" s="42">
        <v>1</v>
      </c>
    </row>
    <row r="286" spans="1:6" x14ac:dyDescent="0.3">
      <c r="A286" s="15">
        <v>333</v>
      </c>
      <c r="B286" s="17">
        <v>2</v>
      </c>
      <c r="C286" s="17">
        <v>7</v>
      </c>
      <c r="D286" s="42">
        <v>1</v>
      </c>
      <c r="E286" s="42">
        <v>0</v>
      </c>
      <c r="F286" s="42">
        <v>1</v>
      </c>
    </row>
    <row r="287" spans="1:6" x14ac:dyDescent="0.3">
      <c r="A287" s="15">
        <v>480.6</v>
      </c>
      <c r="B287" s="17">
        <v>2.5</v>
      </c>
      <c r="C287" s="17">
        <v>9</v>
      </c>
      <c r="D287" s="42">
        <v>1</v>
      </c>
      <c r="E287" s="42">
        <v>0</v>
      </c>
      <c r="F287" s="42">
        <v>1</v>
      </c>
    </row>
    <row r="288" spans="1:6" x14ac:dyDescent="0.3">
      <c r="A288" s="15">
        <v>265.5</v>
      </c>
      <c r="B288" s="17">
        <v>2</v>
      </c>
      <c r="C288" s="17">
        <v>7</v>
      </c>
      <c r="D288" s="42">
        <v>0</v>
      </c>
      <c r="E288" s="42">
        <v>0</v>
      </c>
      <c r="F288" s="42">
        <v>1</v>
      </c>
    </row>
    <row r="289" spans="1:6" x14ac:dyDescent="0.3">
      <c r="A289" s="15">
        <v>324</v>
      </c>
      <c r="B289" s="17">
        <v>1.5</v>
      </c>
      <c r="C289" s="17">
        <v>6</v>
      </c>
      <c r="D289" s="42">
        <v>0</v>
      </c>
      <c r="E289" s="42">
        <v>0</v>
      </c>
      <c r="F289" s="42">
        <v>1</v>
      </c>
    </row>
    <row r="290" spans="1:6" x14ac:dyDescent="0.3">
      <c r="A290" s="15">
        <v>266.39999999999998</v>
      </c>
      <c r="B290" s="17">
        <v>2</v>
      </c>
      <c r="C290" s="17">
        <v>8</v>
      </c>
      <c r="D290" s="42">
        <v>0</v>
      </c>
      <c r="E290" s="42">
        <v>0</v>
      </c>
      <c r="F290" s="42">
        <v>1</v>
      </c>
    </row>
    <row r="291" spans="1:6" x14ac:dyDescent="0.3">
      <c r="A291" s="15">
        <v>359.82</v>
      </c>
      <c r="B291" s="17">
        <v>1.5</v>
      </c>
      <c r="C291" s="17">
        <v>8</v>
      </c>
      <c r="D291" s="42">
        <v>0</v>
      </c>
      <c r="E291" s="42">
        <v>0</v>
      </c>
      <c r="F291" s="42">
        <v>1</v>
      </c>
    </row>
    <row r="292" spans="1:6" x14ac:dyDescent="0.3">
      <c r="A292" s="15">
        <v>324</v>
      </c>
      <c r="B292" s="17">
        <v>1</v>
      </c>
      <c r="C292" s="17">
        <v>7</v>
      </c>
      <c r="D292" s="42">
        <v>1</v>
      </c>
      <c r="E292" s="42">
        <v>0</v>
      </c>
      <c r="F292" s="42">
        <v>1</v>
      </c>
    </row>
    <row r="293" spans="1:6" x14ac:dyDescent="0.3">
      <c r="A293" s="15">
        <v>342</v>
      </c>
      <c r="B293" s="17">
        <v>1.5</v>
      </c>
      <c r="C293" s="17">
        <v>8</v>
      </c>
      <c r="D293" s="42">
        <v>1</v>
      </c>
      <c r="E293" s="42">
        <v>0</v>
      </c>
      <c r="F293" s="42">
        <v>1</v>
      </c>
    </row>
    <row r="294" spans="1:6" x14ac:dyDescent="0.3">
      <c r="A294" s="15">
        <v>323.82</v>
      </c>
      <c r="B294" s="17">
        <v>1.5</v>
      </c>
      <c r="C294" s="17">
        <v>7</v>
      </c>
      <c r="D294" s="42">
        <v>1</v>
      </c>
      <c r="E294" s="42">
        <v>0</v>
      </c>
      <c r="F294" s="42">
        <v>1</v>
      </c>
    </row>
    <row r="295" spans="1:6" x14ac:dyDescent="0.3">
      <c r="A295" s="15">
        <v>387</v>
      </c>
      <c r="B295" s="17">
        <v>2</v>
      </c>
      <c r="C295" s="17">
        <v>9</v>
      </c>
      <c r="D295" s="42">
        <v>1</v>
      </c>
      <c r="E295" s="42">
        <v>0</v>
      </c>
      <c r="F295" s="42">
        <v>1</v>
      </c>
    </row>
    <row r="296" spans="1:6" x14ac:dyDescent="0.3">
      <c r="A296" s="15">
        <v>414</v>
      </c>
      <c r="B296" s="17">
        <v>1.5</v>
      </c>
      <c r="C296" s="17">
        <v>8</v>
      </c>
      <c r="D296" s="42">
        <v>1</v>
      </c>
      <c r="E296" s="42">
        <v>0</v>
      </c>
      <c r="F296" s="42">
        <v>1</v>
      </c>
    </row>
    <row r="297" spans="1:6" x14ac:dyDescent="0.3">
      <c r="A297" s="15">
        <v>315</v>
      </c>
      <c r="B297" s="17">
        <v>1.5</v>
      </c>
      <c r="C297" s="17">
        <v>8</v>
      </c>
      <c r="D297" s="42">
        <v>1</v>
      </c>
      <c r="E297" s="42">
        <v>0</v>
      </c>
      <c r="F297" s="42">
        <v>1</v>
      </c>
    </row>
    <row r="298" spans="1:6" x14ac:dyDescent="0.3">
      <c r="A298" s="15">
        <v>431.82</v>
      </c>
      <c r="B298" s="17">
        <v>2.5</v>
      </c>
      <c r="C298" s="17">
        <v>8</v>
      </c>
      <c r="D298" s="42">
        <v>1</v>
      </c>
      <c r="E298" s="42">
        <v>0</v>
      </c>
      <c r="F298" s="42">
        <v>1</v>
      </c>
    </row>
    <row r="299" spans="1:6" x14ac:dyDescent="0.3">
      <c r="A299" s="15">
        <v>306</v>
      </c>
      <c r="B299" s="17">
        <v>2</v>
      </c>
      <c r="C299" s="17">
        <v>7</v>
      </c>
      <c r="D299" s="42">
        <v>0</v>
      </c>
      <c r="E299" s="42">
        <v>0</v>
      </c>
      <c r="F299" s="42">
        <v>1</v>
      </c>
    </row>
    <row r="300" spans="1:6" x14ac:dyDescent="0.3">
      <c r="A300" s="15">
        <v>313.2</v>
      </c>
      <c r="B300" s="17">
        <v>1</v>
      </c>
      <c r="C300" s="17">
        <v>7</v>
      </c>
      <c r="D300" s="42">
        <v>0</v>
      </c>
      <c r="E300" s="42">
        <v>0</v>
      </c>
      <c r="F300" s="42">
        <v>1</v>
      </c>
    </row>
    <row r="301" spans="1:6" x14ac:dyDescent="0.3">
      <c r="A301" s="15">
        <v>549</v>
      </c>
      <c r="B301" s="17">
        <v>2</v>
      </c>
      <c r="C301" s="17">
        <v>9</v>
      </c>
      <c r="D301" s="42">
        <v>1</v>
      </c>
      <c r="E301" s="42">
        <v>0</v>
      </c>
      <c r="F301" s="42">
        <v>1</v>
      </c>
    </row>
    <row r="302" spans="1:6" x14ac:dyDescent="0.3">
      <c r="A302" s="15">
        <v>293.39999999999998</v>
      </c>
      <c r="B302" s="17">
        <v>1</v>
      </c>
      <c r="C302" s="17">
        <v>6</v>
      </c>
      <c r="D302" s="42">
        <v>0</v>
      </c>
      <c r="E302" s="42">
        <v>0</v>
      </c>
      <c r="F302" s="42">
        <v>1</v>
      </c>
    </row>
    <row r="303" spans="1:6" x14ac:dyDescent="0.3">
      <c r="A303" s="15">
        <v>333</v>
      </c>
      <c r="B303" s="17">
        <v>1.5</v>
      </c>
      <c r="C303" s="17">
        <v>8</v>
      </c>
      <c r="D303" s="42">
        <v>0</v>
      </c>
      <c r="E303" s="42">
        <v>0</v>
      </c>
      <c r="F303" s="42">
        <v>1</v>
      </c>
    </row>
    <row r="304" spans="1:6" x14ac:dyDescent="0.3">
      <c r="A304" s="15">
        <v>322.2</v>
      </c>
      <c r="B304" s="17">
        <v>1</v>
      </c>
      <c r="C304" s="17">
        <v>6</v>
      </c>
      <c r="D304" s="42">
        <v>0</v>
      </c>
      <c r="E304" s="42">
        <v>0</v>
      </c>
      <c r="F304" s="42">
        <v>1</v>
      </c>
    </row>
    <row r="305" spans="1:6" x14ac:dyDescent="0.3">
      <c r="A305" s="15">
        <v>315</v>
      </c>
      <c r="B305" s="17">
        <v>2</v>
      </c>
      <c r="C305" s="17">
        <v>6</v>
      </c>
      <c r="D305" s="42">
        <v>0</v>
      </c>
      <c r="E305" s="42">
        <v>0</v>
      </c>
      <c r="F305" s="42">
        <v>1</v>
      </c>
    </row>
    <row r="306" spans="1:6" x14ac:dyDescent="0.3">
      <c r="A306" s="15">
        <v>324</v>
      </c>
      <c r="B306" s="17">
        <v>1.5</v>
      </c>
      <c r="C306" s="17">
        <v>8</v>
      </c>
      <c r="D306" s="42">
        <v>0</v>
      </c>
      <c r="E306" s="42">
        <v>0</v>
      </c>
      <c r="F306" s="42">
        <v>1</v>
      </c>
    </row>
    <row r="307" spans="1:6" x14ac:dyDescent="0.3">
      <c r="A307" s="15">
        <v>322.2</v>
      </c>
      <c r="B307" s="17">
        <v>1</v>
      </c>
      <c r="C307" s="17">
        <v>7</v>
      </c>
      <c r="D307" s="42">
        <v>0</v>
      </c>
      <c r="E307" s="42">
        <v>0</v>
      </c>
      <c r="F307" s="42">
        <v>1</v>
      </c>
    </row>
    <row r="308" spans="1:6" x14ac:dyDescent="0.3">
      <c r="A308" s="15">
        <v>315</v>
      </c>
      <c r="B308" s="17">
        <v>2</v>
      </c>
      <c r="C308" s="17">
        <v>7</v>
      </c>
      <c r="D308" s="42">
        <v>0</v>
      </c>
      <c r="E308" s="42">
        <v>0</v>
      </c>
      <c r="F308" s="42">
        <v>1</v>
      </c>
    </row>
    <row r="309" spans="1:6" x14ac:dyDescent="0.3">
      <c r="A309" s="15">
        <v>360</v>
      </c>
      <c r="B309" s="17">
        <v>2</v>
      </c>
      <c r="C309" s="17">
        <v>8</v>
      </c>
      <c r="D309" s="42">
        <v>0</v>
      </c>
      <c r="E309" s="42">
        <v>0</v>
      </c>
      <c r="F309" s="42">
        <v>1</v>
      </c>
    </row>
    <row r="310" spans="1:6" x14ac:dyDescent="0.3">
      <c r="A310" s="15">
        <v>282.60000000000002</v>
      </c>
      <c r="B310" s="17">
        <v>2</v>
      </c>
      <c r="C310" s="17">
        <v>8</v>
      </c>
      <c r="D310" s="42">
        <v>0</v>
      </c>
      <c r="E310" s="42">
        <v>0</v>
      </c>
      <c r="F310" s="42">
        <v>1</v>
      </c>
    </row>
    <row r="311" spans="1:6" x14ac:dyDescent="0.3">
      <c r="A311" s="15">
        <v>288</v>
      </c>
      <c r="B311" s="17">
        <v>1.5</v>
      </c>
      <c r="C311" s="17">
        <v>8</v>
      </c>
      <c r="D311" s="42">
        <v>1</v>
      </c>
      <c r="E311" s="42">
        <v>0</v>
      </c>
      <c r="F311" s="42">
        <v>1</v>
      </c>
    </row>
    <row r="312" spans="1:6" x14ac:dyDescent="0.3">
      <c r="A312" s="15">
        <v>289.8</v>
      </c>
      <c r="B312" s="17">
        <v>2</v>
      </c>
      <c r="C312" s="17">
        <v>8</v>
      </c>
      <c r="D312" s="42">
        <v>0</v>
      </c>
      <c r="E312" s="42">
        <v>0</v>
      </c>
      <c r="F312" s="42">
        <v>1</v>
      </c>
    </row>
    <row r="313" spans="1:6" x14ac:dyDescent="0.3">
      <c r="A313" s="15">
        <v>315</v>
      </c>
      <c r="B313" s="17">
        <v>2</v>
      </c>
      <c r="C313" s="17">
        <v>8</v>
      </c>
      <c r="D313" s="42">
        <v>0</v>
      </c>
      <c r="E313" s="42">
        <v>0</v>
      </c>
      <c r="F313" s="42">
        <v>1</v>
      </c>
    </row>
    <row r="314" spans="1:6" x14ac:dyDescent="0.3">
      <c r="A314" s="15">
        <v>315</v>
      </c>
      <c r="B314" s="17">
        <v>2</v>
      </c>
      <c r="C314" s="17">
        <v>8</v>
      </c>
      <c r="D314" s="42">
        <v>0</v>
      </c>
      <c r="E314" s="42">
        <v>0</v>
      </c>
      <c r="F314" s="42">
        <v>1</v>
      </c>
    </row>
    <row r="315" spans="1:6" x14ac:dyDescent="0.3">
      <c r="A315" s="15">
        <v>531</v>
      </c>
      <c r="B315" s="17">
        <v>3</v>
      </c>
      <c r="C315" s="17">
        <v>8</v>
      </c>
      <c r="D315" s="42">
        <v>1</v>
      </c>
      <c r="E315" s="42">
        <v>0</v>
      </c>
      <c r="F315" s="42">
        <v>1</v>
      </c>
    </row>
    <row r="316" spans="1:6" x14ac:dyDescent="0.3">
      <c r="A316" s="15">
        <v>297</v>
      </c>
      <c r="B316" s="17">
        <v>1</v>
      </c>
      <c r="C316" s="17">
        <v>6</v>
      </c>
      <c r="D316" s="42">
        <v>0</v>
      </c>
      <c r="E316" s="42">
        <v>0</v>
      </c>
      <c r="F316" s="42">
        <v>1</v>
      </c>
    </row>
    <row r="317" spans="1:6" x14ac:dyDescent="0.3">
      <c r="A317" s="15">
        <v>300.60000000000002</v>
      </c>
      <c r="B317" s="17">
        <v>1</v>
      </c>
      <c r="C317" s="17">
        <v>6</v>
      </c>
      <c r="D317" s="42">
        <v>0</v>
      </c>
      <c r="E317" s="42">
        <v>0</v>
      </c>
      <c r="F317" s="42">
        <v>1</v>
      </c>
    </row>
    <row r="318" spans="1:6" x14ac:dyDescent="0.3">
      <c r="A318" s="15">
        <v>311.39999999999998</v>
      </c>
      <c r="B318" s="17">
        <v>1.5</v>
      </c>
      <c r="C318" s="17">
        <v>6</v>
      </c>
      <c r="D318" s="42">
        <v>0</v>
      </c>
      <c r="E318" s="42">
        <v>0</v>
      </c>
      <c r="F318" s="42">
        <v>1</v>
      </c>
    </row>
    <row r="319" spans="1:6" x14ac:dyDescent="0.3">
      <c r="A319" s="15">
        <v>215.82</v>
      </c>
      <c r="B319" s="17">
        <v>2</v>
      </c>
      <c r="C319" s="17">
        <v>4</v>
      </c>
      <c r="D319" s="42">
        <v>0</v>
      </c>
      <c r="E319" s="42">
        <v>0</v>
      </c>
      <c r="F319" s="42">
        <v>1</v>
      </c>
    </row>
    <row r="320" spans="1:6" x14ac:dyDescent="0.3">
      <c r="A320" s="15">
        <v>323.82</v>
      </c>
      <c r="B320" s="17">
        <v>2</v>
      </c>
      <c r="C320" s="17">
        <v>6</v>
      </c>
      <c r="D320" s="42">
        <v>0</v>
      </c>
      <c r="E320" s="42">
        <v>0</v>
      </c>
      <c r="F320" s="42">
        <v>1</v>
      </c>
    </row>
    <row r="321" spans="1:6" x14ac:dyDescent="0.3">
      <c r="A321" s="15">
        <v>324</v>
      </c>
      <c r="B321" s="17">
        <v>1</v>
      </c>
      <c r="C321" s="17">
        <v>8</v>
      </c>
      <c r="D321" s="42">
        <v>0</v>
      </c>
      <c r="E321" s="42">
        <v>0</v>
      </c>
      <c r="F321" s="42">
        <v>1</v>
      </c>
    </row>
    <row r="322" spans="1:6" x14ac:dyDescent="0.3">
      <c r="A322" s="15">
        <v>304.2</v>
      </c>
      <c r="B322" s="17">
        <v>2</v>
      </c>
      <c r="C322" s="17">
        <v>7</v>
      </c>
      <c r="D322" s="42">
        <v>0</v>
      </c>
      <c r="E322" s="42">
        <v>0</v>
      </c>
      <c r="F322" s="42">
        <v>1</v>
      </c>
    </row>
    <row r="323" spans="1:6" x14ac:dyDescent="0.3">
      <c r="A323" s="15">
        <v>324</v>
      </c>
      <c r="B323" s="17">
        <v>2</v>
      </c>
      <c r="C323" s="17">
        <v>8</v>
      </c>
      <c r="D323" s="42">
        <v>0</v>
      </c>
      <c r="E323" s="42">
        <v>0</v>
      </c>
      <c r="F323" s="42">
        <v>1</v>
      </c>
    </row>
    <row r="324" spans="1:6" x14ac:dyDescent="0.3">
      <c r="A324" s="15">
        <v>405</v>
      </c>
      <c r="B324" s="17">
        <v>2</v>
      </c>
      <c r="C324" s="17">
        <v>6</v>
      </c>
      <c r="D324" s="42">
        <v>1</v>
      </c>
      <c r="E324" s="42">
        <v>0</v>
      </c>
      <c r="F324" s="42">
        <v>1</v>
      </c>
    </row>
    <row r="325" spans="1:6" x14ac:dyDescent="0.3">
      <c r="A325" s="15">
        <v>250.2</v>
      </c>
      <c r="B325" s="17">
        <v>1</v>
      </c>
      <c r="C325" s="17">
        <v>6</v>
      </c>
      <c r="D325" s="42">
        <v>1</v>
      </c>
      <c r="E325" s="42">
        <v>0</v>
      </c>
      <c r="F325" s="42">
        <v>1</v>
      </c>
    </row>
    <row r="326" spans="1:6" x14ac:dyDescent="0.3">
      <c r="A326" s="15">
        <v>327.60000000000002</v>
      </c>
      <c r="B326" s="17">
        <v>2</v>
      </c>
      <c r="C326" s="17">
        <v>7</v>
      </c>
      <c r="D326" s="42">
        <v>1</v>
      </c>
      <c r="E326" s="42">
        <v>0</v>
      </c>
      <c r="F326" s="42">
        <v>1</v>
      </c>
    </row>
    <row r="327" spans="1:6" x14ac:dyDescent="0.3">
      <c r="A327" s="15">
        <v>279</v>
      </c>
      <c r="B327" s="17">
        <v>1</v>
      </c>
      <c r="C327" s="17">
        <v>7</v>
      </c>
      <c r="D327" s="42">
        <v>1</v>
      </c>
      <c r="E327" s="42">
        <v>0</v>
      </c>
      <c r="F327" s="42">
        <v>1</v>
      </c>
    </row>
    <row r="328" spans="1:6" x14ac:dyDescent="0.3">
      <c r="A328" s="15">
        <v>314.10000000000002</v>
      </c>
      <c r="B328" s="17">
        <v>1</v>
      </c>
      <c r="C328" s="17">
        <v>6</v>
      </c>
      <c r="D328" s="42">
        <v>0</v>
      </c>
      <c r="E328" s="42">
        <v>0</v>
      </c>
      <c r="F328" s="42">
        <v>1</v>
      </c>
    </row>
    <row r="329" spans="1:6" x14ac:dyDescent="0.3">
      <c r="A329" s="15">
        <v>324</v>
      </c>
      <c r="B329" s="17">
        <v>1.5</v>
      </c>
      <c r="C329" s="17">
        <v>6</v>
      </c>
      <c r="D329" s="42">
        <v>0</v>
      </c>
      <c r="E329" s="42">
        <v>0</v>
      </c>
      <c r="F329" s="42">
        <v>1</v>
      </c>
    </row>
    <row r="330" spans="1:6" x14ac:dyDescent="0.3">
      <c r="A330" s="15">
        <v>305.10000000000002</v>
      </c>
      <c r="B330" s="17">
        <v>2</v>
      </c>
      <c r="C330" s="17">
        <v>6</v>
      </c>
      <c r="D330" s="42">
        <v>0</v>
      </c>
      <c r="E330" s="42">
        <v>0</v>
      </c>
      <c r="F330" s="42">
        <v>1</v>
      </c>
    </row>
    <row r="331" spans="1:6" x14ac:dyDescent="0.3">
      <c r="A331" s="15">
        <v>289.44</v>
      </c>
      <c r="B331" s="17">
        <v>1.5</v>
      </c>
      <c r="C331" s="17">
        <v>6</v>
      </c>
      <c r="D331" s="42">
        <v>0</v>
      </c>
      <c r="E331" s="42">
        <v>0</v>
      </c>
      <c r="F331" s="42">
        <v>1</v>
      </c>
    </row>
    <row r="332" spans="1:6" x14ac:dyDescent="0.3">
      <c r="A332" s="15">
        <v>301.32</v>
      </c>
      <c r="B332" s="17">
        <v>1.5</v>
      </c>
      <c r="C332" s="17">
        <v>6</v>
      </c>
      <c r="D332" s="42">
        <v>0</v>
      </c>
      <c r="E332" s="42">
        <v>0</v>
      </c>
      <c r="F332" s="42">
        <v>1</v>
      </c>
    </row>
    <row r="333" spans="1:6" x14ac:dyDescent="0.3">
      <c r="A333" s="15">
        <v>286.2</v>
      </c>
      <c r="B333" s="17">
        <v>2</v>
      </c>
      <c r="C333" s="17">
        <v>6</v>
      </c>
      <c r="D333" s="42">
        <v>0</v>
      </c>
      <c r="E333" s="42">
        <v>0</v>
      </c>
      <c r="F333" s="42">
        <v>1</v>
      </c>
    </row>
    <row r="334" spans="1:6" x14ac:dyDescent="0.3">
      <c r="A334" s="15">
        <v>297</v>
      </c>
      <c r="B334" s="17">
        <v>1</v>
      </c>
      <c r="C334" s="17">
        <v>6</v>
      </c>
      <c r="D334" s="42">
        <v>0</v>
      </c>
      <c r="E334" s="42">
        <v>0</v>
      </c>
      <c r="F334" s="42">
        <v>1</v>
      </c>
    </row>
    <row r="335" spans="1:6" x14ac:dyDescent="0.3">
      <c r="A335" s="15">
        <v>288</v>
      </c>
      <c r="B335" s="17">
        <v>2</v>
      </c>
      <c r="C335" s="17">
        <v>6</v>
      </c>
      <c r="D335" s="42">
        <v>0</v>
      </c>
      <c r="E335" s="42">
        <v>0</v>
      </c>
      <c r="F335" s="42">
        <v>1</v>
      </c>
    </row>
    <row r="336" spans="1:6" x14ac:dyDescent="0.3">
      <c r="A336" s="15">
        <v>288</v>
      </c>
      <c r="B336" s="17">
        <v>1</v>
      </c>
      <c r="C336" s="17">
        <v>8</v>
      </c>
      <c r="D336" s="42">
        <v>0</v>
      </c>
      <c r="E336" s="42">
        <v>0</v>
      </c>
      <c r="F336" s="42">
        <v>1</v>
      </c>
    </row>
    <row r="337" spans="1:6" x14ac:dyDescent="0.3">
      <c r="A337" s="15">
        <v>208.53</v>
      </c>
      <c r="B337" s="17">
        <v>1</v>
      </c>
      <c r="C337" s="17">
        <v>6</v>
      </c>
      <c r="D337" s="42">
        <v>0</v>
      </c>
      <c r="E337" s="42">
        <v>0</v>
      </c>
      <c r="F337" s="42">
        <v>1</v>
      </c>
    </row>
    <row r="338" spans="1:6" x14ac:dyDescent="0.3">
      <c r="A338" s="15">
        <v>351</v>
      </c>
      <c r="B338" s="17">
        <v>2</v>
      </c>
      <c r="C338" s="17">
        <v>7</v>
      </c>
      <c r="D338" s="42">
        <v>0</v>
      </c>
      <c r="E338" s="42">
        <v>0</v>
      </c>
      <c r="F338" s="42">
        <v>1</v>
      </c>
    </row>
    <row r="339" spans="1:6" x14ac:dyDescent="0.3">
      <c r="A339" s="15">
        <v>306</v>
      </c>
      <c r="B339" s="17">
        <v>2</v>
      </c>
      <c r="C339" s="17">
        <v>6</v>
      </c>
      <c r="D339" s="42">
        <v>0</v>
      </c>
      <c r="E339" s="42">
        <v>0</v>
      </c>
      <c r="F339" s="42">
        <v>1</v>
      </c>
    </row>
    <row r="340" spans="1:6" x14ac:dyDescent="0.3">
      <c r="A340" s="15">
        <v>315</v>
      </c>
      <c r="B340" s="17">
        <v>1</v>
      </c>
      <c r="C340" s="17">
        <v>7</v>
      </c>
      <c r="D340" s="42">
        <v>0</v>
      </c>
      <c r="E340" s="42">
        <v>0</v>
      </c>
      <c r="F340" s="42">
        <v>1</v>
      </c>
    </row>
    <row r="341" spans="1:6" x14ac:dyDescent="0.3">
      <c r="A341" s="15">
        <v>306</v>
      </c>
      <c r="B341" s="17">
        <v>1</v>
      </c>
      <c r="C341" s="17">
        <v>8</v>
      </c>
      <c r="D341" s="42">
        <v>0</v>
      </c>
      <c r="E341" s="42">
        <v>0</v>
      </c>
      <c r="F341" s="42">
        <v>1</v>
      </c>
    </row>
    <row r="342" spans="1:6" x14ac:dyDescent="0.3">
      <c r="A342" s="15">
        <v>324</v>
      </c>
      <c r="B342" s="17">
        <v>2</v>
      </c>
      <c r="C342" s="17">
        <v>7</v>
      </c>
      <c r="D342" s="42">
        <v>0</v>
      </c>
      <c r="E342" s="42">
        <v>0</v>
      </c>
      <c r="F342" s="42">
        <v>1</v>
      </c>
    </row>
    <row r="343" spans="1:6" x14ac:dyDescent="0.3">
      <c r="A343" s="15">
        <v>255.6</v>
      </c>
      <c r="B343" s="17">
        <v>1.5</v>
      </c>
      <c r="C343" s="17">
        <v>6</v>
      </c>
      <c r="D343" s="42">
        <v>0</v>
      </c>
      <c r="E343" s="42">
        <v>0</v>
      </c>
      <c r="F343" s="42">
        <v>1</v>
      </c>
    </row>
    <row r="344" spans="1:6" x14ac:dyDescent="0.3">
      <c r="A344" s="15">
        <v>251.82</v>
      </c>
      <c r="B344" s="17">
        <v>1</v>
      </c>
      <c r="C344" s="17">
        <v>6</v>
      </c>
      <c r="D344" s="42">
        <v>0</v>
      </c>
      <c r="E344" s="42">
        <v>0</v>
      </c>
      <c r="F344" s="42">
        <v>1</v>
      </c>
    </row>
    <row r="345" spans="1:6" x14ac:dyDescent="0.3">
      <c r="A345" s="15">
        <v>293.39999999999998</v>
      </c>
      <c r="B345" s="17">
        <v>1</v>
      </c>
      <c r="C345" s="17">
        <v>6</v>
      </c>
      <c r="D345" s="42">
        <v>1</v>
      </c>
      <c r="E345" s="42">
        <v>0</v>
      </c>
      <c r="F345" s="42">
        <v>1</v>
      </c>
    </row>
    <row r="346" spans="1:6" x14ac:dyDescent="0.3">
      <c r="A346" s="15">
        <v>266.39999999999998</v>
      </c>
      <c r="B346" s="17">
        <v>1</v>
      </c>
      <c r="C346" s="17">
        <v>6</v>
      </c>
      <c r="D346" s="42">
        <v>1</v>
      </c>
      <c r="E346" s="42">
        <v>0</v>
      </c>
      <c r="F346" s="42">
        <v>1</v>
      </c>
    </row>
    <row r="347" spans="1:6" x14ac:dyDescent="0.3">
      <c r="A347" s="15">
        <v>279.89999999999998</v>
      </c>
      <c r="B347" s="17">
        <v>2</v>
      </c>
      <c r="C347" s="17">
        <v>7</v>
      </c>
      <c r="D347" s="42">
        <v>1</v>
      </c>
      <c r="E347" s="42">
        <v>0</v>
      </c>
      <c r="F347" s="42">
        <v>1</v>
      </c>
    </row>
    <row r="348" spans="1:6" x14ac:dyDescent="0.3">
      <c r="A348" s="15">
        <v>423</v>
      </c>
      <c r="B348" s="17">
        <v>2</v>
      </c>
      <c r="C348" s="17">
        <v>8</v>
      </c>
      <c r="D348" s="42">
        <v>1</v>
      </c>
      <c r="E348" s="42">
        <v>0</v>
      </c>
      <c r="F348" s="42">
        <v>1</v>
      </c>
    </row>
    <row r="349" spans="1:6" x14ac:dyDescent="0.3">
      <c r="A349" s="15">
        <v>333</v>
      </c>
      <c r="B349" s="17">
        <v>1.5</v>
      </c>
      <c r="C349" s="17">
        <v>7</v>
      </c>
      <c r="D349" s="42">
        <v>1</v>
      </c>
      <c r="E349" s="42">
        <v>0</v>
      </c>
      <c r="F349" s="42">
        <v>1</v>
      </c>
    </row>
    <row r="350" spans="1:6" x14ac:dyDescent="0.3">
      <c r="A350" s="15">
        <v>268.11</v>
      </c>
      <c r="B350" s="17">
        <v>2</v>
      </c>
      <c r="C350" s="17">
        <v>8</v>
      </c>
      <c r="D350" s="42">
        <v>1</v>
      </c>
      <c r="E350" s="42">
        <v>0</v>
      </c>
      <c r="F350" s="42">
        <v>1</v>
      </c>
    </row>
    <row r="351" spans="1:6" x14ac:dyDescent="0.3">
      <c r="A351" s="15">
        <v>280.8</v>
      </c>
      <c r="B351" s="17">
        <v>1.5</v>
      </c>
      <c r="C351" s="17">
        <v>6</v>
      </c>
      <c r="D351" s="42">
        <v>1</v>
      </c>
      <c r="E351" s="42">
        <v>0</v>
      </c>
      <c r="F351" s="42">
        <v>1</v>
      </c>
    </row>
    <row r="352" spans="1:6" x14ac:dyDescent="0.3">
      <c r="A352" s="15">
        <v>323.82</v>
      </c>
      <c r="B352" s="17">
        <v>1</v>
      </c>
      <c r="C352" s="17">
        <v>8</v>
      </c>
      <c r="D352" s="42">
        <v>1</v>
      </c>
      <c r="E352" s="42">
        <v>0</v>
      </c>
      <c r="F352" s="42">
        <v>1</v>
      </c>
    </row>
    <row r="353" spans="1:6" x14ac:dyDescent="0.3">
      <c r="A353" s="15">
        <v>268.2</v>
      </c>
      <c r="B353" s="17">
        <v>2</v>
      </c>
      <c r="C353" s="17">
        <v>6</v>
      </c>
      <c r="D353" s="42">
        <v>1</v>
      </c>
      <c r="E353" s="42">
        <v>0</v>
      </c>
      <c r="F353" s="42">
        <v>1</v>
      </c>
    </row>
    <row r="354" spans="1:6" x14ac:dyDescent="0.3">
      <c r="A354" s="15">
        <v>356.4</v>
      </c>
      <c r="B354" s="17">
        <v>3</v>
      </c>
      <c r="C354" s="17">
        <v>8</v>
      </c>
      <c r="D354" s="42">
        <v>1</v>
      </c>
      <c r="E354" s="42">
        <v>0</v>
      </c>
      <c r="F354" s="42">
        <v>1</v>
      </c>
    </row>
    <row r="355" spans="1:6" x14ac:dyDescent="0.3">
      <c r="A355" s="15">
        <v>279</v>
      </c>
      <c r="B355" s="17">
        <v>1.5</v>
      </c>
      <c r="C355" s="17">
        <v>7</v>
      </c>
      <c r="D355" s="42">
        <v>1</v>
      </c>
      <c r="E355" s="42">
        <v>1</v>
      </c>
      <c r="F355" s="42">
        <v>1</v>
      </c>
    </row>
    <row r="356" spans="1:6" x14ac:dyDescent="0.3">
      <c r="A356" s="15">
        <v>346.5</v>
      </c>
      <c r="B356" s="17">
        <v>2.5</v>
      </c>
      <c r="C356" s="17">
        <v>7</v>
      </c>
      <c r="D356" s="42">
        <v>1</v>
      </c>
      <c r="E356" s="42">
        <v>1</v>
      </c>
      <c r="F356" s="42">
        <v>1</v>
      </c>
    </row>
    <row r="357" spans="1:6" x14ac:dyDescent="0.3">
      <c r="A357" s="15">
        <v>385.2</v>
      </c>
      <c r="B357" s="17">
        <v>2</v>
      </c>
      <c r="C357" s="17">
        <v>9</v>
      </c>
      <c r="D357" s="42">
        <v>1</v>
      </c>
      <c r="E357" s="42">
        <v>1</v>
      </c>
      <c r="F357" s="42">
        <v>1</v>
      </c>
    </row>
    <row r="358" spans="1:6" x14ac:dyDescent="0.3">
      <c r="A358" s="15">
        <v>341.82</v>
      </c>
      <c r="B358" s="17">
        <v>1.5</v>
      </c>
      <c r="C358" s="17">
        <v>9</v>
      </c>
      <c r="D358" s="42">
        <v>1</v>
      </c>
      <c r="E358" s="42">
        <v>1</v>
      </c>
      <c r="F358" s="42">
        <v>1</v>
      </c>
    </row>
    <row r="359" spans="1:6" x14ac:dyDescent="0.3">
      <c r="A359" s="15">
        <v>331.2</v>
      </c>
      <c r="B359" s="17">
        <v>1.5</v>
      </c>
      <c r="C359" s="17">
        <v>7</v>
      </c>
      <c r="D359" s="42">
        <v>1</v>
      </c>
      <c r="E359" s="42">
        <v>1</v>
      </c>
      <c r="F359" s="42">
        <v>1</v>
      </c>
    </row>
    <row r="360" spans="1:6" x14ac:dyDescent="0.3">
      <c r="A360" s="15">
        <v>394.2</v>
      </c>
      <c r="B360" s="17">
        <v>3</v>
      </c>
      <c r="C360" s="17">
        <v>7</v>
      </c>
      <c r="D360" s="42">
        <v>1</v>
      </c>
      <c r="E360" s="42">
        <v>1</v>
      </c>
      <c r="F360" s="42">
        <v>1</v>
      </c>
    </row>
    <row r="361" spans="1:6" x14ac:dyDescent="0.3">
      <c r="A361" s="15">
        <v>495</v>
      </c>
      <c r="B361" s="17">
        <v>2</v>
      </c>
      <c r="C361" s="17">
        <v>9</v>
      </c>
      <c r="D361" s="42">
        <v>1</v>
      </c>
      <c r="E361" s="42">
        <v>1</v>
      </c>
      <c r="F361" s="42">
        <v>1</v>
      </c>
    </row>
    <row r="362" spans="1:6" x14ac:dyDescent="0.3">
      <c r="A362" s="15">
        <v>522</v>
      </c>
      <c r="B362" s="17">
        <v>2.5</v>
      </c>
      <c r="C362" s="17">
        <v>9</v>
      </c>
      <c r="D362" s="42">
        <v>1</v>
      </c>
      <c r="E362" s="42">
        <v>1</v>
      </c>
      <c r="F362" s="42">
        <v>1</v>
      </c>
    </row>
    <row r="363" spans="1:6" x14ac:dyDescent="0.3">
      <c r="A363" s="15">
        <v>351</v>
      </c>
      <c r="B363" s="17">
        <v>2.5</v>
      </c>
      <c r="C363" s="17">
        <v>8</v>
      </c>
      <c r="D363" s="42">
        <v>1</v>
      </c>
      <c r="E363" s="42">
        <v>1</v>
      </c>
      <c r="F363" s="4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D882-C216-458D-8531-B6EA427B00AB}">
  <dimension ref="A1:R282"/>
  <sheetViews>
    <sheetView workbookViewId="0">
      <selection activeCell="I1" sqref="I1:Q26"/>
    </sheetView>
  </sheetViews>
  <sheetFormatPr defaultRowHeight="13.8" x14ac:dyDescent="0.25"/>
  <cols>
    <col min="1" max="1" width="13.5546875" style="14" bestFit="1" customWidth="1"/>
    <col min="2" max="16384" width="8.88671875" style="14"/>
  </cols>
  <sheetData>
    <row r="1" spans="1:7" ht="41.4" x14ac:dyDescent="0.25">
      <c r="A1" s="22" t="s">
        <v>24</v>
      </c>
      <c r="B1" s="24" t="s">
        <v>30</v>
      </c>
      <c r="C1" s="24" t="s">
        <v>32</v>
      </c>
      <c r="D1" s="24" t="s">
        <v>36</v>
      </c>
      <c r="E1" s="25" t="s">
        <v>34</v>
      </c>
      <c r="F1" s="24" t="s">
        <v>57</v>
      </c>
      <c r="G1" s="24" t="s">
        <v>60</v>
      </c>
    </row>
    <row r="2" spans="1:7" x14ac:dyDescent="0.25">
      <c r="A2" s="15">
        <v>342</v>
      </c>
      <c r="B2" s="17">
        <v>1</v>
      </c>
      <c r="C2" s="17">
        <v>6</v>
      </c>
      <c r="D2" s="42">
        <v>1</v>
      </c>
      <c r="E2" s="18">
        <v>7466.4</v>
      </c>
      <c r="F2" s="42">
        <v>1</v>
      </c>
      <c r="G2" s="42">
        <v>1</v>
      </c>
    </row>
    <row r="3" spans="1:7" x14ac:dyDescent="0.25">
      <c r="A3" s="15">
        <v>306</v>
      </c>
      <c r="B3" s="17">
        <v>2.5</v>
      </c>
      <c r="C3" s="17">
        <v>9</v>
      </c>
      <c r="D3" s="42">
        <v>0</v>
      </c>
      <c r="E3" s="18">
        <v>9360</v>
      </c>
      <c r="F3" s="42">
        <v>0</v>
      </c>
      <c r="G3" s="42">
        <v>1</v>
      </c>
    </row>
    <row r="4" spans="1:7" x14ac:dyDescent="0.25">
      <c r="A4" s="15">
        <v>304.2</v>
      </c>
      <c r="B4" s="17">
        <v>2</v>
      </c>
      <c r="C4" s="17">
        <v>9</v>
      </c>
      <c r="D4" s="42">
        <v>0</v>
      </c>
      <c r="E4" s="18">
        <v>7189.2</v>
      </c>
      <c r="F4" s="42">
        <v>0</v>
      </c>
      <c r="G4" s="42">
        <v>1</v>
      </c>
    </row>
    <row r="5" spans="1:7" x14ac:dyDescent="0.25">
      <c r="A5" s="15">
        <v>260.82</v>
      </c>
      <c r="B5" s="17">
        <v>1.5</v>
      </c>
      <c r="C5" s="17">
        <v>6</v>
      </c>
      <c r="D5" s="42">
        <v>1</v>
      </c>
      <c r="E5" s="18">
        <v>7430.4</v>
      </c>
      <c r="F5" s="42">
        <v>0</v>
      </c>
      <c r="G5" s="42">
        <v>1</v>
      </c>
    </row>
    <row r="6" spans="1:7" x14ac:dyDescent="0.25">
      <c r="A6" s="15">
        <v>324</v>
      </c>
      <c r="B6" s="17">
        <v>1</v>
      </c>
      <c r="C6" s="17">
        <v>9</v>
      </c>
      <c r="D6" s="42">
        <v>0</v>
      </c>
      <c r="E6" s="18">
        <v>5040</v>
      </c>
      <c r="F6" s="42">
        <v>0</v>
      </c>
      <c r="G6" s="42">
        <v>1</v>
      </c>
    </row>
    <row r="7" spans="1:7" x14ac:dyDescent="0.25">
      <c r="A7" s="15">
        <v>198</v>
      </c>
      <c r="B7" s="17">
        <v>1</v>
      </c>
      <c r="C7" s="17">
        <v>4</v>
      </c>
      <c r="D7" s="42">
        <v>1</v>
      </c>
      <c r="E7" s="18">
        <v>5684.4</v>
      </c>
      <c r="F7" s="42">
        <v>0</v>
      </c>
      <c r="G7" s="42">
        <v>1</v>
      </c>
    </row>
    <row r="8" spans="1:7" x14ac:dyDescent="0.25">
      <c r="A8" s="15">
        <v>338.4</v>
      </c>
      <c r="B8" s="17">
        <v>2</v>
      </c>
      <c r="C8" s="17">
        <v>7</v>
      </c>
      <c r="D8" s="42">
        <v>0</v>
      </c>
      <c r="E8" s="18">
        <v>7360.2</v>
      </c>
      <c r="F8" s="42">
        <v>0</v>
      </c>
      <c r="G8" s="42">
        <v>1</v>
      </c>
    </row>
    <row r="9" spans="1:7" x14ac:dyDescent="0.25">
      <c r="A9" s="15">
        <v>234</v>
      </c>
      <c r="B9" s="17">
        <v>1</v>
      </c>
      <c r="C9" s="17">
        <v>6</v>
      </c>
      <c r="D9" s="42">
        <v>1</v>
      </c>
      <c r="E9" s="18">
        <v>6008.4</v>
      </c>
      <c r="F9" s="42">
        <v>0</v>
      </c>
      <c r="G9" s="42">
        <v>0</v>
      </c>
    </row>
    <row r="10" spans="1:7" x14ac:dyDescent="0.25">
      <c r="A10" s="15">
        <v>246.6</v>
      </c>
      <c r="B10" s="17">
        <v>1</v>
      </c>
      <c r="C10" s="17">
        <v>6</v>
      </c>
      <c r="D10" s="42">
        <v>1</v>
      </c>
      <c r="E10" s="18">
        <v>6876</v>
      </c>
      <c r="F10" s="42">
        <v>0</v>
      </c>
      <c r="G10" s="42">
        <v>1</v>
      </c>
    </row>
    <row r="11" spans="1:7" x14ac:dyDescent="0.25">
      <c r="A11" s="15">
        <v>370.8</v>
      </c>
      <c r="B11" s="17">
        <v>1</v>
      </c>
      <c r="C11" s="17">
        <v>7</v>
      </c>
      <c r="D11" s="42">
        <v>1</v>
      </c>
      <c r="E11" s="18">
        <v>5194.8</v>
      </c>
      <c r="F11" s="42">
        <v>0</v>
      </c>
      <c r="G11" s="42">
        <v>1</v>
      </c>
    </row>
    <row r="12" spans="1:7" x14ac:dyDescent="0.25">
      <c r="A12" s="15">
        <v>359.82</v>
      </c>
      <c r="B12" s="17">
        <v>2</v>
      </c>
      <c r="C12" s="17">
        <v>10</v>
      </c>
      <c r="D12" s="42">
        <v>1</v>
      </c>
      <c r="E12" s="18">
        <v>4980.6000000000004</v>
      </c>
      <c r="F12" s="42">
        <v>0</v>
      </c>
      <c r="G12" s="42">
        <v>1</v>
      </c>
    </row>
    <row r="13" spans="1:7" x14ac:dyDescent="0.25">
      <c r="A13" s="15">
        <v>324</v>
      </c>
      <c r="B13" s="17">
        <v>1</v>
      </c>
      <c r="C13" s="17">
        <v>7</v>
      </c>
      <c r="D13" s="42">
        <v>0</v>
      </c>
      <c r="E13" s="18">
        <v>4500</v>
      </c>
      <c r="F13" s="42">
        <v>0</v>
      </c>
      <c r="G13" s="42">
        <v>1</v>
      </c>
    </row>
    <row r="14" spans="1:7" x14ac:dyDescent="0.25">
      <c r="A14" s="15">
        <v>359.82</v>
      </c>
      <c r="B14" s="17">
        <v>2</v>
      </c>
      <c r="C14" s="17">
        <v>10</v>
      </c>
      <c r="D14" s="42">
        <v>1</v>
      </c>
      <c r="E14" s="18">
        <v>4572</v>
      </c>
      <c r="F14" s="42">
        <v>0</v>
      </c>
      <c r="G14" s="42">
        <v>1</v>
      </c>
    </row>
    <row r="15" spans="1:7" x14ac:dyDescent="0.25">
      <c r="A15" s="15">
        <v>412.2</v>
      </c>
      <c r="B15" s="17">
        <v>1</v>
      </c>
      <c r="C15" s="17">
        <v>6</v>
      </c>
      <c r="D15" s="42">
        <v>0</v>
      </c>
      <c r="E15" s="18">
        <v>5580</v>
      </c>
      <c r="F15" s="42">
        <v>0</v>
      </c>
      <c r="G15" s="42">
        <v>1</v>
      </c>
    </row>
    <row r="16" spans="1:7" x14ac:dyDescent="0.25">
      <c r="A16" s="15">
        <v>311.39999999999998</v>
      </c>
      <c r="B16" s="17">
        <v>2</v>
      </c>
      <c r="C16" s="17">
        <v>7</v>
      </c>
      <c r="D16" s="42">
        <v>0</v>
      </c>
      <c r="E16" s="18">
        <v>4741.2</v>
      </c>
      <c r="F16" s="42">
        <v>0</v>
      </c>
      <c r="G16" s="42">
        <v>1</v>
      </c>
    </row>
    <row r="17" spans="1:18" x14ac:dyDescent="0.25">
      <c r="A17" s="15">
        <v>404.1</v>
      </c>
      <c r="B17" s="17">
        <v>2</v>
      </c>
      <c r="C17" s="17">
        <v>7</v>
      </c>
      <c r="D17" s="42">
        <v>1</v>
      </c>
      <c r="E17" s="18">
        <v>6300</v>
      </c>
      <c r="F17" s="42">
        <v>0</v>
      </c>
      <c r="G17" s="42">
        <v>1</v>
      </c>
    </row>
    <row r="18" spans="1:18" x14ac:dyDescent="0.25">
      <c r="A18" s="15">
        <v>359.82</v>
      </c>
      <c r="B18" s="17">
        <v>1.5</v>
      </c>
      <c r="C18" s="17">
        <v>8</v>
      </c>
      <c r="D18" s="42">
        <v>0</v>
      </c>
      <c r="E18" s="18">
        <v>7342.2</v>
      </c>
      <c r="F18" s="42">
        <v>0</v>
      </c>
      <c r="G18" s="42">
        <v>1</v>
      </c>
    </row>
    <row r="19" spans="1:18" x14ac:dyDescent="0.25">
      <c r="A19" s="15">
        <v>268.2</v>
      </c>
      <c r="B19" s="17">
        <v>2</v>
      </c>
      <c r="C19" s="17">
        <v>6</v>
      </c>
      <c r="D19" s="42">
        <v>1</v>
      </c>
      <c r="E19" s="18">
        <v>8951.4</v>
      </c>
      <c r="F19" s="42">
        <v>0</v>
      </c>
      <c r="G19" s="42">
        <v>1</v>
      </c>
    </row>
    <row r="20" spans="1:18" x14ac:dyDescent="0.25">
      <c r="A20" s="15">
        <v>414</v>
      </c>
      <c r="B20" s="17">
        <v>1.5</v>
      </c>
      <c r="C20" s="17">
        <v>8</v>
      </c>
      <c r="D20" s="42">
        <v>1</v>
      </c>
      <c r="E20" s="18">
        <v>6548.4</v>
      </c>
      <c r="F20" s="42">
        <v>0</v>
      </c>
      <c r="G20" s="42">
        <v>1</v>
      </c>
    </row>
    <row r="21" spans="1:18" x14ac:dyDescent="0.25">
      <c r="A21" s="15">
        <v>378</v>
      </c>
      <c r="B21" s="17">
        <v>1.5</v>
      </c>
      <c r="C21" s="17">
        <v>7</v>
      </c>
      <c r="D21" s="42">
        <v>1</v>
      </c>
      <c r="E21" s="18">
        <v>7074</v>
      </c>
      <c r="F21" s="42">
        <v>1</v>
      </c>
      <c r="G21" s="42">
        <v>1</v>
      </c>
    </row>
    <row r="22" spans="1:18" x14ac:dyDescent="0.25">
      <c r="A22" s="15">
        <v>358.2</v>
      </c>
      <c r="B22" s="17">
        <v>2</v>
      </c>
      <c r="C22" s="17">
        <v>6</v>
      </c>
      <c r="D22" s="42">
        <v>1</v>
      </c>
      <c r="E22" s="18">
        <v>6321.6</v>
      </c>
      <c r="F22" s="42">
        <v>0</v>
      </c>
      <c r="G22" s="42">
        <v>1</v>
      </c>
    </row>
    <row r="23" spans="1:18" x14ac:dyDescent="0.25">
      <c r="A23" s="15">
        <v>314.82</v>
      </c>
      <c r="B23" s="17">
        <v>2</v>
      </c>
      <c r="C23" s="17">
        <v>7</v>
      </c>
      <c r="D23" s="42">
        <v>1</v>
      </c>
      <c r="E23" s="18">
        <v>5400</v>
      </c>
      <c r="F23" s="42">
        <v>0</v>
      </c>
      <c r="G23" s="42">
        <v>1</v>
      </c>
    </row>
    <row r="24" spans="1:18" x14ac:dyDescent="0.25">
      <c r="A24" s="15">
        <v>307.8</v>
      </c>
      <c r="B24" s="17">
        <v>1.5</v>
      </c>
      <c r="C24" s="17">
        <v>7</v>
      </c>
      <c r="D24" s="42">
        <v>1</v>
      </c>
      <c r="E24" s="18">
        <v>5607</v>
      </c>
      <c r="F24" s="42">
        <v>1</v>
      </c>
      <c r="G24" s="42">
        <v>1</v>
      </c>
    </row>
    <row r="25" spans="1:18" x14ac:dyDescent="0.25">
      <c r="A25" s="15">
        <v>300.60000000000002</v>
      </c>
      <c r="B25" s="17">
        <v>1.5</v>
      </c>
      <c r="C25" s="17">
        <v>7</v>
      </c>
      <c r="D25" s="42">
        <v>1</v>
      </c>
      <c r="E25" s="18">
        <v>6552</v>
      </c>
      <c r="F25" s="42">
        <v>0</v>
      </c>
      <c r="G25" s="42">
        <v>1</v>
      </c>
    </row>
    <row r="26" spans="1:18" x14ac:dyDescent="0.25">
      <c r="A26" s="15">
        <v>297</v>
      </c>
      <c r="B26" s="17">
        <v>2.5</v>
      </c>
      <c r="C26" s="17">
        <v>9</v>
      </c>
      <c r="D26" s="42">
        <v>1</v>
      </c>
      <c r="E26" s="18">
        <v>10753.2</v>
      </c>
      <c r="F26" s="42">
        <v>0</v>
      </c>
      <c r="G26" s="42">
        <v>1</v>
      </c>
    </row>
    <row r="27" spans="1:18" ht="14.4" x14ac:dyDescent="0.3">
      <c r="A27" s="15">
        <v>288</v>
      </c>
      <c r="B27" s="17">
        <v>1</v>
      </c>
      <c r="C27" s="17">
        <v>6</v>
      </c>
      <c r="D27" s="42">
        <v>0</v>
      </c>
      <c r="E27" s="18">
        <v>4152.6000000000004</v>
      </c>
      <c r="F27" s="42">
        <v>0</v>
      </c>
      <c r="G27" s="42">
        <v>1</v>
      </c>
      <c r="I27"/>
      <c r="J27"/>
      <c r="K27"/>
      <c r="L27"/>
      <c r="M27"/>
      <c r="N27"/>
      <c r="O27"/>
      <c r="P27"/>
      <c r="Q27"/>
    </row>
    <row r="28" spans="1:18" ht="14.4" x14ac:dyDescent="0.3">
      <c r="A28" s="15">
        <v>268.11</v>
      </c>
      <c r="B28" s="17">
        <v>2</v>
      </c>
      <c r="C28" s="17">
        <v>8</v>
      </c>
      <c r="D28" s="42">
        <v>1</v>
      </c>
      <c r="E28" s="18">
        <v>7909.2</v>
      </c>
      <c r="F28" s="42">
        <v>0</v>
      </c>
      <c r="G28" s="42">
        <v>1</v>
      </c>
      <c r="I28"/>
      <c r="J28"/>
      <c r="K28"/>
      <c r="L28"/>
      <c r="M28"/>
      <c r="N28"/>
      <c r="O28"/>
      <c r="P28"/>
      <c r="Q28"/>
    </row>
    <row r="29" spans="1:18" x14ac:dyDescent="0.25">
      <c r="A29" s="15">
        <v>265.5</v>
      </c>
      <c r="B29" s="17">
        <v>1.5</v>
      </c>
      <c r="C29" s="17">
        <v>8</v>
      </c>
      <c r="D29" s="42">
        <v>0</v>
      </c>
      <c r="E29" s="18">
        <v>7572.6</v>
      </c>
      <c r="F29" s="42">
        <v>0</v>
      </c>
      <c r="G29" s="42">
        <v>1</v>
      </c>
    </row>
    <row r="30" spans="1:18" ht="14.4" x14ac:dyDescent="0.3">
      <c r="A30" s="15">
        <v>261</v>
      </c>
      <c r="B30" s="17">
        <v>1</v>
      </c>
      <c r="C30" s="17">
        <v>6</v>
      </c>
      <c r="D30" s="42">
        <v>1</v>
      </c>
      <c r="E30" s="18">
        <v>6449.4</v>
      </c>
      <c r="F30" s="42">
        <v>0</v>
      </c>
      <c r="G30" s="42">
        <v>1</v>
      </c>
      <c r="R30"/>
    </row>
    <row r="31" spans="1:18" ht="14.4" x14ac:dyDescent="0.3">
      <c r="A31" s="15">
        <v>250.2</v>
      </c>
      <c r="B31" s="17">
        <v>1</v>
      </c>
      <c r="C31" s="17">
        <v>6</v>
      </c>
      <c r="D31" s="42">
        <v>1</v>
      </c>
      <c r="E31" s="18">
        <v>6552</v>
      </c>
      <c r="F31" s="42">
        <v>0</v>
      </c>
      <c r="G31" s="42">
        <v>1</v>
      </c>
      <c r="J31"/>
      <c r="K31"/>
      <c r="L31"/>
      <c r="M31"/>
      <c r="N31"/>
      <c r="O31"/>
      <c r="P31"/>
      <c r="Q31"/>
      <c r="R31"/>
    </row>
    <row r="32" spans="1:18" x14ac:dyDescent="0.25">
      <c r="A32" s="15">
        <v>243</v>
      </c>
      <c r="B32" s="17">
        <v>1</v>
      </c>
      <c r="C32" s="17">
        <v>6</v>
      </c>
      <c r="D32" s="42">
        <v>0</v>
      </c>
      <c r="E32" s="18">
        <v>6631.2</v>
      </c>
      <c r="F32" s="42">
        <v>0</v>
      </c>
      <c r="G32" s="42">
        <v>1</v>
      </c>
    </row>
    <row r="33" spans="1:7" x14ac:dyDescent="0.25">
      <c r="A33" s="15">
        <v>239.4</v>
      </c>
      <c r="B33" s="17">
        <v>1.5</v>
      </c>
      <c r="C33" s="17">
        <v>6</v>
      </c>
      <c r="D33" s="42">
        <v>1</v>
      </c>
      <c r="E33" s="18">
        <v>8080.2</v>
      </c>
      <c r="F33" s="42">
        <v>0</v>
      </c>
      <c r="G33" s="42">
        <v>0</v>
      </c>
    </row>
    <row r="34" spans="1:7" x14ac:dyDescent="0.25">
      <c r="A34" s="15">
        <v>214.2</v>
      </c>
      <c r="B34" s="17">
        <v>1</v>
      </c>
      <c r="C34" s="17">
        <v>4</v>
      </c>
      <c r="D34" s="42">
        <v>1</v>
      </c>
      <c r="E34" s="18">
        <v>5743.8</v>
      </c>
      <c r="F34" s="42">
        <v>0</v>
      </c>
      <c r="G34" s="42">
        <v>1</v>
      </c>
    </row>
    <row r="35" spans="1:7" x14ac:dyDescent="0.25">
      <c r="A35" s="15">
        <v>327.60000000000002</v>
      </c>
      <c r="B35" s="17">
        <v>2</v>
      </c>
      <c r="C35" s="17">
        <v>7</v>
      </c>
      <c r="D35" s="42">
        <v>1</v>
      </c>
      <c r="E35" s="18">
        <v>6730.2</v>
      </c>
      <c r="F35" s="42">
        <v>0</v>
      </c>
      <c r="G35" s="42">
        <v>1</v>
      </c>
    </row>
    <row r="36" spans="1:7" x14ac:dyDescent="0.25">
      <c r="A36" s="15">
        <v>360</v>
      </c>
      <c r="B36" s="17">
        <v>1.5</v>
      </c>
      <c r="C36" s="17">
        <v>7</v>
      </c>
      <c r="D36" s="42">
        <v>1</v>
      </c>
      <c r="E36" s="18">
        <v>6967.8</v>
      </c>
      <c r="F36" s="42">
        <v>1</v>
      </c>
      <c r="G36" s="42">
        <v>1</v>
      </c>
    </row>
    <row r="37" spans="1:7" x14ac:dyDescent="0.25">
      <c r="A37" s="15">
        <v>208.53</v>
      </c>
      <c r="B37" s="17">
        <v>1</v>
      </c>
      <c r="C37" s="17">
        <v>6</v>
      </c>
      <c r="D37" s="42">
        <v>0</v>
      </c>
      <c r="E37" s="18">
        <v>5245.2</v>
      </c>
      <c r="F37" s="42">
        <v>0</v>
      </c>
      <c r="G37" s="42">
        <v>1</v>
      </c>
    </row>
    <row r="38" spans="1:7" x14ac:dyDescent="0.25">
      <c r="A38" s="15">
        <v>272.7</v>
      </c>
      <c r="B38" s="17">
        <v>2</v>
      </c>
      <c r="C38" s="17">
        <v>6</v>
      </c>
      <c r="D38" s="42">
        <v>0</v>
      </c>
      <c r="E38" s="18">
        <v>8910</v>
      </c>
      <c r="F38" s="42">
        <v>1</v>
      </c>
      <c r="G38" s="42">
        <v>1</v>
      </c>
    </row>
    <row r="39" spans="1:7" x14ac:dyDescent="0.25">
      <c r="A39" s="15">
        <v>396</v>
      </c>
      <c r="B39" s="17">
        <v>1.5</v>
      </c>
      <c r="C39" s="17">
        <v>7</v>
      </c>
      <c r="D39" s="42">
        <v>1</v>
      </c>
      <c r="E39" s="18">
        <v>5655.6</v>
      </c>
      <c r="F39" s="42">
        <v>0</v>
      </c>
      <c r="G39" s="42">
        <v>1</v>
      </c>
    </row>
    <row r="40" spans="1:7" x14ac:dyDescent="0.25">
      <c r="A40" s="15">
        <v>257.22000000000003</v>
      </c>
      <c r="B40" s="17">
        <v>1.5</v>
      </c>
      <c r="C40" s="17">
        <v>8</v>
      </c>
      <c r="D40" s="42">
        <v>1</v>
      </c>
      <c r="E40" s="18">
        <v>7560</v>
      </c>
      <c r="F40" s="42">
        <v>0</v>
      </c>
      <c r="G40" s="42">
        <v>1</v>
      </c>
    </row>
    <row r="41" spans="1:7" x14ac:dyDescent="0.25">
      <c r="A41" s="15">
        <v>340.2</v>
      </c>
      <c r="B41" s="17">
        <v>1.5</v>
      </c>
      <c r="C41" s="17">
        <v>6</v>
      </c>
      <c r="D41" s="42">
        <v>1</v>
      </c>
      <c r="E41" s="18">
        <v>5220</v>
      </c>
      <c r="F41" s="42">
        <v>0</v>
      </c>
      <c r="G41" s="42">
        <v>1</v>
      </c>
    </row>
    <row r="42" spans="1:7" x14ac:dyDescent="0.25">
      <c r="A42" s="15">
        <v>255.6</v>
      </c>
      <c r="B42" s="17">
        <v>2</v>
      </c>
      <c r="C42" s="17">
        <v>5</v>
      </c>
      <c r="D42" s="42">
        <v>0</v>
      </c>
      <c r="E42" s="18">
        <v>5839.2</v>
      </c>
      <c r="F42" s="42">
        <v>0</v>
      </c>
      <c r="G42" s="42">
        <v>1</v>
      </c>
    </row>
    <row r="43" spans="1:7" x14ac:dyDescent="0.25">
      <c r="A43" s="15">
        <v>286.2</v>
      </c>
      <c r="B43" s="17">
        <v>1.5</v>
      </c>
      <c r="C43" s="17">
        <v>8</v>
      </c>
      <c r="D43" s="42">
        <v>1</v>
      </c>
      <c r="E43" s="18">
        <v>7642.8</v>
      </c>
      <c r="F43" s="42">
        <v>0</v>
      </c>
      <c r="G43" s="42">
        <v>1</v>
      </c>
    </row>
    <row r="44" spans="1:7" x14ac:dyDescent="0.25">
      <c r="A44" s="15">
        <v>281.7</v>
      </c>
      <c r="B44" s="17">
        <v>1.5</v>
      </c>
      <c r="C44" s="17">
        <v>8</v>
      </c>
      <c r="D44" s="42">
        <v>0</v>
      </c>
      <c r="E44" s="18">
        <v>7547.4</v>
      </c>
      <c r="F44" s="42">
        <v>0</v>
      </c>
      <c r="G44" s="42">
        <v>1</v>
      </c>
    </row>
    <row r="45" spans="1:7" x14ac:dyDescent="0.25">
      <c r="A45" s="15">
        <v>278.82</v>
      </c>
      <c r="B45" s="17">
        <v>1.5</v>
      </c>
      <c r="C45" s="17">
        <v>8</v>
      </c>
      <c r="D45" s="42">
        <v>0</v>
      </c>
      <c r="E45" s="18">
        <v>7547.4</v>
      </c>
      <c r="F45" s="42">
        <v>0</v>
      </c>
      <c r="G45" s="42">
        <v>1</v>
      </c>
    </row>
    <row r="46" spans="1:7" x14ac:dyDescent="0.25">
      <c r="A46" s="15">
        <v>250.2</v>
      </c>
      <c r="B46" s="17">
        <v>1.5</v>
      </c>
      <c r="C46" s="17">
        <v>6</v>
      </c>
      <c r="D46" s="42">
        <v>0</v>
      </c>
      <c r="E46" s="18">
        <v>7200</v>
      </c>
      <c r="F46" s="42">
        <v>0</v>
      </c>
      <c r="G46" s="42">
        <v>1</v>
      </c>
    </row>
    <row r="47" spans="1:7" x14ac:dyDescent="0.25">
      <c r="A47" s="15">
        <v>207</v>
      </c>
      <c r="B47" s="17">
        <v>1</v>
      </c>
      <c r="C47" s="17">
        <v>6</v>
      </c>
      <c r="D47" s="42">
        <v>1</v>
      </c>
      <c r="E47" s="18">
        <v>5882.4</v>
      </c>
      <c r="F47" s="42">
        <v>0</v>
      </c>
      <c r="G47" s="42">
        <v>1</v>
      </c>
    </row>
    <row r="48" spans="1:7" x14ac:dyDescent="0.25">
      <c r="A48" s="15">
        <v>288</v>
      </c>
      <c r="B48" s="17">
        <v>2</v>
      </c>
      <c r="C48" s="17">
        <v>12</v>
      </c>
      <c r="D48" s="42">
        <v>0</v>
      </c>
      <c r="E48" s="18">
        <v>6728.4</v>
      </c>
      <c r="F48" s="42">
        <v>0</v>
      </c>
      <c r="G48" s="42">
        <v>1</v>
      </c>
    </row>
    <row r="49" spans="1:7" x14ac:dyDescent="0.25">
      <c r="A49" s="15">
        <v>255.6</v>
      </c>
      <c r="B49" s="17">
        <v>1</v>
      </c>
      <c r="C49" s="17">
        <v>9</v>
      </c>
      <c r="D49" s="42">
        <v>1</v>
      </c>
      <c r="E49" s="18">
        <v>7560</v>
      </c>
      <c r="F49" s="42">
        <v>0</v>
      </c>
      <c r="G49" s="42">
        <v>1</v>
      </c>
    </row>
    <row r="50" spans="1:7" x14ac:dyDescent="0.25">
      <c r="A50" s="15">
        <v>252</v>
      </c>
      <c r="B50" s="17">
        <v>2</v>
      </c>
      <c r="C50" s="17">
        <v>6</v>
      </c>
      <c r="D50" s="42">
        <v>0</v>
      </c>
      <c r="E50" s="18">
        <v>6786</v>
      </c>
      <c r="F50" s="42">
        <v>0</v>
      </c>
      <c r="G50" s="42">
        <v>1</v>
      </c>
    </row>
    <row r="51" spans="1:7" x14ac:dyDescent="0.25">
      <c r="A51" s="15">
        <v>313.2</v>
      </c>
      <c r="B51" s="17">
        <v>1</v>
      </c>
      <c r="C51" s="17">
        <v>7</v>
      </c>
      <c r="D51" s="42">
        <v>0</v>
      </c>
      <c r="E51" s="18">
        <v>5040</v>
      </c>
      <c r="F51" s="42">
        <v>0</v>
      </c>
      <c r="G51" s="42">
        <v>1</v>
      </c>
    </row>
    <row r="52" spans="1:7" x14ac:dyDescent="0.25">
      <c r="A52" s="15">
        <v>331.2</v>
      </c>
      <c r="B52" s="17">
        <v>1.5</v>
      </c>
      <c r="C52" s="17">
        <v>7</v>
      </c>
      <c r="D52" s="42">
        <v>1</v>
      </c>
      <c r="E52" s="18">
        <v>7441.2</v>
      </c>
      <c r="F52" s="42">
        <v>1</v>
      </c>
      <c r="G52" s="42">
        <v>1</v>
      </c>
    </row>
    <row r="53" spans="1:7" x14ac:dyDescent="0.25">
      <c r="A53" s="15">
        <v>324</v>
      </c>
      <c r="B53" s="17">
        <v>1.5</v>
      </c>
      <c r="C53" s="17">
        <v>8</v>
      </c>
      <c r="D53" s="42">
        <v>0</v>
      </c>
      <c r="E53" s="18">
        <v>5135.3999999999996</v>
      </c>
      <c r="F53" s="42">
        <v>0</v>
      </c>
      <c r="G53" s="42">
        <v>1</v>
      </c>
    </row>
    <row r="54" spans="1:7" x14ac:dyDescent="0.25">
      <c r="A54" s="15">
        <v>225.9</v>
      </c>
      <c r="B54" s="17">
        <v>1</v>
      </c>
      <c r="C54" s="17">
        <v>5</v>
      </c>
      <c r="D54" s="42">
        <v>1</v>
      </c>
      <c r="E54" s="18">
        <v>6562.8</v>
      </c>
      <c r="F54" s="42">
        <v>1</v>
      </c>
      <c r="G54" s="42">
        <v>1</v>
      </c>
    </row>
    <row r="55" spans="1:7" x14ac:dyDescent="0.25">
      <c r="A55" s="15">
        <v>333</v>
      </c>
      <c r="B55" s="17">
        <v>1.5</v>
      </c>
      <c r="C55" s="17">
        <v>7</v>
      </c>
      <c r="D55" s="42">
        <v>1</v>
      </c>
      <c r="E55" s="18">
        <v>4320</v>
      </c>
      <c r="F55" s="42">
        <v>0</v>
      </c>
      <c r="G55" s="42">
        <v>1</v>
      </c>
    </row>
    <row r="56" spans="1:7" x14ac:dyDescent="0.25">
      <c r="A56" s="15">
        <v>342</v>
      </c>
      <c r="B56" s="17">
        <v>2</v>
      </c>
      <c r="C56" s="17">
        <v>7</v>
      </c>
      <c r="D56" s="42">
        <v>1</v>
      </c>
      <c r="E56" s="18">
        <v>5301</v>
      </c>
      <c r="F56" s="42">
        <v>0</v>
      </c>
      <c r="G56" s="42">
        <v>1</v>
      </c>
    </row>
    <row r="57" spans="1:7" x14ac:dyDescent="0.25">
      <c r="A57" s="15">
        <v>297</v>
      </c>
      <c r="B57" s="17">
        <v>1</v>
      </c>
      <c r="C57" s="17">
        <v>6</v>
      </c>
      <c r="D57" s="42">
        <v>0</v>
      </c>
      <c r="E57" s="18">
        <v>4500</v>
      </c>
      <c r="F57" s="42">
        <v>0</v>
      </c>
      <c r="G57" s="42">
        <v>1</v>
      </c>
    </row>
    <row r="58" spans="1:7" x14ac:dyDescent="0.25">
      <c r="A58" s="15">
        <v>293.39999999999998</v>
      </c>
      <c r="B58" s="17">
        <v>1</v>
      </c>
      <c r="C58" s="17">
        <v>6</v>
      </c>
      <c r="D58" s="42">
        <v>1</v>
      </c>
      <c r="E58" s="18">
        <v>3420</v>
      </c>
      <c r="F58" s="42">
        <v>0</v>
      </c>
      <c r="G58" s="42">
        <v>1</v>
      </c>
    </row>
    <row r="59" spans="1:7" x14ac:dyDescent="0.25">
      <c r="A59" s="15">
        <v>305.82</v>
      </c>
      <c r="B59" s="17">
        <v>1.5</v>
      </c>
      <c r="C59" s="17">
        <v>8</v>
      </c>
      <c r="D59" s="42">
        <v>0</v>
      </c>
      <c r="E59" s="18">
        <v>8049.6</v>
      </c>
      <c r="F59" s="42">
        <v>1</v>
      </c>
      <c r="G59" s="42">
        <v>1</v>
      </c>
    </row>
    <row r="60" spans="1:7" x14ac:dyDescent="0.25">
      <c r="A60" s="15">
        <v>234</v>
      </c>
      <c r="B60" s="17">
        <v>1</v>
      </c>
      <c r="C60" s="17">
        <v>5</v>
      </c>
      <c r="D60" s="42">
        <v>1</v>
      </c>
      <c r="E60" s="18">
        <v>6480</v>
      </c>
      <c r="F60" s="42">
        <v>0</v>
      </c>
      <c r="G60" s="42">
        <v>1</v>
      </c>
    </row>
    <row r="61" spans="1:7" x14ac:dyDescent="0.25">
      <c r="A61" s="15">
        <v>323.82</v>
      </c>
      <c r="B61" s="17">
        <v>1</v>
      </c>
      <c r="C61" s="17">
        <v>6</v>
      </c>
      <c r="D61" s="42">
        <v>0</v>
      </c>
      <c r="E61" s="18">
        <v>4933.8</v>
      </c>
      <c r="F61" s="42">
        <v>0</v>
      </c>
      <c r="G61" s="42">
        <v>1</v>
      </c>
    </row>
    <row r="62" spans="1:7" x14ac:dyDescent="0.25">
      <c r="A62" s="15">
        <v>324</v>
      </c>
      <c r="B62" s="17">
        <v>1</v>
      </c>
      <c r="C62" s="17">
        <v>5</v>
      </c>
      <c r="D62" s="42">
        <v>1</v>
      </c>
      <c r="E62" s="18">
        <v>4905</v>
      </c>
      <c r="F62" s="42">
        <v>0</v>
      </c>
      <c r="G62" s="42">
        <v>1</v>
      </c>
    </row>
    <row r="63" spans="1:7" x14ac:dyDescent="0.25">
      <c r="A63" s="15">
        <v>270</v>
      </c>
      <c r="B63" s="17">
        <v>3</v>
      </c>
      <c r="C63" s="17">
        <v>8</v>
      </c>
      <c r="D63" s="42">
        <v>1</v>
      </c>
      <c r="E63" s="18">
        <v>7824.6</v>
      </c>
      <c r="F63" s="42">
        <v>0</v>
      </c>
      <c r="G63" s="42">
        <v>1</v>
      </c>
    </row>
    <row r="64" spans="1:7" x14ac:dyDescent="0.25">
      <c r="A64" s="15">
        <v>261</v>
      </c>
      <c r="B64" s="17">
        <v>2</v>
      </c>
      <c r="C64" s="17">
        <v>8</v>
      </c>
      <c r="D64" s="42">
        <v>1</v>
      </c>
      <c r="E64" s="18">
        <v>7358.4</v>
      </c>
      <c r="F64" s="42">
        <v>0</v>
      </c>
      <c r="G64" s="42">
        <v>0</v>
      </c>
    </row>
    <row r="65" spans="1:7" x14ac:dyDescent="0.25">
      <c r="A65" s="15">
        <v>323.82</v>
      </c>
      <c r="B65" s="17">
        <v>2</v>
      </c>
      <c r="C65" s="17">
        <v>6</v>
      </c>
      <c r="D65" s="42">
        <v>0</v>
      </c>
      <c r="E65" s="18">
        <v>5220</v>
      </c>
      <c r="F65" s="42">
        <v>0</v>
      </c>
      <c r="G65" s="42">
        <v>1</v>
      </c>
    </row>
    <row r="66" spans="1:7" x14ac:dyDescent="0.25">
      <c r="A66" s="15">
        <v>293.39999999999998</v>
      </c>
      <c r="B66" s="17">
        <v>1</v>
      </c>
      <c r="C66" s="17">
        <v>6</v>
      </c>
      <c r="D66" s="42">
        <v>0</v>
      </c>
      <c r="E66" s="18">
        <v>4320</v>
      </c>
      <c r="F66" s="42">
        <v>0</v>
      </c>
      <c r="G66" s="42">
        <v>1</v>
      </c>
    </row>
    <row r="67" spans="1:7" x14ac:dyDescent="0.25">
      <c r="A67" s="15">
        <v>277.2</v>
      </c>
      <c r="B67" s="17">
        <v>2</v>
      </c>
      <c r="C67" s="17">
        <v>6</v>
      </c>
      <c r="D67" s="42">
        <v>0</v>
      </c>
      <c r="E67" s="18">
        <v>4590</v>
      </c>
      <c r="F67" s="42">
        <v>0</v>
      </c>
      <c r="G67" s="42">
        <v>1</v>
      </c>
    </row>
    <row r="68" spans="1:7" x14ac:dyDescent="0.25">
      <c r="A68" s="15">
        <v>349.2</v>
      </c>
      <c r="B68" s="17">
        <v>2</v>
      </c>
      <c r="C68" s="17">
        <v>6</v>
      </c>
      <c r="D68" s="42">
        <v>1</v>
      </c>
      <c r="E68" s="18">
        <v>6192</v>
      </c>
      <c r="F68" s="42">
        <v>0</v>
      </c>
      <c r="G68" s="42">
        <v>1</v>
      </c>
    </row>
    <row r="69" spans="1:7" x14ac:dyDescent="0.25">
      <c r="A69" s="15">
        <v>341.82</v>
      </c>
      <c r="B69" s="17">
        <v>2</v>
      </c>
      <c r="C69" s="17">
        <v>11</v>
      </c>
      <c r="D69" s="42">
        <v>0</v>
      </c>
      <c r="E69" s="18">
        <v>11102.4</v>
      </c>
      <c r="F69" s="42">
        <v>0</v>
      </c>
      <c r="G69" s="42">
        <v>1</v>
      </c>
    </row>
    <row r="70" spans="1:7" x14ac:dyDescent="0.25">
      <c r="A70" s="15">
        <v>341.82</v>
      </c>
      <c r="B70" s="17">
        <v>2</v>
      </c>
      <c r="C70" s="17">
        <v>7</v>
      </c>
      <c r="D70" s="42">
        <v>1</v>
      </c>
      <c r="E70" s="18">
        <v>6480</v>
      </c>
      <c r="F70" s="42">
        <v>0</v>
      </c>
      <c r="G70" s="42">
        <v>1</v>
      </c>
    </row>
    <row r="71" spans="1:7" x14ac:dyDescent="0.25">
      <c r="A71" s="15">
        <v>300.60000000000002</v>
      </c>
      <c r="B71" s="17">
        <v>1</v>
      </c>
      <c r="C71" s="17">
        <v>6</v>
      </c>
      <c r="D71" s="42">
        <v>0</v>
      </c>
      <c r="E71" s="18">
        <v>4005</v>
      </c>
      <c r="F71" s="42">
        <v>0</v>
      </c>
      <c r="G71" s="42">
        <v>1</v>
      </c>
    </row>
    <row r="72" spans="1:7" x14ac:dyDescent="0.25">
      <c r="A72" s="15">
        <v>252</v>
      </c>
      <c r="B72" s="17">
        <v>1</v>
      </c>
      <c r="C72" s="17">
        <v>6</v>
      </c>
      <c r="D72" s="42">
        <v>1</v>
      </c>
      <c r="E72" s="18">
        <v>7020</v>
      </c>
      <c r="F72" s="42">
        <v>0</v>
      </c>
      <c r="G72" s="42">
        <v>0</v>
      </c>
    </row>
    <row r="73" spans="1:7" x14ac:dyDescent="0.25">
      <c r="A73" s="15">
        <v>198</v>
      </c>
      <c r="B73" s="17">
        <v>1</v>
      </c>
      <c r="C73" s="17">
        <v>5</v>
      </c>
      <c r="D73" s="42">
        <v>1</v>
      </c>
      <c r="E73" s="18">
        <v>5414.4</v>
      </c>
      <c r="F73" s="42">
        <v>0</v>
      </c>
      <c r="G73" s="42">
        <v>1</v>
      </c>
    </row>
    <row r="74" spans="1:7" x14ac:dyDescent="0.25">
      <c r="A74" s="15">
        <v>369</v>
      </c>
      <c r="B74" s="17">
        <v>2</v>
      </c>
      <c r="C74" s="17">
        <v>10</v>
      </c>
      <c r="D74" s="42">
        <v>1</v>
      </c>
      <c r="E74" s="18">
        <v>5220</v>
      </c>
      <c r="F74" s="42">
        <v>0</v>
      </c>
      <c r="G74" s="42">
        <v>1</v>
      </c>
    </row>
    <row r="75" spans="1:7" x14ac:dyDescent="0.25">
      <c r="A75" s="15">
        <v>340.2</v>
      </c>
      <c r="B75" s="17">
        <v>1.5</v>
      </c>
      <c r="C75" s="17">
        <v>9</v>
      </c>
      <c r="D75" s="42">
        <v>1</v>
      </c>
      <c r="E75" s="18">
        <v>6656.4</v>
      </c>
      <c r="F75" s="42">
        <v>1</v>
      </c>
      <c r="G75" s="42">
        <v>1</v>
      </c>
    </row>
    <row r="76" spans="1:7" x14ac:dyDescent="0.25">
      <c r="A76" s="15">
        <v>323.82</v>
      </c>
      <c r="B76" s="17">
        <v>1</v>
      </c>
      <c r="C76" s="17">
        <v>7</v>
      </c>
      <c r="D76" s="42">
        <v>1</v>
      </c>
      <c r="E76" s="18">
        <v>5239.8</v>
      </c>
      <c r="F76" s="42">
        <v>1</v>
      </c>
      <c r="G76" s="42">
        <v>1</v>
      </c>
    </row>
    <row r="77" spans="1:7" x14ac:dyDescent="0.25">
      <c r="A77" s="15">
        <v>315</v>
      </c>
      <c r="B77" s="17">
        <v>1.5</v>
      </c>
      <c r="C77" s="17">
        <v>8</v>
      </c>
      <c r="D77" s="42">
        <v>1</v>
      </c>
      <c r="E77" s="18">
        <v>8787.6</v>
      </c>
      <c r="F77" s="42">
        <v>0</v>
      </c>
      <c r="G77" s="42">
        <v>1</v>
      </c>
    </row>
    <row r="78" spans="1:7" x14ac:dyDescent="0.25">
      <c r="A78" s="15">
        <v>311.39999999999998</v>
      </c>
      <c r="B78" s="17">
        <v>1.5</v>
      </c>
      <c r="C78" s="17">
        <v>6</v>
      </c>
      <c r="D78" s="42">
        <v>0</v>
      </c>
      <c r="E78" s="18">
        <v>4860</v>
      </c>
      <c r="F78" s="42">
        <v>0</v>
      </c>
      <c r="G78" s="42">
        <v>1</v>
      </c>
    </row>
    <row r="79" spans="1:7" x14ac:dyDescent="0.25">
      <c r="A79" s="15">
        <v>306</v>
      </c>
      <c r="B79" s="17">
        <v>1</v>
      </c>
      <c r="C79" s="17">
        <v>8</v>
      </c>
      <c r="D79" s="42">
        <v>0</v>
      </c>
      <c r="E79" s="18">
        <v>5400</v>
      </c>
      <c r="F79" s="42">
        <v>0</v>
      </c>
      <c r="G79" s="42">
        <v>1</v>
      </c>
    </row>
    <row r="80" spans="1:7" x14ac:dyDescent="0.25">
      <c r="A80" s="15">
        <v>288</v>
      </c>
      <c r="B80" s="17">
        <v>1</v>
      </c>
      <c r="C80" s="17">
        <v>6</v>
      </c>
      <c r="D80" s="42">
        <v>1</v>
      </c>
      <c r="E80" s="18">
        <v>7612.2</v>
      </c>
      <c r="F80" s="42">
        <v>0</v>
      </c>
      <c r="G80" s="42">
        <v>1</v>
      </c>
    </row>
    <row r="81" spans="1:7" x14ac:dyDescent="0.25">
      <c r="A81" s="15">
        <v>289.8</v>
      </c>
      <c r="B81" s="17">
        <v>2</v>
      </c>
      <c r="C81" s="17">
        <v>8</v>
      </c>
      <c r="D81" s="42">
        <v>0</v>
      </c>
      <c r="E81" s="18">
        <v>7084.8</v>
      </c>
      <c r="F81" s="42">
        <v>0</v>
      </c>
      <c r="G81" s="42">
        <v>1</v>
      </c>
    </row>
    <row r="82" spans="1:7" x14ac:dyDescent="0.25">
      <c r="A82" s="15">
        <v>261</v>
      </c>
      <c r="B82" s="17">
        <v>2</v>
      </c>
      <c r="C82" s="17">
        <v>10</v>
      </c>
      <c r="D82" s="42">
        <v>0</v>
      </c>
      <c r="E82" s="18">
        <v>7623</v>
      </c>
      <c r="F82" s="42">
        <v>0</v>
      </c>
      <c r="G82" s="42">
        <v>1</v>
      </c>
    </row>
    <row r="83" spans="1:7" x14ac:dyDescent="0.25">
      <c r="A83" s="15">
        <v>288</v>
      </c>
      <c r="B83" s="17">
        <v>2</v>
      </c>
      <c r="C83" s="17">
        <v>7</v>
      </c>
      <c r="D83" s="42">
        <v>0</v>
      </c>
      <c r="E83" s="18">
        <v>5130</v>
      </c>
      <c r="F83" s="42">
        <v>0</v>
      </c>
      <c r="G83" s="42">
        <v>1</v>
      </c>
    </row>
    <row r="84" spans="1:7" x14ac:dyDescent="0.25">
      <c r="A84" s="15">
        <v>287.82</v>
      </c>
      <c r="B84" s="17">
        <v>1</v>
      </c>
      <c r="C84" s="17">
        <v>6</v>
      </c>
      <c r="D84" s="42">
        <v>1</v>
      </c>
      <c r="E84" s="18">
        <v>5940</v>
      </c>
      <c r="F84" s="42">
        <v>0</v>
      </c>
      <c r="G84" s="42">
        <v>1</v>
      </c>
    </row>
    <row r="85" spans="1:7" x14ac:dyDescent="0.25">
      <c r="A85" s="15">
        <v>351</v>
      </c>
      <c r="B85" s="17">
        <v>2.5</v>
      </c>
      <c r="C85" s="17">
        <v>8</v>
      </c>
      <c r="D85" s="42">
        <v>1</v>
      </c>
      <c r="E85" s="18">
        <v>5400</v>
      </c>
      <c r="F85" s="42">
        <v>0</v>
      </c>
      <c r="G85" s="42">
        <v>1</v>
      </c>
    </row>
    <row r="86" spans="1:7" x14ac:dyDescent="0.25">
      <c r="A86" s="15">
        <v>351</v>
      </c>
      <c r="B86" s="17">
        <v>1.5</v>
      </c>
      <c r="C86" s="17">
        <v>7</v>
      </c>
      <c r="D86" s="42">
        <v>1</v>
      </c>
      <c r="E86" s="18">
        <v>5715</v>
      </c>
      <c r="F86" s="42">
        <v>1</v>
      </c>
      <c r="G86" s="42">
        <v>1</v>
      </c>
    </row>
    <row r="87" spans="1:7" x14ac:dyDescent="0.25">
      <c r="A87" s="15">
        <v>243</v>
      </c>
      <c r="B87" s="17">
        <v>1</v>
      </c>
      <c r="C87" s="17">
        <v>7</v>
      </c>
      <c r="D87" s="42">
        <v>0</v>
      </c>
      <c r="E87" s="18">
        <v>6195.6</v>
      </c>
      <c r="F87" s="42">
        <v>0</v>
      </c>
      <c r="G87" s="42">
        <v>1</v>
      </c>
    </row>
    <row r="88" spans="1:7" x14ac:dyDescent="0.25">
      <c r="A88" s="15">
        <v>255.6</v>
      </c>
      <c r="B88" s="17">
        <v>1.5</v>
      </c>
      <c r="C88" s="17">
        <v>6</v>
      </c>
      <c r="D88" s="42">
        <v>0</v>
      </c>
      <c r="E88" s="18">
        <v>6507</v>
      </c>
      <c r="F88" s="42">
        <v>0</v>
      </c>
      <c r="G88" s="42">
        <v>1</v>
      </c>
    </row>
    <row r="89" spans="1:7" x14ac:dyDescent="0.25">
      <c r="A89" s="15">
        <v>405</v>
      </c>
      <c r="B89" s="17">
        <v>2.5</v>
      </c>
      <c r="C89" s="17">
        <v>10</v>
      </c>
      <c r="D89" s="42">
        <v>1</v>
      </c>
      <c r="E89" s="18">
        <v>7380</v>
      </c>
      <c r="F89" s="42">
        <v>1</v>
      </c>
      <c r="G89" s="42">
        <v>1</v>
      </c>
    </row>
    <row r="90" spans="1:7" x14ac:dyDescent="0.25">
      <c r="A90" s="15">
        <v>387</v>
      </c>
      <c r="B90" s="17">
        <v>1</v>
      </c>
      <c r="C90" s="17">
        <v>7</v>
      </c>
      <c r="D90" s="42">
        <v>1</v>
      </c>
      <c r="E90" s="18">
        <v>5380.2</v>
      </c>
      <c r="F90" s="42">
        <v>1</v>
      </c>
      <c r="G90" s="42">
        <v>1</v>
      </c>
    </row>
    <row r="91" spans="1:7" x14ac:dyDescent="0.25">
      <c r="A91" s="15">
        <v>315</v>
      </c>
      <c r="B91" s="17">
        <v>2</v>
      </c>
      <c r="C91" s="17">
        <v>6</v>
      </c>
      <c r="D91" s="42">
        <v>0</v>
      </c>
      <c r="E91" s="18">
        <v>5040</v>
      </c>
      <c r="F91" s="42">
        <v>0</v>
      </c>
      <c r="G91" s="42">
        <v>1</v>
      </c>
    </row>
    <row r="92" spans="1:7" x14ac:dyDescent="0.25">
      <c r="A92" s="15">
        <v>387</v>
      </c>
      <c r="B92" s="17">
        <v>2</v>
      </c>
      <c r="C92" s="17">
        <v>7</v>
      </c>
      <c r="D92" s="42">
        <v>1</v>
      </c>
      <c r="E92" s="18">
        <v>5580</v>
      </c>
      <c r="F92" s="42">
        <v>0</v>
      </c>
      <c r="G92" s="42">
        <v>1</v>
      </c>
    </row>
    <row r="93" spans="1:7" x14ac:dyDescent="0.25">
      <c r="A93" s="15">
        <v>387</v>
      </c>
      <c r="B93" s="17">
        <v>2</v>
      </c>
      <c r="C93" s="17">
        <v>9</v>
      </c>
      <c r="D93" s="42">
        <v>1</v>
      </c>
      <c r="E93" s="18">
        <v>9880.2000000000007</v>
      </c>
      <c r="F93" s="42">
        <v>0</v>
      </c>
      <c r="G93" s="42">
        <v>1</v>
      </c>
    </row>
    <row r="94" spans="1:7" x14ac:dyDescent="0.25">
      <c r="A94" s="15">
        <v>369</v>
      </c>
      <c r="B94" s="17">
        <v>2</v>
      </c>
      <c r="C94" s="17">
        <v>7</v>
      </c>
      <c r="D94" s="42">
        <v>1</v>
      </c>
      <c r="E94" s="18">
        <v>5823</v>
      </c>
      <c r="F94" s="42">
        <v>0</v>
      </c>
      <c r="G94" s="42">
        <v>1</v>
      </c>
    </row>
    <row r="95" spans="1:7" x14ac:dyDescent="0.25">
      <c r="A95" s="15">
        <v>360</v>
      </c>
      <c r="B95" s="17">
        <v>2</v>
      </c>
      <c r="C95" s="17">
        <v>8</v>
      </c>
      <c r="D95" s="42">
        <v>0</v>
      </c>
      <c r="E95" s="18">
        <v>6490.8</v>
      </c>
      <c r="F95" s="42">
        <v>0</v>
      </c>
      <c r="G95" s="42">
        <v>1</v>
      </c>
    </row>
    <row r="96" spans="1:7" x14ac:dyDescent="0.25">
      <c r="A96" s="15">
        <v>318.42</v>
      </c>
      <c r="B96" s="17">
        <v>1</v>
      </c>
      <c r="C96" s="17">
        <v>7</v>
      </c>
      <c r="D96" s="42">
        <v>1</v>
      </c>
      <c r="E96" s="18">
        <v>2340</v>
      </c>
      <c r="F96" s="42">
        <v>0</v>
      </c>
      <c r="G96" s="42">
        <v>1</v>
      </c>
    </row>
    <row r="97" spans="1:7" x14ac:dyDescent="0.25">
      <c r="A97" s="15">
        <v>306</v>
      </c>
      <c r="B97" s="17">
        <v>2</v>
      </c>
      <c r="C97" s="17">
        <v>7</v>
      </c>
      <c r="D97" s="42">
        <v>1</v>
      </c>
      <c r="E97" s="18">
        <v>6508.8</v>
      </c>
      <c r="F97" s="42">
        <v>0</v>
      </c>
      <c r="G97" s="42">
        <v>0</v>
      </c>
    </row>
    <row r="98" spans="1:7" x14ac:dyDescent="0.25">
      <c r="A98" s="15">
        <v>297</v>
      </c>
      <c r="B98" s="17">
        <v>1.5</v>
      </c>
      <c r="C98" s="17">
        <v>8</v>
      </c>
      <c r="D98" s="42">
        <v>0</v>
      </c>
      <c r="E98" s="18">
        <v>7155</v>
      </c>
      <c r="F98" s="42">
        <v>0</v>
      </c>
      <c r="G98" s="42">
        <v>1</v>
      </c>
    </row>
    <row r="99" spans="1:7" x14ac:dyDescent="0.25">
      <c r="A99" s="15">
        <v>288</v>
      </c>
      <c r="B99" s="17">
        <v>2</v>
      </c>
      <c r="C99" s="17">
        <v>6</v>
      </c>
      <c r="D99" s="42">
        <v>0</v>
      </c>
      <c r="E99" s="18">
        <v>6100.2</v>
      </c>
      <c r="F99" s="42">
        <v>0</v>
      </c>
      <c r="G99" s="42">
        <v>1</v>
      </c>
    </row>
    <row r="100" spans="1:7" x14ac:dyDescent="0.25">
      <c r="A100" s="15">
        <v>286.2</v>
      </c>
      <c r="B100" s="17">
        <v>1</v>
      </c>
      <c r="C100" s="17">
        <v>6</v>
      </c>
      <c r="D100" s="42">
        <v>0</v>
      </c>
      <c r="E100" s="18">
        <v>3265.2</v>
      </c>
      <c r="F100" s="42">
        <v>0</v>
      </c>
      <c r="G100" s="42">
        <v>0</v>
      </c>
    </row>
    <row r="101" spans="1:7" x14ac:dyDescent="0.25">
      <c r="A101" s="15">
        <v>270</v>
      </c>
      <c r="B101" s="17">
        <v>1.5</v>
      </c>
      <c r="C101" s="17">
        <v>8</v>
      </c>
      <c r="D101" s="42">
        <v>1</v>
      </c>
      <c r="E101" s="18">
        <v>7414.2</v>
      </c>
      <c r="F101" s="42">
        <v>0</v>
      </c>
      <c r="G101" s="42">
        <v>1</v>
      </c>
    </row>
    <row r="102" spans="1:7" x14ac:dyDescent="0.25">
      <c r="A102" s="15">
        <v>270</v>
      </c>
      <c r="B102" s="17">
        <v>1</v>
      </c>
      <c r="C102" s="17">
        <v>6</v>
      </c>
      <c r="D102" s="42">
        <v>1</v>
      </c>
      <c r="E102" s="18">
        <v>7020</v>
      </c>
      <c r="F102" s="42">
        <v>0</v>
      </c>
      <c r="G102" s="42">
        <v>1</v>
      </c>
    </row>
    <row r="103" spans="1:7" x14ac:dyDescent="0.25">
      <c r="A103" s="15">
        <v>270</v>
      </c>
      <c r="B103" s="17">
        <v>1.5</v>
      </c>
      <c r="C103" s="17">
        <v>7</v>
      </c>
      <c r="D103" s="42">
        <v>1</v>
      </c>
      <c r="E103" s="18">
        <v>6033.6</v>
      </c>
      <c r="F103" s="42">
        <v>0</v>
      </c>
      <c r="G103" s="42">
        <v>1</v>
      </c>
    </row>
    <row r="104" spans="1:7" x14ac:dyDescent="0.25">
      <c r="A104" s="15">
        <v>270</v>
      </c>
      <c r="B104" s="17">
        <v>1.5</v>
      </c>
      <c r="C104" s="17">
        <v>9</v>
      </c>
      <c r="D104" s="42">
        <v>1</v>
      </c>
      <c r="E104" s="18">
        <v>6035.4</v>
      </c>
      <c r="F104" s="42">
        <v>0</v>
      </c>
      <c r="G104" s="42">
        <v>1</v>
      </c>
    </row>
    <row r="105" spans="1:7" x14ac:dyDescent="0.25">
      <c r="A105" s="15">
        <v>261</v>
      </c>
      <c r="B105" s="17">
        <v>2</v>
      </c>
      <c r="C105" s="17">
        <v>7</v>
      </c>
      <c r="D105" s="42">
        <v>1</v>
      </c>
      <c r="E105" s="18">
        <v>8028</v>
      </c>
      <c r="F105" s="42">
        <v>0</v>
      </c>
      <c r="G105" s="42">
        <v>1</v>
      </c>
    </row>
    <row r="106" spans="1:7" x14ac:dyDescent="0.25">
      <c r="A106" s="15">
        <v>257.39999999999998</v>
      </c>
      <c r="B106" s="17">
        <v>1</v>
      </c>
      <c r="C106" s="17">
        <v>8</v>
      </c>
      <c r="D106" s="42">
        <v>0</v>
      </c>
      <c r="E106" s="18">
        <v>6823.8</v>
      </c>
      <c r="F106" s="42">
        <v>0</v>
      </c>
      <c r="G106" s="42">
        <v>1</v>
      </c>
    </row>
    <row r="107" spans="1:7" x14ac:dyDescent="0.25">
      <c r="A107" s="15">
        <v>257.04000000000002</v>
      </c>
      <c r="B107" s="17">
        <v>1.5</v>
      </c>
      <c r="C107" s="17">
        <v>6</v>
      </c>
      <c r="D107" s="42">
        <v>1</v>
      </c>
      <c r="E107" s="18">
        <v>7380</v>
      </c>
      <c r="F107" s="42">
        <v>0</v>
      </c>
      <c r="G107" s="42">
        <v>1</v>
      </c>
    </row>
    <row r="108" spans="1:7" x14ac:dyDescent="0.25">
      <c r="A108" s="15">
        <v>253.8</v>
      </c>
      <c r="B108" s="17">
        <v>1</v>
      </c>
      <c r="C108" s="17">
        <v>6</v>
      </c>
      <c r="D108" s="42">
        <v>0</v>
      </c>
      <c r="E108" s="18">
        <v>6510.6</v>
      </c>
      <c r="F108" s="42">
        <v>0</v>
      </c>
      <c r="G108" s="42">
        <v>1</v>
      </c>
    </row>
    <row r="109" spans="1:7" x14ac:dyDescent="0.25">
      <c r="A109" s="15">
        <v>243</v>
      </c>
      <c r="B109" s="17">
        <v>2</v>
      </c>
      <c r="C109" s="17">
        <v>8</v>
      </c>
      <c r="D109" s="42">
        <v>1</v>
      </c>
      <c r="E109" s="18">
        <v>8100</v>
      </c>
      <c r="F109" s="42">
        <v>1</v>
      </c>
      <c r="G109" s="42">
        <v>1</v>
      </c>
    </row>
    <row r="110" spans="1:7" x14ac:dyDescent="0.25">
      <c r="A110" s="15">
        <v>243</v>
      </c>
      <c r="B110" s="17">
        <v>1.5</v>
      </c>
      <c r="C110" s="17">
        <v>5</v>
      </c>
      <c r="D110" s="42">
        <v>0</v>
      </c>
      <c r="E110" s="18">
        <v>7354.8</v>
      </c>
      <c r="F110" s="42">
        <v>0</v>
      </c>
      <c r="G110" s="42">
        <v>1</v>
      </c>
    </row>
    <row r="111" spans="1:7" x14ac:dyDescent="0.25">
      <c r="A111" s="15">
        <v>243</v>
      </c>
      <c r="B111" s="17">
        <v>1</v>
      </c>
      <c r="C111" s="17">
        <v>6</v>
      </c>
      <c r="D111" s="42">
        <v>1</v>
      </c>
      <c r="E111" s="18">
        <v>6984</v>
      </c>
      <c r="F111" s="42">
        <v>0</v>
      </c>
      <c r="G111" s="42">
        <v>1</v>
      </c>
    </row>
    <row r="112" spans="1:7" x14ac:dyDescent="0.25">
      <c r="A112" s="15">
        <v>207</v>
      </c>
      <c r="B112" s="17">
        <v>1</v>
      </c>
      <c r="C112" s="17">
        <v>4</v>
      </c>
      <c r="D112" s="42">
        <v>0</v>
      </c>
      <c r="E112" s="18">
        <v>5720.4</v>
      </c>
      <c r="F112" s="42">
        <v>0</v>
      </c>
      <c r="G112" s="42">
        <v>1</v>
      </c>
    </row>
    <row r="113" spans="1:7" x14ac:dyDescent="0.25">
      <c r="A113" s="15">
        <v>387</v>
      </c>
      <c r="B113" s="17">
        <v>2</v>
      </c>
      <c r="C113" s="17">
        <v>7</v>
      </c>
      <c r="D113" s="42">
        <v>1</v>
      </c>
      <c r="E113" s="18">
        <v>5760</v>
      </c>
      <c r="F113" s="42">
        <v>0</v>
      </c>
      <c r="G113" s="42">
        <v>1</v>
      </c>
    </row>
    <row r="114" spans="1:7" x14ac:dyDescent="0.25">
      <c r="A114" s="15">
        <v>392.4</v>
      </c>
      <c r="B114" s="17">
        <v>2</v>
      </c>
      <c r="C114" s="17">
        <v>7</v>
      </c>
      <c r="D114" s="42">
        <v>1</v>
      </c>
      <c r="E114" s="18">
        <v>5400</v>
      </c>
      <c r="F114" s="42">
        <v>0</v>
      </c>
      <c r="G114" s="42">
        <v>1</v>
      </c>
    </row>
    <row r="115" spans="1:7" x14ac:dyDescent="0.25">
      <c r="A115" s="15">
        <v>414</v>
      </c>
      <c r="B115" s="17">
        <v>1.5</v>
      </c>
      <c r="C115" s="17">
        <v>7</v>
      </c>
      <c r="D115" s="42">
        <v>1</v>
      </c>
      <c r="E115" s="18">
        <v>6865.2</v>
      </c>
      <c r="F115" s="42">
        <v>1</v>
      </c>
      <c r="G115" s="42">
        <v>1</v>
      </c>
    </row>
    <row r="116" spans="1:7" x14ac:dyDescent="0.25">
      <c r="A116" s="15">
        <v>298.8</v>
      </c>
      <c r="B116" s="17">
        <v>1</v>
      </c>
      <c r="C116" s="17">
        <v>8</v>
      </c>
      <c r="D116" s="42">
        <v>0</v>
      </c>
      <c r="E116" s="18">
        <v>5130</v>
      </c>
      <c r="F116" s="42">
        <v>0</v>
      </c>
      <c r="G116" s="42">
        <v>1</v>
      </c>
    </row>
    <row r="117" spans="1:7" x14ac:dyDescent="0.25">
      <c r="A117" s="15">
        <v>414</v>
      </c>
      <c r="B117" s="17">
        <v>2.5</v>
      </c>
      <c r="C117" s="17">
        <v>7</v>
      </c>
      <c r="D117" s="42">
        <v>1</v>
      </c>
      <c r="E117" s="18">
        <v>6120</v>
      </c>
      <c r="F117" s="42">
        <v>1</v>
      </c>
      <c r="G117" s="42">
        <v>1</v>
      </c>
    </row>
    <row r="118" spans="1:7" x14ac:dyDescent="0.25">
      <c r="A118" s="15">
        <v>378</v>
      </c>
      <c r="B118" s="17">
        <v>2</v>
      </c>
      <c r="C118" s="17">
        <v>8</v>
      </c>
      <c r="D118" s="42">
        <v>1</v>
      </c>
      <c r="E118" s="18">
        <v>6480</v>
      </c>
      <c r="F118" s="42">
        <v>0</v>
      </c>
      <c r="G118" s="42">
        <v>1</v>
      </c>
    </row>
    <row r="119" spans="1:7" x14ac:dyDescent="0.25">
      <c r="A119" s="15">
        <v>341.82</v>
      </c>
      <c r="B119" s="17">
        <v>2</v>
      </c>
      <c r="C119" s="17">
        <v>7</v>
      </c>
      <c r="D119" s="42">
        <v>1</v>
      </c>
      <c r="E119" s="18">
        <v>5148</v>
      </c>
      <c r="F119" s="42">
        <v>0</v>
      </c>
      <c r="G119" s="42">
        <v>1</v>
      </c>
    </row>
    <row r="120" spans="1:7" x14ac:dyDescent="0.25">
      <c r="A120" s="15">
        <v>324</v>
      </c>
      <c r="B120" s="17">
        <v>1</v>
      </c>
      <c r="C120" s="17">
        <v>7</v>
      </c>
      <c r="D120" s="42">
        <v>1</v>
      </c>
      <c r="E120" s="18">
        <v>5220</v>
      </c>
      <c r="F120" s="42">
        <v>0</v>
      </c>
      <c r="G120" s="42">
        <v>0</v>
      </c>
    </row>
    <row r="121" spans="1:7" x14ac:dyDescent="0.25">
      <c r="A121" s="15">
        <v>324</v>
      </c>
      <c r="B121" s="17">
        <v>2</v>
      </c>
      <c r="C121" s="17">
        <v>6</v>
      </c>
      <c r="D121" s="42">
        <v>1</v>
      </c>
      <c r="E121" s="18">
        <v>2847.6</v>
      </c>
      <c r="F121" s="42">
        <v>0</v>
      </c>
      <c r="G121" s="42">
        <v>1</v>
      </c>
    </row>
    <row r="122" spans="1:7" x14ac:dyDescent="0.25">
      <c r="A122" s="15">
        <v>324</v>
      </c>
      <c r="B122" s="17">
        <v>1</v>
      </c>
      <c r="C122" s="17">
        <v>5</v>
      </c>
      <c r="D122" s="42">
        <v>0</v>
      </c>
      <c r="E122" s="18">
        <v>3420</v>
      </c>
      <c r="F122" s="42">
        <v>0</v>
      </c>
      <c r="G122" s="42">
        <v>1</v>
      </c>
    </row>
    <row r="123" spans="1:7" x14ac:dyDescent="0.25">
      <c r="A123" s="15">
        <v>275.39999999999998</v>
      </c>
      <c r="B123" s="17">
        <v>1</v>
      </c>
      <c r="C123" s="17">
        <v>7</v>
      </c>
      <c r="D123" s="42">
        <v>0</v>
      </c>
      <c r="E123" s="18">
        <v>4523.3999999999996</v>
      </c>
      <c r="F123" s="42">
        <v>0</v>
      </c>
      <c r="G123" s="42">
        <v>0</v>
      </c>
    </row>
    <row r="124" spans="1:7" x14ac:dyDescent="0.25">
      <c r="A124" s="15">
        <v>265.5</v>
      </c>
      <c r="B124" s="17">
        <v>2</v>
      </c>
      <c r="C124" s="17">
        <v>7</v>
      </c>
      <c r="D124" s="42">
        <v>0</v>
      </c>
      <c r="E124" s="18">
        <v>6557.4</v>
      </c>
      <c r="F124" s="42">
        <v>0</v>
      </c>
      <c r="G124" s="42">
        <v>1</v>
      </c>
    </row>
    <row r="125" spans="1:7" x14ac:dyDescent="0.25">
      <c r="A125" s="15">
        <v>432</v>
      </c>
      <c r="B125" s="17">
        <v>2.5</v>
      </c>
      <c r="C125" s="17">
        <v>8</v>
      </c>
      <c r="D125" s="42">
        <v>1</v>
      </c>
      <c r="E125" s="18">
        <v>7380</v>
      </c>
      <c r="F125" s="42">
        <v>1</v>
      </c>
      <c r="G125" s="42">
        <v>1</v>
      </c>
    </row>
    <row r="126" spans="1:7" x14ac:dyDescent="0.25">
      <c r="A126" s="15">
        <v>413.1</v>
      </c>
      <c r="B126" s="17">
        <v>1.5</v>
      </c>
      <c r="C126" s="17">
        <v>7</v>
      </c>
      <c r="D126" s="42">
        <v>1</v>
      </c>
      <c r="E126" s="18">
        <v>6300</v>
      </c>
      <c r="F126" s="42">
        <v>1</v>
      </c>
      <c r="G126" s="42">
        <v>1</v>
      </c>
    </row>
    <row r="127" spans="1:7" x14ac:dyDescent="0.25">
      <c r="A127" s="15">
        <v>412.2</v>
      </c>
      <c r="B127" s="17">
        <v>2</v>
      </c>
      <c r="C127" s="17">
        <v>7</v>
      </c>
      <c r="D127" s="42">
        <v>0</v>
      </c>
      <c r="E127" s="18">
        <v>7380</v>
      </c>
      <c r="F127" s="42">
        <v>0</v>
      </c>
      <c r="G127" s="42">
        <v>1</v>
      </c>
    </row>
    <row r="128" spans="1:7" x14ac:dyDescent="0.25">
      <c r="A128" s="15">
        <v>395.82</v>
      </c>
      <c r="B128" s="17">
        <v>1.5</v>
      </c>
      <c r="C128" s="17">
        <v>9</v>
      </c>
      <c r="D128" s="42">
        <v>1</v>
      </c>
      <c r="E128" s="18">
        <v>5760</v>
      </c>
      <c r="F128" s="42">
        <v>1</v>
      </c>
      <c r="G128" s="42">
        <v>1</v>
      </c>
    </row>
    <row r="129" spans="1:7" x14ac:dyDescent="0.25">
      <c r="A129" s="15">
        <v>387</v>
      </c>
      <c r="B129" s="17">
        <v>2</v>
      </c>
      <c r="C129" s="17">
        <v>7</v>
      </c>
      <c r="D129" s="42">
        <v>1</v>
      </c>
      <c r="E129" s="18">
        <v>6948</v>
      </c>
      <c r="F129" s="42">
        <v>0</v>
      </c>
      <c r="G129" s="42">
        <v>1</v>
      </c>
    </row>
    <row r="130" spans="1:7" x14ac:dyDescent="0.25">
      <c r="A130" s="15">
        <v>383.4</v>
      </c>
      <c r="B130" s="17">
        <v>2</v>
      </c>
      <c r="C130" s="17">
        <v>8</v>
      </c>
      <c r="D130" s="42">
        <v>1</v>
      </c>
      <c r="E130" s="18">
        <v>6480</v>
      </c>
      <c r="F130" s="42">
        <v>0</v>
      </c>
      <c r="G130" s="42">
        <v>1</v>
      </c>
    </row>
    <row r="131" spans="1:7" x14ac:dyDescent="0.25">
      <c r="A131" s="15">
        <v>359.82</v>
      </c>
      <c r="B131" s="17">
        <v>2</v>
      </c>
      <c r="C131" s="17">
        <v>8</v>
      </c>
      <c r="D131" s="42">
        <v>1</v>
      </c>
      <c r="E131" s="18">
        <v>7493.4</v>
      </c>
      <c r="F131" s="42">
        <v>1</v>
      </c>
      <c r="G131" s="42">
        <v>1</v>
      </c>
    </row>
    <row r="132" spans="1:7" x14ac:dyDescent="0.25">
      <c r="A132" s="15">
        <v>342</v>
      </c>
      <c r="B132" s="17">
        <v>1.5</v>
      </c>
      <c r="C132" s="17">
        <v>7</v>
      </c>
      <c r="D132" s="42">
        <v>1</v>
      </c>
      <c r="E132" s="18">
        <v>5306.4</v>
      </c>
      <c r="F132" s="42">
        <v>1</v>
      </c>
      <c r="G132" s="42">
        <v>1</v>
      </c>
    </row>
    <row r="133" spans="1:7" x14ac:dyDescent="0.25">
      <c r="A133" s="15">
        <v>342</v>
      </c>
      <c r="B133" s="17">
        <v>2</v>
      </c>
      <c r="C133" s="17">
        <v>7</v>
      </c>
      <c r="D133" s="42">
        <v>1</v>
      </c>
      <c r="E133" s="18">
        <v>6237</v>
      </c>
      <c r="F133" s="42">
        <v>0</v>
      </c>
      <c r="G133" s="42">
        <v>1</v>
      </c>
    </row>
    <row r="134" spans="1:7" x14ac:dyDescent="0.25">
      <c r="A134" s="15">
        <v>342</v>
      </c>
      <c r="B134" s="17">
        <v>2</v>
      </c>
      <c r="C134" s="17">
        <v>6</v>
      </c>
      <c r="D134" s="42">
        <v>1</v>
      </c>
      <c r="E134" s="18">
        <v>4680</v>
      </c>
      <c r="F134" s="42">
        <v>0</v>
      </c>
      <c r="G134" s="42">
        <v>1</v>
      </c>
    </row>
    <row r="135" spans="1:7" x14ac:dyDescent="0.25">
      <c r="A135" s="15">
        <v>342</v>
      </c>
      <c r="B135" s="17">
        <v>1.5</v>
      </c>
      <c r="C135" s="17">
        <v>8</v>
      </c>
      <c r="D135" s="42">
        <v>1</v>
      </c>
      <c r="E135" s="18">
        <v>7920</v>
      </c>
      <c r="F135" s="42">
        <v>0</v>
      </c>
      <c r="G135" s="42">
        <v>1</v>
      </c>
    </row>
    <row r="136" spans="1:7" x14ac:dyDescent="0.25">
      <c r="A136" s="15">
        <v>341.82</v>
      </c>
      <c r="B136" s="17">
        <v>2</v>
      </c>
      <c r="C136" s="17">
        <v>7</v>
      </c>
      <c r="D136" s="42">
        <v>1</v>
      </c>
      <c r="E136" s="18">
        <v>5283</v>
      </c>
      <c r="F136" s="42">
        <v>0</v>
      </c>
      <c r="G136" s="42">
        <v>1</v>
      </c>
    </row>
    <row r="137" spans="1:7" x14ac:dyDescent="0.25">
      <c r="A137" s="15">
        <v>341.82</v>
      </c>
      <c r="B137" s="17">
        <v>1.5</v>
      </c>
      <c r="C137" s="17">
        <v>9</v>
      </c>
      <c r="D137" s="42">
        <v>1</v>
      </c>
      <c r="E137" s="18">
        <v>7380</v>
      </c>
      <c r="F137" s="42">
        <v>1</v>
      </c>
      <c r="G137" s="42">
        <v>1</v>
      </c>
    </row>
    <row r="138" spans="1:7" x14ac:dyDescent="0.25">
      <c r="A138" s="15">
        <v>337.5</v>
      </c>
      <c r="B138" s="17">
        <v>1.5</v>
      </c>
      <c r="C138" s="17">
        <v>8</v>
      </c>
      <c r="D138" s="42">
        <v>1</v>
      </c>
      <c r="E138" s="18">
        <v>6867</v>
      </c>
      <c r="F138" s="42">
        <v>1</v>
      </c>
      <c r="G138" s="42">
        <v>1</v>
      </c>
    </row>
    <row r="139" spans="1:7" x14ac:dyDescent="0.25">
      <c r="A139" s="15">
        <v>333</v>
      </c>
      <c r="B139" s="17">
        <v>1</v>
      </c>
      <c r="C139" s="17">
        <v>6</v>
      </c>
      <c r="D139" s="42">
        <v>1</v>
      </c>
      <c r="E139" s="18">
        <v>4860</v>
      </c>
      <c r="F139" s="42">
        <v>0</v>
      </c>
      <c r="G139" s="42">
        <v>1</v>
      </c>
    </row>
    <row r="140" spans="1:7" x14ac:dyDescent="0.25">
      <c r="A140" s="15">
        <v>325.8</v>
      </c>
      <c r="B140" s="17">
        <v>1.5</v>
      </c>
      <c r="C140" s="17">
        <v>7</v>
      </c>
      <c r="D140" s="42">
        <v>1</v>
      </c>
      <c r="E140" s="18">
        <v>7126.2</v>
      </c>
      <c r="F140" s="42">
        <v>0</v>
      </c>
      <c r="G140" s="42">
        <v>1</v>
      </c>
    </row>
    <row r="141" spans="1:7" x14ac:dyDescent="0.25">
      <c r="A141" s="15">
        <v>325.8</v>
      </c>
      <c r="B141" s="17">
        <v>1.5</v>
      </c>
      <c r="C141" s="17">
        <v>7</v>
      </c>
      <c r="D141" s="42">
        <v>1</v>
      </c>
      <c r="E141" s="18">
        <v>7126.2</v>
      </c>
      <c r="F141" s="42">
        <v>0</v>
      </c>
      <c r="G141" s="42">
        <v>1</v>
      </c>
    </row>
    <row r="142" spans="1:7" x14ac:dyDescent="0.25">
      <c r="A142" s="15">
        <v>324</v>
      </c>
      <c r="B142" s="17">
        <v>2.5</v>
      </c>
      <c r="C142" s="17">
        <v>7</v>
      </c>
      <c r="D142" s="42">
        <v>1</v>
      </c>
      <c r="E142" s="18">
        <v>4500</v>
      </c>
      <c r="F142" s="42">
        <v>0</v>
      </c>
      <c r="G142" s="42">
        <v>1</v>
      </c>
    </row>
    <row r="143" spans="1:7" x14ac:dyDescent="0.25">
      <c r="A143" s="15">
        <v>322.2</v>
      </c>
      <c r="B143" s="17">
        <v>1</v>
      </c>
      <c r="C143" s="17">
        <v>6</v>
      </c>
      <c r="D143" s="42">
        <v>0</v>
      </c>
      <c r="E143" s="18">
        <v>5040</v>
      </c>
      <c r="F143" s="42">
        <v>0</v>
      </c>
      <c r="G143" s="42">
        <v>1</v>
      </c>
    </row>
    <row r="144" spans="1:7" x14ac:dyDescent="0.25">
      <c r="A144" s="15">
        <v>319.5</v>
      </c>
      <c r="B144" s="17">
        <v>2</v>
      </c>
      <c r="C144" s="17">
        <v>7</v>
      </c>
      <c r="D144" s="42">
        <v>1</v>
      </c>
      <c r="E144" s="18">
        <v>5580</v>
      </c>
      <c r="F144" s="42">
        <v>0</v>
      </c>
      <c r="G144" s="42">
        <v>0</v>
      </c>
    </row>
    <row r="145" spans="1:7" x14ac:dyDescent="0.25">
      <c r="A145" s="15">
        <v>314.82</v>
      </c>
      <c r="B145" s="17">
        <v>1.5</v>
      </c>
      <c r="C145" s="17">
        <v>7</v>
      </c>
      <c r="D145" s="42">
        <v>1</v>
      </c>
      <c r="E145" s="18">
        <v>5130</v>
      </c>
      <c r="F145" s="42">
        <v>1</v>
      </c>
      <c r="G145" s="42">
        <v>1</v>
      </c>
    </row>
    <row r="146" spans="1:7" x14ac:dyDescent="0.25">
      <c r="A146" s="15">
        <v>293.39999999999998</v>
      </c>
      <c r="B146" s="17">
        <v>1</v>
      </c>
      <c r="C146" s="17">
        <v>6</v>
      </c>
      <c r="D146" s="42">
        <v>0</v>
      </c>
      <c r="E146" s="18">
        <v>4860</v>
      </c>
      <c r="F146" s="42">
        <v>0</v>
      </c>
      <c r="G146" s="42">
        <v>1</v>
      </c>
    </row>
    <row r="147" spans="1:7" x14ac:dyDescent="0.25">
      <c r="A147" s="15">
        <v>324</v>
      </c>
      <c r="B147" s="17">
        <v>2</v>
      </c>
      <c r="C147" s="17">
        <v>6</v>
      </c>
      <c r="D147" s="42">
        <v>1</v>
      </c>
      <c r="E147" s="18">
        <v>5040</v>
      </c>
      <c r="F147" s="42">
        <v>0</v>
      </c>
      <c r="G147" s="42">
        <v>1</v>
      </c>
    </row>
    <row r="148" spans="1:7" x14ac:dyDescent="0.25">
      <c r="A148" s="15">
        <v>378</v>
      </c>
      <c r="B148" s="17">
        <v>1.5</v>
      </c>
      <c r="C148" s="17">
        <v>9</v>
      </c>
      <c r="D148" s="42">
        <v>1</v>
      </c>
      <c r="E148" s="18">
        <v>6300</v>
      </c>
      <c r="F148" s="42">
        <v>1</v>
      </c>
      <c r="G148" s="42">
        <v>1</v>
      </c>
    </row>
    <row r="149" spans="1:7" x14ac:dyDescent="0.25">
      <c r="A149" s="15">
        <v>342</v>
      </c>
      <c r="B149" s="17">
        <v>2</v>
      </c>
      <c r="C149" s="17">
        <v>8</v>
      </c>
      <c r="D149" s="42">
        <v>0</v>
      </c>
      <c r="E149" s="18">
        <v>6750</v>
      </c>
      <c r="F149" s="42">
        <v>0</v>
      </c>
      <c r="G149" s="42">
        <v>1</v>
      </c>
    </row>
    <row r="150" spans="1:7" x14ac:dyDescent="0.25">
      <c r="A150" s="15">
        <v>405</v>
      </c>
      <c r="B150" s="17">
        <v>2</v>
      </c>
      <c r="C150" s="17">
        <v>6</v>
      </c>
      <c r="D150" s="42">
        <v>1</v>
      </c>
      <c r="E150" s="18">
        <v>5400</v>
      </c>
      <c r="F150" s="42">
        <v>0</v>
      </c>
      <c r="G150" s="42">
        <v>1</v>
      </c>
    </row>
    <row r="151" spans="1:7" x14ac:dyDescent="0.25">
      <c r="A151" s="15">
        <v>417.6</v>
      </c>
      <c r="B151" s="17">
        <v>2.5</v>
      </c>
      <c r="C151" s="17">
        <v>8</v>
      </c>
      <c r="D151" s="42">
        <v>1</v>
      </c>
      <c r="E151" s="18">
        <v>8964</v>
      </c>
      <c r="F151" s="42">
        <v>0</v>
      </c>
      <c r="G151" s="42">
        <v>1</v>
      </c>
    </row>
    <row r="152" spans="1:7" x14ac:dyDescent="0.25">
      <c r="A152" s="15">
        <v>405</v>
      </c>
      <c r="B152" s="17">
        <v>2.5</v>
      </c>
      <c r="C152" s="17">
        <v>9</v>
      </c>
      <c r="D152" s="42">
        <v>1</v>
      </c>
      <c r="E152" s="18">
        <v>6480</v>
      </c>
      <c r="F152" s="42">
        <v>1</v>
      </c>
      <c r="G152" s="42">
        <v>1</v>
      </c>
    </row>
    <row r="153" spans="1:7" x14ac:dyDescent="0.25">
      <c r="A153" s="15">
        <v>315</v>
      </c>
      <c r="B153" s="17">
        <v>2</v>
      </c>
      <c r="C153" s="17">
        <v>8</v>
      </c>
      <c r="D153" s="42">
        <v>0</v>
      </c>
      <c r="E153" s="18">
        <v>8508.6</v>
      </c>
      <c r="F153" s="42">
        <v>0</v>
      </c>
      <c r="G153" s="42">
        <v>1</v>
      </c>
    </row>
    <row r="154" spans="1:7" x14ac:dyDescent="0.25">
      <c r="A154" s="15">
        <v>342</v>
      </c>
      <c r="B154" s="17">
        <v>2</v>
      </c>
      <c r="C154" s="17">
        <v>6</v>
      </c>
      <c r="D154" s="42">
        <v>1</v>
      </c>
      <c r="E154" s="18">
        <v>4500</v>
      </c>
      <c r="F154" s="42">
        <v>0</v>
      </c>
      <c r="G154" s="42">
        <v>1</v>
      </c>
    </row>
    <row r="155" spans="1:7" x14ac:dyDescent="0.25">
      <c r="A155" s="15">
        <v>351</v>
      </c>
      <c r="B155" s="17">
        <v>2</v>
      </c>
      <c r="C155" s="17">
        <v>8</v>
      </c>
      <c r="D155" s="42">
        <v>1</v>
      </c>
      <c r="E155" s="18">
        <v>6660</v>
      </c>
      <c r="F155" s="42">
        <v>0</v>
      </c>
      <c r="G155" s="42">
        <v>1</v>
      </c>
    </row>
    <row r="156" spans="1:7" x14ac:dyDescent="0.25">
      <c r="A156" s="15">
        <v>340.2</v>
      </c>
      <c r="B156" s="17">
        <v>2</v>
      </c>
      <c r="C156" s="17">
        <v>7</v>
      </c>
      <c r="D156" s="42">
        <v>0</v>
      </c>
      <c r="E156" s="18">
        <v>4320</v>
      </c>
      <c r="F156" s="42">
        <v>0</v>
      </c>
      <c r="G156" s="42">
        <v>1</v>
      </c>
    </row>
    <row r="157" spans="1:7" x14ac:dyDescent="0.25">
      <c r="A157" s="15">
        <v>305.10000000000002</v>
      </c>
      <c r="B157" s="17">
        <v>2</v>
      </c>
      <c r="C157" s="17">
        <v>6</v>
      </c>
      <c r="D157" s="42">
        <v>0</v>
      </c>
      <c r="E157" s="18">
        <v>4145.3999999999996</v>
      </c>
      <c r="F157" s="42">
        <v>0</v>
      </c>
      <c r="G157" s="42">
        <v>1</v>
      </c>
    </row>
    <row r="158" spans="1:7" x14ac:dyDescent="0.25">
      <c r="A158" s="15">
        <v>288</v>
      </c>
      <c r="B158" s="17">
        <v>1</v>
      </c>
      <c r="C158" s="17">
        <v>5</v>
      </c>
      <c r="D158" s="42">
        <v>1</v>
      </c>
      <c r="E158" s="18">
        <v>4050</v>
      </c>
      <c r="F158" s="42">
        <v>0</v>
      </c>
      <c r="G158" s="42">
        <v>0</v>
      </c>
    </row>
    <row r="159" spans="1:7" x14ac:dyDescent="0.25">
      <c r="A159" s="15">
        <v>288</v>
      </c>
      <c r="B159" s="17">
        <v>1</v>
      </c>
      <c r="C159" s="17">
        <v>6</v>
      </c>
      <c r="D159" s="42">
        <v>0</v>
      </c>
      <c r="E159" s="18">
        <v>4500</v>
      </c>
      <c r="F159" s="42">
        <v>0</v>
      </c>
      <c r="G159" s="42">
        <v>0</v>
      </c>
    </row>
    <row r="160" spans="1:7" x14ac:dyDescent="0.25">
      <c r="A160" s="15">
        <v>271.8</v>
      </c>
      <c r="B160" s="17">
        <v>1</v>
      </c>
      <c r="C160" s="17">
        <v>6</v>
      </c>
      <c r="D160" s="42">
        <v>0</v>
      </c>
      <c r="E160" s="18">
        <v>4104</v>
      </c>
      <c r="F160" s="42">
        <v>0</v>
      </c>
      <c r="G160" s="42">
        <v>0</v>
      </c>
    </row>
    <row r="161" spans="1:7" x14ac:dyDescent="0.25">
      <c r="A161" s="15">
        <v>431.82</v>
      </c>
      <c r="B161" s="17">
        <v>2.5</v>
      </c>
      <c r="C161" s="17">
        <v>8</v>
      </c>
      <c r="D161" s="42">
        <v>1</v>
      </c>
      <c r="E161" s="18">
        <v>8836.2000000000007</v>
      </c>
      <c r="F161" s="42">
        <v>0</v>
      </c>
      <c r="G161" s="42">
        <v>1</v>
      </c>
    </row>
    <row r="162" spans="1:7" x14ac:dyDescent="0.25">
      <c r="A162" s="15">
        <v>279</v>
      </c>
      <c r="B162" s="17">
        <v>1</v>
      </c>
      <c r="C162" s="17">
        <v>5</v>
      </c>
      <c r="D162" s="42">
        <v>0</v>
      </c>
      <c r="E162" s="18">
        <v>4469.3999999999996</v>
      </c>
      <c r="F162" s="42">
        <v>0</v>
      </c>
      <c r="G162" s="42">
        <v>1</v>
      </c>
    </row>
    <row r="163" spans="1:7" x14ac:dyDescent="0.25">
      <c r="A163" s="15">
        <v>317.7</v>
      </c>
      <c r="B163" s="17">
        <v>2</v>
      </c>
      <c r="C163" s="17">
        <v>7</v>
      </c>
      <c r="D163" s="42">
        <v>0</v>
      </c>
      <c r="E163" s="18">
        <v>5580</v>
      </c>
      <c r="F163" s="42">
        <v>0</v>
      </c>
      <c r="G163" s="42">
        <v>1</v>
      </c>
    </row>
    <row r="164" spans="1:7" x14ac:dyDescent="0.25">
      <c r="A164" s="15">
        <v>355.5</v>
      </c>
      <c r="B164" s="17">
        <v>1</v>
      </c>
      <c r="C164" s="17">
        <v>8</v>
      </c>
      <c r="D164" s="42">
        <v>1</v>
      </c>
      <c r="E164" s="18">
        <v>6217.2</v>
      </c>
      <c r="F164" s="42">
        <v>0</v>
      </c>
      <c r="G164" s="42">
        <v>1</v>
      </c>
    </row>
    <row r="165" spans="1:7" x14ac:dyDescent="0.25">
      <c r="A165" s="15">
        <v>315</v>
      </c>
      <c r="B165" s="17">
        <v>1</v>
      </c>
      <c r="C165" s="17">
        <v>7</v>
      </c>
      <c r="D165" s="42">
        <v>0</v>
      </c>
      <c r="E165" s="18">
        <v>5400</v>
      </c>
      <c r="F165" s="42">
        <v>0</v>
      </c>
      <c r="G165" s="42">
        <v>1</v>
      </c>
    </row>
    <row r="166" spans="1:7" x14ac:dyDescent="0.25">
      <c r="A166" s="15">
        <v>333</v>
      </c>
      <c r="B166" s="17">
        <v>1</v>
      </c>
      <c r="C166" s="17">
        <v>6</v>
      </c>
      <c r="D166" s="42">
        <v>1</v>
      </c>
      <c r="E166" s="18">
        <v>1800</v>
      </c>
      <c r="F166" s="42">
        <v>0</v>
      </c>
      <c r="G166" s="42">
        <v>1</v>
      </c>
    </row>
    <row r="167" spans="1:7" x14ac:dyDescent="0.25">
      <c r="A167" s="15">
        <v>324</v>
      </c>
      <c r="B167" s="17">
        <v>1</v>
      </c>
      <c r="C167" s="17">
        <v>7</v>
      </c>
      <c r="D167" s="42">
        <v>1</v>
      </c>
      <c r="E167" s="18">
        <v>6624</v>
      </c>
      <c r="F167" s="42">
        <v>0</v>
      </c>
      <c r="G167" s="42">
        <v>1</v>
      </c>
    </row>
    <row r="168" spans="1:7" x14ac:dyDescent="0.25">
      <c r="A168" s="15">
        <v>297</v>
      </c>
      <c r="B168" s="17">
        <v>1</v>
      </c>
      <c r="C168" s="17">
        <v>6</v>
      </c>
      <c r="D168" s="42">
        <v>0</v>
      </c>
      <c r="E168" s="18">
        <v>3240</v>
      </c>
      <c r="F168" s="42">
        <v>0</v>
      </c>
      <c r="G168" s="42">
        <v>1</v>
      </c>
    </row>
    <row r="169" spans="1:7" x14ac:dyDescent="0.25">
      <c r="A169" s="15">
        <v>291.60000000000002</v>
      </c>
      <c r="B169" s="17">
        <v>1.5</v>
      </c>
      <c r="C169" s="17">
        <v>9</v>
      </c>
      <c r="D169" s="42">
        <v>0</v>
      </c>
      <c r="E169" s="18">
        <v>8010</v>
      </c>
      <c r="F169" s="42">
        <v>0</v>
      </c>
      <c r="G169" s="42">
        <v>1</v>
      </c>
    </row>
    <row r="170" spans="1:7" x14ac:dyDescent="0.25">
      <c r="A170" s="15">
        <v>243</v>
      </c>
      <c r="B170" s="17">
        <v>1</v>
      </c>
      <c r="C170" s="17">
        <v>5</v>
      </c>
      <c r="D170" s="42">
        <v>1</v>
      </c>
      <c r="E170" s="18">
        <v>6004.8</v>
      </c>
      <c r="F170" s="42">
        <v>0</v>
      </c>
      <c r="G170" s="42">
        <v>1</v>
      </c>
    </row>
    <row r="171" spans="1:7" x14ac:dyDescent="0.25">
      <c r="A171" s="15">
        <v>210.6</v>
      </c>
      <c r="B171" s="17">
        <v>1</v>
      </c>
      <c r="C171" s="17">
        <v>7</v>
      </c>
      <c r="D171" s="42">
        <v>1</v>
      </c>
      <c r="E171" s="18">
        <v>6300</v>
      </c>
      <c r="F171" s="42">
        <v>0</v>
      </c>
      <c r="G171" s="42">
        <v>0</v>
      </c>
    </row>
    <row r="172" spans="1:7" x14ac:dyDescent="0.25">
      <c r="A172" s="15">
        <v>198</v>
      </c>
      <c r="B172" s="17">
        <v>1.5</v>
      </c>
      <c r="C172" s="17">
        <v>7</v>
      </c>
      <c r="D172" s="42">
        <v>1</v>
      </c>
      <c r="E172" s="18">
        <v>5277.6</v>
      </c>
      <c r="F172" s="42">
        <v>0</v>
      </c>
      <c r="G172" s="42">
        <v>1</v>
      </c>
    </row>
    <row r="173" spans="1:7" x14ac:dyDescent="0.25">
      <c r="A173" s="15">
        <v>275.39999999999998</v>
      </c>
      <c r="B173" s="17">
        <v>1</v>
      </c>
      <c r="C173" s="17">
        <v>6</v>
      </c>
      <c r="D173" s="42">
        <v>0</v>
      </c>
      <c r="E173" s="18">
        <v>3884.4</v>
      </c>
      <c r="F173" s="42">
        <v>0</v>
      </c>
      <c r="G173" s="42">
        <v>1</v>
      </c>
    </row>
    <row r="174" spans="1:7" x14ac:dyDescent="0.25">
      <c r="A174" s="15">
        <v>239.4</v>
      </c>
      <c r="B174" s="17">
        <v>1</v>
      </c>
      <c r="C174" s="17">
        <v>6</v>
      </c>
      <c r="D174" s="42">
        <v>1</v>
      </c>
      <c r="E174" s="18">
        <v>6069.6</v>
      </c>
      <c r="F174" s="42">
        <v>0</v>
      </c>
      <c r="G174" s="42">
        <v>1</v>
      </c>
    </row>
    <row r="175" spans="1:7" x14ac:dyDescent="0.25">
      <c r="A175" s="15">
        <v>414</v>
      </c>
      <c r="B175" s="17">
        <v>2</v>
      </c>
      <c r="C175" s="17">
        <v>6</v>
      </c>
      <c r="D175" s="42">
        <v>1</v>
      </c>
      <c r="E175" s="18">
        <v>6404.4</v>
      </c>
      <c r="F175" s="42">
        <v>0</v>
      </c>
      <c r="G175" s="42">
        <v>1</v>
      </c>
    </row>
    <row r="176" spans="1:7" x14ac:dyDescent="0.25">
      <c r="A176" s="15">
        <v>405</v>
      </c>
      <c r="B176" s="17">
        <v>2</v>
      </c>
      <c r="C176" s="17">
        <v>7</v>
      </c>
      <c r="D176" s="42">
        <v>1</v>
      </c>
      <c r="E176" s="18">
        <v>6661.8</v>
      </c>
      <c r="F176" s="42">
        <v>1</v>
      </c>
      <c r="G176" s="42">
        <v>1</v>
      </c>
    </row>
    <row r="177" spans="1:7" x14ac:dyDescent="0.25">
      <c r="A177" s="15">
        <v>402.3</v>
      </c>
      <c r="B177" s="17">
        <v>2</v>
      </c>
      <c r="C177" s="17">
        <v>8</v>
      </c>
      <c r="D177" s="42">
        <v>0</v>
      </c>
      <c r="E177" s="18">
        <v>5760</v>
      </c>
      <c r="F177" s="42">
        <v>0</v>
      </c>
      <c r="G177" s="42">
        <v>1</v>
      </c>
    </row>
    <row r="178" spans="1:7" x14ac:dyDescent="0.25">
      <c r="A178" s="15">
        <v>396</v>
      </c>
      <c r="B178" s="17">
        <v>1.5</v>
      </c>
      <c r="C178" s="17">
        <v>7</v>
      </c>
      <c r="D178" s="42">
        <v>1</v>
      </c>
      <c r="E178" s="18">
        <v>5400</v>
      </c>
      <c r="F178" s="42">
        <v>1</v>
      </c>
      <c r="G178" s="42">
        <v>1</v>
      </c>
    </row>
    <row r="179" spans="1:7" x14ac:dyDescent="0.25">
      <c r="A179" s="15">
        <v>392.4</v>
      </c>
      <c r="B179" s="17">
        <v>2</v>
      </c>
      <c r="C179" s="17">
        <v>7</v>
      </c>
      <c r="D179" s="42">
        <v>1</v>
      </c>
      <c r="E179" s="18">
        <v>5580</v>
      </c>
      <c r="F179" s="42">
        <v>1</v>
      </c>
      <c r="G179" s="42">
        <v>1</v>
      </c>
    </row>
    <row r="180" spans="1:7" x14ac:dyDescent="0.25">
      <c r="A180" s="15">
        <v>392.22</v>
      </c>
      <c r="B180" s="17">
        <v>2</v>
      </c>
      <c r="C180" s="17">
        <v>8</v>
      </c>
      <c r="D180" s="42">
        <v>0</v>
      </c>
      <c r="E180" s="18">
        <v>6228</v>
      </c>
      <c r="F180" s="42">
        <v>0</v>
      </c>
      <c r="G180" s="42">
        <v>1</v>
      </c>
    </row>
    <row r="181" spans="1:7" x14ac:dyDescent="0.25">
      <c r="A181" s="15">
        <v>387</v>
      </c>
      <c r="B181" s="17">
        <v>2</v>
      </c>
      <c r="C181" s="17">
        <v>7</v>
      </c>
      <c r="D181" s="42">
        <v>1</v>
      </c>
      <c r="E181" s="18">
        <v>5140.8</v>
      </c>
      <c r="F181" s="42">
        <v>0</v>
      </c>
      <c r="G181" s="42">
        <v>1</v>
      </c>
    </row>
    <row r="182" spans="1:7" x14ac:dyDescent="0.25">
      <c r="A182" s="15">
        <v>369</v>
      </c>
      <c r="B182" s="17">
        <v>1</v>
      </c>
      <c r="C182" s="17">
        <v>8</v>
      </c>
      <c r="D182" s="42">
        <v>1</v>
      </c>
      <c r="E182" s="18">
        <v>5088.6000000000004</v>
      </c>
      <c r="F182" s="42">
        <v>0</v>
      </c>
      <c r="G182" s="42">
        <v>0</v>
      </c>
    </row>
    <row r="183" spans="1:7" x14ac:dyDescent="0.25">
      <c r="A183" s="15">
        <v>359.82</v>
      </c>
      <c r="B183" s="17">
        <v>2</v>
      </c>
      <c r="C183" s="17">
        <v>6</v>
      </c>
      <c r="D183" s="42">
        <v>1</v>
      </c>
      <c r="E183" s="18">
        <v>4860</v>
      </c>
      <c r="F183" s="42">
        <v>0</v>
      </c>
      <c r="G183" s="42">
        <v>1</v>
      </c>
    </row>
    <row r="184" spans="1:7" x14ac:dyDescent="0.25">
      <c r="A184" s="15">
        <v>356.4</v>
      </c>
      <c r="B184" s="17">
        <v>3</v>
      </c>
      <c r="C184" s="17">
        <v>9</v>
      </c>
      <c r="D184" s="42">
        <v>1</v>
      </c>
      <c r="E184" s="18">
        <v>5040</v>
      </c>
      <c r="F184" s="42">
        <v>0</v>
      </c>
      <c r="G184" s="42">
        <v>0</v>
      </c>
    </row>
    <row r="185" spans="1:7" x14ac:dyDescent="0.25">
      <c r="A185" s="15">
        <v>351</v>
      </c>
      <c r="B185" s="17">
        <v>2</v>
      </c>
      <c r="C185" s="17">
        <v>7</v>
      </c>
      <c r="D185" s="42">
        <v>1</v>
      </c>
      <c r="E185" s="18">
        <v>5400</v>
      </c>
      <c r="F185" s="42">
        <v>0</v>
      </c>
      <c r="G185" s="42">
        <v>1</v>
      </c>
    </row>
    <row r="186" spans="1:7" x14ac:dyDescent="0.25">
      <c r="A186" s="15">
        <v>351</v>
      </c>
      <c r="B186" s="17">
        <v>2</v>
      </c>
      <c r="C186" s="17">
        <v>8</v>
      </c>
      <c r="D186" s="42">
        <v>0</v>
      </c>
      <c r="E186" s="18">
        <v>7200</v>
      </c>
      <c r="F186" s="42">
        <v>0</v>
      </c>
      <c r="G186" s="42">
        <v>1</v>
      </c>
    </row>
    <row r="187" spans="1:7" x14ac:dyDescent="0.25">
      <c r="A187" s="15">
        <v>351</v>
      </c>
      <c r="B187" s="17">
        <v>2</v>
      </c>
      <c r="C187" s="17">
        <v>7</v>
      </c>
      <c r="D187" s="42">
        <v>0</v>
      </c>
      <c r="E187" s="18">
        <v>5391</v>
      </c>
      <c r="F187" s="42">
        <v>0</v>
      </c>
      <c r="G187" s="42">
        <v>1</v>
      </c>
    </row>
    <row r="188" spans="1:7" x14ac:dyDescent="0.25">
      <c r="A188" s="15">
        <v>346.5</v>
      </c>
      <c r="B188" s="17">
        <v>2</v>
      </c>
      <c r="C188" s="17">
        <v>7</v>
      </c>
      <c r="D188" s="42">
        <v>0</v>
      </c>
      <c r="E188" s="18">
        <v>5400</v>
      </c>
      <c r="F188" s="42">
        <v>0</v>
      </c>
      <c r="G188" s="42">
        <v>1</v>
      </c>
    </row>
    <row r="189" spans="1:7" x14ac:dyDescent="0.25">
      <c r="A189" s="15">
        <v>346.5</v>
      </c>
      <c r="B189" s="17">
        <v>2.5</v>
      </c>
      <c r="C189" s="17">
        <v>7</v>
      </c>
      <c r="D189" s="42">
        <v>1</v>
      </c>
      <c r="E189" s="18">
        <v>6210</v>
      </c>
      <c r="F189" s="42">
        <v>1</v>
      </c>
      <c r="G189" s="42">
        <v>1</v>
      </c>
    </row>
    <row r="190" spans="1:7" x14ac:dyDescent="0.25">
      <c r="A190" s="15">
        <v>342</v>
      </c>
      <c r="B190" s="17">
        <v>2</v>
      </c>
      <c r="C190" s="17">
        <v>8</v>
      </c>
      <c r="D190" s="42">
        <v>0</v>
      </c>
      <c r="E190" s="18">
        <v>5202</v>
      </c>
      <c r="F190" s="42">
        <v>0</v>
      </c>
      <c r="G190" s="42">
        <v>1</v>
      </c>
    </row>
    <row r="191" spans="1:7" x14ac:dyDescent="0.25">
      <c r="A191" s="15">
        <v>342</v>
      </c>
      <c r="B191" s="17">
        <v>1.5</v>
      </c>
      <c r="C191" s="17">
        <v>8</v>
      </c>
      <c r="D191" s="42">
        <v>1</v>
      </c>
      <c r="E191" s="18">
        <v>5940</v>
      </c>
      <c r="F191" s="42">
        <v>0</v>
      </c>
      <c r="G191" s="42">
        <v>1</v>
      </c>
    </row>
    <row r="192" spans="1:7" x14ac:dyDescent="0.25">
      <c r="A192" s="15">
        <v>342</v>
      </c>
      <c r="B192" s="17">
        <v>2</v>
      </c>
      <c r="C192" s="17">
        <v>7</v>
      </c>
      <c r="D192" s="42">
        <v>1</v>
      </c>
      <c r="E192" s="18">
        <v>6264</v>
      </c>
      <c r="F192" s="42">
        <v>0</v>
      </c>
      <c r="G192" s="42">
        <v>1</v>
      </c>
    </row>
    <row r="193" spans="1:7" x14ac:dyDescent="0.25">
      <c r="A193" s="15">
        <v>336.6</v>
      </c>
      <c r="B193" s="17">
        <v>1</v>
      </c>
      <c r="C193" s="17">
        <v>7</v>
      </c>
      <c r="D193" s="42">
        <v>0</v>
      </c>
      <c r="E193" s="18">
        <v>4860</v>
      </c>
      <c r="F193" s="42">
        <v>0</v>
      </c>
      <c r="G193" s="42">
        <v>1</v>
      </c>
    </row>
    <row r="194" spans="1:7" x14ac:dyDescent="0.25">
      <c r="A194" s="15">
        <v>334.62</v>
      </c>
      <c r="B194" s="17">
        <v>2</v>
      </c>
      <c r="C194" s="17">
        <v>7</v>
      </c>
      <c r="D194" s="42">
        <v>0</v>
      </c>
      <c r="E194" s="18">
        <v>6019.2</v>
      </c>
      <c r="F194" s="42">
        <v>0</v>
      </c>
      <c r="G194" s="42">
        <v>1</v>
      </c>
    </row>
    <row r="195" spans="1:7" x14ac:dyDescent="0.25">
      <c r="A195" s="15">
        <v>333</v>
      </c>
      <c r="B195" s="17">
        <v>1</v>
      </c>
      <c r="C195" s="17">
        <v>7</v>
      </c>
      <c r="D195" s="42">
        <v>1</v>
      </c>
      <c r="E195" s="18">
        <v>3960</v>
      </c>
      <c r="F195" s="42">
        <v>0</v>
      </c>
      <c r="G195" s="42">
        <v>1</v>
      </c>
    </row>
    <row r="196" spans="1:7" x14ac:dyDescent="0.25">
      <c r="A196" s="15">
        <v>333</v>
      </c>
      <c r="B196" s="17">
        <v>1</v>
      </c>
      <c r="C196" s="17">
        <v>6</v>
      </c>
      <c r="D196" s="42">
        <v>1</v>
      </c>
      <c r="E196" s="18">
        <v>4500</v>
      </c>
      <c r="F196" s="42">
        <v>0</v>
      </c>
      <c r="G196" s="42">
        <v>1</v>
      </c>
    </row>
    <row r="197" spans="1:7" x14ac:dyDescent="0.25">
      <c r="A197" s="15">
        <v>333</v>
      </c>
      <c r="B197" s="17">
        <v>1.5</v>
      </c>
      <c r="C197" s="17">
        <v>8</v>
      </c>
      <c r="D197" s="42">
        <v>0</v>
      </c>
      <c r="E197" s="18">
        <v>4500</v>
      </c>
      <c r="F197" s="42">
        <v>0</v>
      </c>
      <c r="G197" s="42">
        <v>1</v>
      </c>
    </row>
    <row r="198" spans="1:7" x14ac:dyDescent="0.25">
      <c r="A198" s="15">
        <v>329.4</v>
      </c>
      <c r="B198" s="17">
        <v>2</v>
      </c>
      <c r="C198" s="17">
        <v>6</v>
      </c>
      <c r="D198" s="42">
        <v>1</v>
      </c>
      <c r="E198" s="18">
        <v>4874.3999999999996</v>
      </c>
      <c r="F198" s="42">
        <v>0</v>
      </c>
      <c r="G198" s="42">
        <v>1</v>
      </c>
    </row>
    <row r="199" spans="1:7" x14ac:dyDescent="0.25">
      <c r="A199" s="15">
        <v>325.8</v>
      </c>
      <c r="B199" s="17">
        <v>2</v>
      </c>
      <c r="C199" s="17">
        <v>10</v>
      </c>
      <c r="D199" s="42">
        <v>0</v>
      </c>
      <c r="E199" s="18">
        <v>4500</v>
      </c>
      <c r="F199" s="42">
        <v>0</v>
      </c>
      <c r="G199" s="42">
        <v>1</v>
      </c>
    </row>
    <row r="200" spans="1:7" x14ac:dyDescent="0.25">
      <c r="A200" s="15">
        <v>324</v>
      </c>
      <c r="B200" s="17">
        <v>1</v>
      </c>
      <c r="C200" s="17">
        <v>7</v>
      </c>
      <c r="D200" s="42">
        <v>0</v>
      </c>
      <c r="E200" s="18">
        <v>4320</v>
      </c>
      <c r="F200" s="42">
        <v>0</v>
      </c>
      <c r="G200" s="42">
        <v>0</v>
      </c>
    </row>
    <row r="201" spans="1:7" x14ac:dyDescent="0.25">
      <c r="A201" s="15">
        <v>324</v>
      </c>
      <c r="B201" s="17">
        <v>2</v>
      </c>
      <c r="C201" s="17">
        <v>6</v>
      </c>
      <c r="D201" s="42">
        <v>1</v>
      </c>
      <c r="E201" s="18">
        <v>5011.2</v>
      </c>
      <c r="F201" s="42">
        <v>0</v>
      </c>
      <c r="G201" s="42">
        <v>1</v>
      </c>
    </row>
    <row r="202" spans="1:7" x14ac:dyDescent="0.25">
      <c r="A202" s="15">
        <v>324</v>
      </c>
      <c r="B202" s="17">
        <v>1</v>
      </c>
      <c r="C202" s="17">
        <v>6</v>
      </c>
      <c r="D202" s="42">
        <v>1</v>
      </c>
      <c r="E202" s="18">
        <v>4354.2</v>
      </c>
      <c r="F202" s="42">
        <v>0</v>
      </c>
      <c r="G202" s="42">
        <v>1</v>
      </c>
    </row>
    <row r="203" spans="1:7" x14ac:dyDescent="0.25">
      <c r="A203" s="15">
        <v>324</v>
      </c>
      <c r="B203" s="17">
        <v>1</v>
      </c>
      <c r="C203" s="17">
        <v>8</v>
      </c>
      <c r="D203" s="42">
        <v>0</v>
      </c>
      <c r="E203" s="18">
        <v>5220</v>
      </c>
      <c r="F203" s="42">
        <v>0</v>
      </c>
      <c r="G203" s="42">
        <v>1</v>
      </c>
    </row>
    <row r="204" spans="1:7" x14ac:dyDescent="0.25">
      <c r="A204" s="15">
        <v>324</v>
      </c>
      <c r="B204" s="17">
        <v>2</v>
      </c>
      <c r="C204" s="17">
        <v>8</v>
      </c>
      <c r="D204" s="42">
        <v>0</v>
      </c>
      <c r="E204" s="18">
        <v>6300</v>
      </c>
      <c r="F204" s="42">
        <v>0</v>
      </c>
      <c r="G204" s="42">
        <v>1</v>
      </c>
    </row>
    <row r="205" spans="1:7" x14ac:dyDescent="0.25">
      <c r="A205" s="15">
        <v>324</v>
      </c>
      <c r="B205" s="17">
        <v>1.5</v>
      </c>
      <c r="C205" s="17">
        <v>6</v>
      </c>
      <c r="D205" s="42">
        <v>0</v>
      </c>
      <c r="E205" s="18">
        <v>4140</v>
      </c>
      <c r="F205" s="42">
        <v>0</v>
      </c>
      <c r="G205" s="42">
        <v>1</v>
      </c>
    </row>
    <row r="206" spans="1:7" x14ac:dyDescent="0.25">
      <c r="A206" s="15">
        <v>324</v>
      </c>
      <c r="B206" s="17">
        <v>2</v>
      </c>
      <c r="C206" s="17">
        <v>7</v>
      </c>
      <c r="D206" s="42">
        <v>0</v>
      </c>
      <c r="E206" s="18">
        <v>5486.4</v>
      </c>
      <c r="F206" s="42">
        <v>0</v>
      </c>
      <c r="G206" s="42">
        <v>1</v>
      </c>
    </row>
    <row r="207" spans="1:7" x14ac:dyDescent="0.25">
      <c r="A207" s="15">
        <v>323.82</v>
      </c>
      <c r="B207" s="17">
        <v>1</v>
      </c>
      <c r="C207" s="17">
        <v>6</v>
      </c>
      <c r="D207" s="42">
        <v>1</v>
      </c>
      <c r="E207" s="18">
        <v>4950</v>
      </c>
      <c r="F207" s="42">
        <v>0</v>
      </c>
      <c r="G207" s="42">
        <v>1</v>
      </c>
    </row>
    <row r="208" spans="1:7" x14ac:dyDescent="0.25">
      <c r="A208" s="15">
        <v>322.2</v>
      </c>
      <c r="B208" s="17">
        <v>1</v>
      </c>
      <c r="C208" s="17">
        <v>6</v>
      </c>
      <c r="D208" s="42">
        <v>1</v>
      </c>
      <c r="E208" s="18">
        <v>5508</v>
      </c>
      <c r="F208" s="42">
        <v>0</v>
      </c>
      <c r="G208" s="42">
        <v>1</v>
      </c>
    </row>
    <row r="209" spans="1:7" x14ac:dyDescent="0.25">
      <c r="A209" s="15">
        <v>322.2</v>
      </c>
      <c r="B209" s="17">
        <v>1</v>
      </c>
      <c r="C209" s="17">
        <v>7</v>
      </c>
      <c r="D209" s="42">
        <v>0</v>
      </c>
      <c r="E209" s="18">
        <v>5310</v>
      </c>
      <c r="F209" s="42">
        <v>0</v>
      </c>
      <c r="G209" s="42">
        <v>1</v>
      </c>
    </row>
    <row r="210" spans="1:7" x14ac:dyDescent="0.25">
      <c r="A210" s="15">
        <v>320.39999999999998</v>
      </c>
      <c r="B210" s="17">
        <v>2</v>
      </c>
      <c r="C210" s="17">
        <v>8</v>
      </c>
      <c r="D210" s="42">
        <v>0</v>
      </c>
      <c r="E210" s="18">
        <v>5850</v>
      </c>
      <c r="F210" s="42">
        <v>0</v>
      </c>
      <c r="G210" s="42">
        <v>1</v>
      </c>
    </row>
    <row r="211" spans="1:7" x14ac:dyDescent="0.25">
      <c r="A211" s="15">
        <v>318.60000000000002</v>
      </c>
      <c r="B211" s="17">
        <v>2</v>
      </c>
      <c r="C211" s="17">
        <v>8</v>
      </c>
      <c r="D211" s="42">
        <v>0</v>
      </c>
      <c r="E211" s="18">
        <v>5760</v>
      </c>
      <c r="F211" s="42">
        <v>0</v>
      </c>
      <c r="G211" s="42">
        <v>1</v>
      </c>
    </row>
    <row r="212" spans="1:7" x14ac:dyDescent="0.25">
      <c r="A212" s="15">
        <v>318.42</v>
      </c>
      <c r="B212" s="17">
        <v>1.5</v>
      </c>
      <c r="C212" s="17">
        <v>10</v>
      </c>
      <c r="D212" s="42">
        <v>0</v>
      </c>
      <c r="E212" s="18">
        <v>5142.6000000000004</v>
      </c>
      <c r="F212" s="42">
        <v>0</v>
      </c>
      <c r="G212" s="42">
        <v>1</v>
      </c>
    </row>
    <row r="213" spans="1:7" x14ac:dyDescent="0.25">
      <c r="A213" s="15">
        <v>316.8</v>
      </c>
      <c r="B213" s="17">
        <v>1.5</v>
      </c>
      <c r="C213" s="17">
        <v>7</v>
      </c>
      <c r="D213" s="42">
        <v>0</v>
      </c>
      <c r="E213" s="18">
        <v>5896.8</v>
      </c>
      <c r="F213" s="42">
        <v>0</v>
      </c>
      <c r="G213" s="42">
        <v>1</v>
      </c>
    </row>
    <row r="214" spans="1:7" x14ac:dyDescent="0.25">
      <c r="A214" s="15">
        <v>316.8</v>
      </c>
      <c r="B214" s="17">
        <v>2</v>
      </c>
      <c r="C214" s="17">
        <v>7</v>
      </c>
      <c r="D214" s="42">
        <v>0</v>
      </c>
      <c r="E214" s="18">
        <v>5680.8</v>
      </c>
      <c r="F214" s="42">
        <v>0</v>
      </c>
      <c r="G214" s="42">
        <v>1</v>
      </c>
    </row>
    <row r="215" spans="1:7" x14ac:dyDescent="0.25">
      <c r="A215" s="15">
        <v>316.8</v>
      </c>
      <c r="B215" s="17">
        <v>2</v>
      </c>
      <c r="C215" s="17">
        <v>7</v>
      </c>
      <c r="D215" s="42">
        <v>0</v>
      </c>
      <c r="E215" s="18">
        <v>5040</v>
      </c>
      <c r="F215" s="42">
        <v>0</v>
      </c>
      <c r="G215" s="42">
        <v>1</v>
      </c>
    </row>
    <row r="216" spans="1:7" x14ac:dyDescent="0.25">
      <c r="A216" s="15">
        <v>315</v>
      </c>
      <c r="B216" s="17">
        <v>2</v>
      </c>
      <c r="C216" s="17">
        <v>7</v>
      </c>
      <c r="D216" s="42">
        <v>0</v>
      </c>
      <c r="E216" s="18">
        <v>5040</v>
      </c>
      <c r="F216" s="42">
        <v>0</v>
      </c>
      <c r="G216" s="42">
        <v>1</v>
      </c>
    </row>
    <row r="217" spans="1:7" x14ac:dyDescent="0.25">
      <c r="A217" s="15">
        <v>315</v>
      </c>
      <c r="B217" s="17">
        <v>2</v>
      </c>
      <c r="C217" s="17">
        <v>7</v>
      </c>
      <c r="D217" s="42">
        <v>1</v>
      </c>
      <c r="E217" s="18">
        <v>5443.2</v>
      </c>
      <c r="F217" s="42">
        <v>0</v>
      </c>
      <c r="G217" s="42">
        <v>1</v>
      </c>
    </row>
    <row r="218" spans="1:7" x14ac:dyDescent="0.25">
      <c r="A218" s="15">
        <v>315</v>
      </c>
      <c r="B218" s="17">
        <v>1</v>
      </c>
      <c r="C218" s="17">
        <v>6</v>
      </c>
      <c r="D218" s="42">
        <v>1</v>
      </c>
      <c r="E218" s="18">
        <v>4669.2</v>
      </c>
      <c r="F218" s="42">
        <v>0</v>
      </c>
      <c r="G218" s="42">
        <v>1</v>
      </c>
    </row>
    <row r="219" spans="1:7" x14ac:dyDescent="0.25">
      <c r="A219" s="15">
        <v>315</v>
      </c>
      <c r="B219" s="17">
        <v>2</v>
      </c>
      <c r="C219" s="17">
        <v>7</v>
      </c>
      <c r="D219" s="42">
        <v>0</v>
      </c>
      <c r="E219" s="18">
        <v>5400</v>
      </c>
      <c r="F219" s="42">
        <v>0</v>
      </c>
      <c r="G219" s="42">
        <v>1</v>
      </c>
    </row>
    <row r="220" spans="1:7" x14ac:dyDescent="0.25">
      <c r="A220" s="15">
        <v>314.82</v>
      </c>
      <c r="B220" s="17">
        <v>1</v>
      </c>
      <c r="C220" s="17">
        <v>9</v>
      </c>
      <c r="D220" s="42">
        <v>1</v>
      </c>
      <c r="E220" s="18">
        <v>4500</v>
      </c>
      <c r="F220" s="42">
        <v>0</v>
      </c>
      <c r="G220" s="42">
        <v>1</v>
      </c>
    </row>
    <row r="221" spans="1:7" x14ac:dyDescent="0.25">
      <c r="A221" s="15">
        <v>314.10000000000002</v>
      </c>
      <c r="B221" s="17">
        <v>1</v>
      </c>
      <c r="C221" s="17">
        <v>6</v>
      </c>
      <c r="D221" s="42">
        <v>0</v>
      </c>
      <c r="E221" s="18">
        <v>3960</v>
      </c>
      <c r="F221" s="42">
        <v>0</v>
      </c>
      <c r="G221" s="42">
        <v>1</v>
      </c>
    </row>
    <row r="222" spans="1:7" x14ac:dyDescent="0.25">
      <c r="A222" s="15">
        <v>312.3</v>
      </c>
      <c r="B222" s="17">
        <v>1</v>
      </c>
      <c r="C222" s="17">
        <v>6</v>
      </c>
      <c r="D222" s="42">
        <v>0</v>
      </c>
      <c r="E222" s="18">
        <v>5400</v>
      </c>
      <c r="F222" s="42">
        <v>0</v>
      </c>
      <c r="G222" s="42">
        <v>1</v>
      </c>
    </row>
    <row r="223" spans="1:7" x14ac:dyDescent="0.25">
      <c r="A223" s="15">
        <v>309.60000000000002</v>
      </c>
      <c r="B223" s="17">
        <v>1</v>
      </c>
      <c r="C223" s="17">
        <v>6</v>
      </c>
      <c r="D223" s="42">
        <v>0</v>
      </c>
      <c r="E223" s="18">
        <v>4953.6000000000004</v>
      </c>
      <c r="F223" s="42">
        <v>0</v>
      </c>
      <c r="G223" s="42">
        <v>1</v>
      </c>
    </row>
    <row r="224" spans="1:7" x14ac:dyDescent="0.25">
      <c r="A224" s="15">
        <v>306</v>
      </c>
      <c r="B224" s="17">
        <v>2</v>
      </c>
      <c r="C224" s="17">
        <v>8</v>
      </c>
      <c r="D224" s="42">
        <v>0</v>
      </c>
      <c r="E224" s="18">
        <v>4860</v>
      </c>
      <c r="F224" s="42">
        <v>0</v>
      </c>
      <c r="G224" s="42">
        <v>1</v>
      </c>
    </row>
    <row r="225" spans="1:7" x14ac:dyDescent="0.25">
      <c r="A225" s="15">
        <v>306</v>
      </c>
      <c r="B225" s="17">
        <v>2</v>
      </c>
      <c r="C225" s="17">
        <v>6</v>
      </c>
      <c r="D225" s="42">
        <v>0</v>
      </c>
      <c r="E225" s="18">
        <v>5472</v>
      </c>
      <c r="F225" s="42">
        <v>0</v>
      </c>
      <c r="G225" s="42">
        <v>1</v>
      </c>
    </row>
    <row r="226" spans="1:7" x14ac:dyDescent="0.25">
      <c r="A226" s="15">
        <v>306</v>
      </c>
      <c r="B226" s="17">
        <v>2</v>
      </c>
      <c r="C226" s="17">
        <v>7</v>
      </c>
      <c r="D226" s="42">
        <v>0</v>
      </c>
      <c r="E226" s="18">
        <v>4500</v>
      </c>
      <c r="F226" s="42">
        <v>0</v>
      </c>
      <c r="G226" s="42">
        <v>1</v>
      </c>
    </row>
    <row r="227" spans="1:7" x14ac:dyDescent="0.25">
      <c r="A227" s="15">
        <v>306</v>
      </c>
      <c r="B227" s="17">
        <v>2</v>
      </c>
      <c r="C227" s="17">
        <v>6</v>
      </c>
      <c r="D227" s="42">
        <v>0</v>
      </c>
      <c r="E227" s="18">
        <v>5400</v>
      </c>
      <c r="F227" s="42">
        <v>0</v>
      </c>
      <c r="G227" s="42">
        <v>1</v>
      </c>
    </row>
    <row r="228" spans="1:7" x14ac:dyDescent="0.25">
      <c r="A228" s="15">
        <v>305.10000000000002</v>
      </c>
      <c r="B228" s="17">
        <v>2</v>
      </c>
      <c r="C228" s="17">
        <v>7</v>
      </c>
      <c r="D228" s="42">
        <v>0</v>
      </c>
      <c r="E228" s="18">
        <v>3960</v>
      </c>
      <c r="F228" s="42">
        <v>0</v>
      </c>
      <c r="G228" s="42">
        <v>1</v>
      </c>
    </row>
    <row r="229" spans="1:7" x14ac:dyDescent="0.25">
      <c r="A229" s="15">
        <v>304.2</v>
      </c>
      <c r="B229" s="17">
        <v>1</v>
      </c>
      <c r="C229" s="17">
        <v>6</v>
      </c>
      <c r="D229" s="42">
        <v>0</v>
      </c>
      <c r="E229" s="18">
        <v>4807.8</v>
      </c>
      <c r="F229" s="42">
        <v>0</v>
      </c>
      <c r="G229" s="42">
        <v>1</v>
      </c>
    </row>
    <row r="230" spans="1:7" x14ac:dyDescent="0.25">
      <c r="A230" s="15">
        <v>304.2</v>
      </c>
      <c r="B230" s="17">
        <v>2</v>
      </c>
      <c r="C230" s="17">
        <v>7</v>
      </c>
      <c r="D230" s="42">
        <v>0</v>
      </c>
      <c r="E230" s="18">
        <v>5239.8</v>
      </c>
      <c r="F230" s="42">
        <v>0</v>
      </c>
      <c r="G230" s="42">
        <v>1</v>
      </c>
    </row>
    <row r="231" spans="1:7" x14ac:dyDescent="0.25">
      <c r="A231" s="15">
        <v>302.39999999999998</v>
      </c>
      <c r="B231" s="17">
        <v>1</v>
      </c>
      <c r="C231" s="17">
        <v>5</v>
      </c>
      <c r="D231" s="42">
        <v>1</v>
      </c>
      <c r="E231" s="18">
        <v>4320</v>
      </c>
      <c r="F231" s="42">
        <v>0</v>
      </c>
      <c r="G231" s="42">
        <v>1</v>
      </c>
    </row>
    <row r="232" spans="1:7" x14ac:dyDescent="0.25">
      <c r="A232" s="15">
        <v>302.04000000000002</v>
      </c>
      <c r="B232" s="17">
        <v>1</v>
      </c>
      <c r="C232" s="17">
        <v>7</v>
      </c>
      <c r="D232" s="42">
        <v>0</v>
      </c>
      <c r="E232" s="18">
        <v>5400</v>
      </c>
      <c r="F232" s="42">
        <v>0</v>
      </c>
      <c r="G232" s="42">
        <v>1</v>
      </c>
    </row>
    <row r="233" spans="1:7" x14ac:dyDescent="0.25">
      <c r="A233" s="15">
        <v>301.32</v>
      </c>
      <c r="B233" s="17">
        <v>1.5</v>
      </c>
      <c r="C233" s="17">
        <v>6</v>
      </c>
      <c r="D233" s="42">
        <v>0</v>
      </c>
      <c r="E233" s="18">
        <v>4320</v>
      </c>
      <c r="F233" s="42">
        <v>0</v>
      </c>
      <c r="G233" s="42">
        <v>1</v>
      </c>
    </row>
    <row r="234" spans="1:7" x14ac:dyDescent="0.25">
      <c r="A234" s="15">
        <v>298.62</v>
      </c>
      <c r="B234" s="17">
        <v>1</v>
      </c>
      <c r="C234" s="17">
        <v>6</v>
      </c>
      <c r="D234" s="42">
        <v>1</v>
      </c>
      <c r="E234" s="18">
        <v>2880</v>
      </c>
      <c r="F234" s="42">
        <v>0</v>
      </c>
      <c r="G234" s="42">
        <v>1</v>
      </c>
    </row>
    <row r="235" spans="1:7" x14ac:dyDescent="0.25">
      <c r="A235" s="15">
        <v>297</v>
      </c>
      <c r="B235" s="17">
        <v>1</v>
      </c>
      <c r="C235" s="17">
        <v>6</v>
      </c>
      <c r="D235" s="42">
        <v>0</v>
      </c>
      <c r="E235" s="18">
        <v>4500</v>
      </c>
      <c r="F235" s="42">
        <v>0</v>
      </c>
      <c r="G235" s="42">
        <v>1</v>
      </c>
    </row>
    <row r="236" spans="1:7" x14ac:dyDescent="0.25">
      <c r="A236" s="15">
        <v>297</v>
      </c>
      <c r="B236" s="17">
        <v>1.5</v>
      </c>
      <c r="C236" s="17">
        <v>8</v>
      </c>
      <c r="D236" s="42">
        <v>0</v>
      </c>
      <c r="E236" s="18">
        <v>4752</v>
      </c>
      <c r="F236" s="42">
        <v>0</v>
      </c>
      <c r="G236" s="42">
        <v>1</v>
      </c>
    </row>
    <row r="237" spans="1:7" x14ac:dyDescent="0.25">
      <c r="A237" s="15">
        <v>296.82</v>
      </c>
      <c r="B237" s="17">
        <v>1.5</v>
      </c>
      <c r="C237" s="17">
        <v>6</v>
      </c>
      <c r="D237" s="42">
        <v>0</v>
      </c>
      <c r="E237" s="18">
        <v>3780</v>
      </c>
      <c r="F237" s="42">
        <v>0</v>
      </c>
      <c r="G237" s="42">
        <v>1</v>
      </c>
    </row>
    <row r="238" spans="1:7" x14ac:dyDescent="0.25">
      <c r="A238" s="15">
        <v>296.82</v>
      </c>
      <c r="B238" s="17">
        <v>1</v>
      </c>
      <c r="C238" s="17">
        <v>6</v>
      </c>
      <c r="D238" s="42">
        <v>0</v>
      </c>
      <c r="E238" s="18">
        <v>5104.8</v>
      </c>
      <c r="F238" s="42">
        <v>0</v>
      </c>
      <c r="G238" s="42">
        <v>1</v>
      </c>
    </row>
    <row r="239" spans="1:7" x14ac:dyDescent="0.25">
      <c r="A239" s="15">
        <v>293.39999999999998</v>
      </c>
      <c r="B239" s="17">
        <v>1</v>
      </c>
      <c r="C239" s="17">
        <v>6</v>
      </c>
      <c r="D239" s="42">
        <v>0</v>
      </c>
      <c r="E239" s="18">
        <v>3400.2</v>
      </c>
      <c r="F239" s="42">
        <v>0</v>
      </c>
      <c r="G239" s="42">
        <v>1</v>
      </c>
    </row>
    <row r="240" spans="1:7" x14ac:dyDescent="0.25">
      <c r="A240" s="15">
        <v>293.22000000000003</v>
      </c>
      <c r="B240" s="17">
        <v>1</v>
      </c>
      <c r="C240" s="17">
        <v>6</v>
      </c>
      <c r="D240" s="42">
        <v>0</v>
      </c>
      <c r="E240" s="18">
        <v>3888</v>
      </c>
      <c r="F240" s="42">
        <v>0</v>
      </c>
      <c r="G240" s="42">
        <v>1</v>
      </c>
    </row>
    <row r="241" spans="1:7" x14ac:dyDescent="0.25">
      <c r="A241" s="15">
        <v>289.44</v>
      </c>
      <c r="B241" s="17">
        <v>1.5</v>
      </c>
      <c r="C241" s="17">
        <v>6</v>
      </c>
      <c r="D241" s="42">
        <v>0</v>
      </c>
      <c r="E241" s="18">
        <v>4320</v>
      </c>
      <c r="F241" s="42">
        <v>0</v>
      </c>
      <c r="G241" s="42">
        <v>1</v>
      </c>
    </row>
    <row r="242" spans="1:7" x14ac:dyDescent="0.25">
      <c r="A242" s="15">
        <v>288</v>
      </c>
      <c r="B242" s="17">
        <v>1</v>
      </c>
      <c r="C242" s="17">
        <v>7</v>
      </c>
      <c r="D242" s="42">
        <v>0</v>
      </c>
      <c r="E242" s="18">
        <v>5040</v>
      </c>
      <c r="F242" s="42">
        <v>0</v>
      </c>
      <c r="G242" s="42">
        <v>1</v>
      </c>
    </row>
    <row r="243" spans="1:7" x14ac:dyDescent="0.25">
      <c r="A243" s="15">
        <v>288</v>
      </c>
      <c r="B243" s="17">
        <v>1</v>
      </c>
      <c r="C243" s="17">
        <v>6</v>
      </c>
      <c r="D243" s="42">
        <v>0</v>
      </c>
      <c r="E243" s="18">
        <v>4320</v>
      </c>
      <c r="F243" s="42">
        <v>0</v>
      </c>
      <c r="G243" s="42">
        <v>1</v>
      </c>
    </row>
    <row r="244" spans="1:7" x14ac:dyDescent="0.25">
      <c r="A244" s="15">
        <v>288</v>
      </c>
      <c r="B244" s="17">
        <v>1</v>
      </c>
      <c r="C244" s="17">
        <v>6</v>
      </c>
      <c r="D244" s="42">
        <v>0</v>
      </c>
      <c r="E244" s="18">
        <v>3960</v>
      </c>
      <c r="F244" s="42">
        <v>0</v>
      </c>
      <c r="G244" s="42">
        <v>1</v>
      </c>
    </row>
    <row r="245" spans="1:7" x14ac:dyDescent="0.25">
      <c r="A245" s="15">
        <v>288</v>
      </c>
      <c r="B245" s="17">
        <v>1</v>
      </c>
      <c r="C245" s="17">
        <v>7</v>
      </c>
      <c r="D245" s="42">
        <v>1</v>
      </c>
      <c r="E245" s="18">
        <v>4050</v>
      </c>
      <c r="F245" s="42">
        <v>0</v>
      </c>
      <c r="G245" s="42">
        <v>1</v>
      </c>
    </row>
    <row r="246" spans="1:7" x14ac:dyDescent="0.25">
      <c r="A246" s="15">
        <v>288</v>
      </c>
      <c r="B246" s="17">
        <v>2</v>
      </c>
      <c r="C246" s="17">
        <v>6</v>
      </c>
      <c r="D246" s="42">
        <v>0</v>
      </c>
      <c r="E246" s="18">
        <v>5832</v>
      </c>
      <c r="F246" s="42">
        <v>0</v>
      </c>
      <c r="G246" s="42">
        <v>1</v>
      </c>
    </row>
    <row r="247" spans="1:7" x14ac:dyDescent="0.25">
      <c r="A247" s="15">
        <v>288</v>
      </c>
      <c r="B247" s="17">
        <v>2</v>
      </c>
      <c r="C247" s="17">
        <v>6</v>
      </c>
      <c r="D247" s="42">
        <v>0</v>
      </c>
      <c r="E247" s="18">
        <v>4500</v>
      </c>
      <c r="F247" s="42">
        <v>0</v>
      </c>
      <c r="G247" s="42">
        <v>1</v>
      </c>
    </row>
    <row r="248" spans="1:7" x14ac:dyDescent="0.25">
      <c r="A248" s="15">
        <v>287.82</v>
      </c>
      <c r="B248" s="17">
        <v>1</v>
      </c>
      <c r="C248" s="17">
        <v>7</v>
      </c>
      <c r="D248" s="42">
        <v>1</v>
      </c>
      <c r="E248" s="18">
        <v>4280.3999999999996</v>
      </c>
      <c r="F248" s="42">
        <v>0</v>
      </c>
      <c r="G248" s="42">
        <v>1</v>
      </c>
    </row>
    <row r="249" spans="1:7" x14ac:dyDescent="0.25">
      <c r="A249" s="15">
        <v>287.82</v>
      </c>
      <c r="B249" s="17">
        <v>1</v>
      </c>
      <c r="C249" s="17">
        <v>6</v>
      </c>
      <c r="D249" s="42">
        <v>0</v>
      </c>
      <c r="E249" s="18">
        <v>4770</v>
      </c>
      <c r="F249" s="42">
        <v>0</v>
      </c>
      <c r="G249" s="42">
        <v>1</v>
      </c>
    </row>
    <row r="250" spans="1:7" x14ac:dyDescent="0.25">
      <c r="A250" s="15">
        <v>287.82</v>
      </c>
      <c r="B250" s="17">
        <v>1</v>
      </c>
      <c r="C250" s="17">
        <v>7</v>
      </c>
      <c r="D250" s="42">
        <v>0</v>
      </c>
      <c r="E250" s="18">
        <v>5040</v>
      </c>
      <c r="F250" s="42">
        <v>0</v>
      </c>
      <c r="G250" s="42">
        <v>1</v>
      </c>
    </row>
    <row r="251" spans="1:7" x14ac:dyDescent="0.25">
      <c r="A251" s="15">
        <v>286.2</v>
      </c>
      <c r="B251" s="17">
        <v>2</v>
      </c>
      <c r="C251" s="17">
        <v>6</v>
      </c>
      <c r="D251" s="42">
        <v>0</v>
      </c>
      <c r="E251" s="18">
        <v>4320</v>
      </c>
      <c r="F251" s="42">
        <v>0</v>
      </c>
      <c r="G251" s="42">
        <v>1</v>
      </c>
    </row>
    <row r="252" spans="1:7" x14ac:dyDescent="0.25">
      <c r="A252" s="15">
        <v>284.22000000000003</v>
      </c>
      <c r="B252" s="17">
        <v>1</v>
      </c>
      <c r="C252" s="17">
        <v>6</v>
      </c>
      <c r="D252" s="42">
        <v>0</v>
      </c>
      <c r="E252" s="18">
        <v>3420</v>
      </c>
      <c r="F252" s="42">
        <v>0</v>
      </c>
      <c r="G252" s="42">
        <v>1</v>
      </c>
    </row>
    <row r="253" spans="1:7" x14ac:dyDescent="0.25">
      <c r="A253" s="15">
        <v>279</v>
      </c>
      <c r="B253" s="17">
        <v>1</v>
      </c>
      <c r="C253" s="17">
        <v>6</v>
      </c>
      <c r="D253" s="42">
        <v>0</v>
      </c>
      <c r="E253" s="18">
        <v>4384.8</v>
      </c>
      <c r="F253" s="42">
        <v>0</v>
      </c>
      <c r="G253" s="42">
        <v>1</v>
      </c>
    </row>
    <row r="254" spans="1:7" x14ac:dyDescent="0.25">
      <c r="A254" s="15">
        <v>279</v>
      </c>
      <c r="B254" s="17">
        <v>1</v>
      </c>
      <c r="C254" s="17">
        <v>6</v>
      </c>
      <c r="D254" s="42">
        <v>1</v>
      </c>
      <c r="E254" s="18">
        <v>3960</v>
      </c>
      <c r="F254" s="42">
        <v>0</v>
      </c>
      <c r="G254" s="42">
        <v>1</v>
      </c>
    </row>
    <row r="255" spans="1:7" x14ac:dyDescent="0.25">
      <c r="A255" s="15">
        <v>275.39999999999998</v>
      </c>
      <c r="B255" s="17">
        <v>1.5</v>
      </c>
      <c r="C255" s="17">
        <v>6</v>
      </c>
      <c r="D255" s="42">
        <v>0</v>
      </c>
      <c r="E255" s="18">
        <v>4770</v>
      </c>
      <c r="F255" s="42">
        <v>0</v>
      </c>
      <c r="G255" s="42">
        <v>1</v>
      </c>
    </row>
    <row r="256" spans="1:7" x14ac:dyDescent="0.25">
      <c r="A256" s="15">
        <v>273.60000000000002</v>
      </c>
      <c r="B256" s="17">
        <v>2</v>
      </c>
      <c r="C256" s="17">
        <v>6</v>
      </c>
      <c r="D256" s="42">
        <v>0</v>
      </c>
      <c r="E256" s="18">
        <v>4860</v>
      </c>
      <c r="F256" s="42">
        <v>0</v>
      </c>
      <c r="G256" s="42">
        <v>1</v>
      </c>
    </row>
    <row r="257" spans="1:7" x14ac:dyDescent="0.25">
      <c r="A257" s="15">
        <v>271.8</v>
      </c>
      <c r="B257" s="17">
        <v>1</v>
      </c>
      <c r="C257" s="17">
        <v>6</v>
      </c>
      <c r="D257" s="42">
        <v>0</v>
      </c>
      <c r="E257" s="18">
        <v>3733.2</v>
      </c>
      <c r="F257" s="42">
        <v>0</v>
      </c>
      <c r="G257" s="42">
        <v>1</v>
      </c>
    </row>
    <row r="258" spans="1:7" x14ac:dyDescent="0.25">
      <c r="A258" s="15">
        <v>270</v>
      </c>
      <c r="B258" s="17">
        <v>1</v>
      </c>
      <c r="C258" s="17">
        <v>6</v>
      </c>
      <c r="D258" s="42">
        <v>0</v>
      </c>
      <c r="E258" s="18">
        <v>4140</v>
      </c>
      <c r="F258" s="42">
        <v>0</v>
      </c>
      <c r="G258" s="42">
        <v>0</v>
      </c>
    </row>
    <row r="259" spans="1:7" x14ac:dyDescent="0.25">
      <c r="A259" s="15">
        <v>270</v>
      </c>
      <c r="B259" s="17">
        <v>2</v>
      </c>
      <c r="C259" s="17">
        <v>9</v>
      </c>
      <c r="D259" s="42">
        <v>0</v>
      </c>
      <c r="E259" s="18">
        <v>5718.6</v>
      </c>
      <c r="F259" s="42">
        <v>0</v>
      </c>
      <c r="G259" s="42">
        <v>1</v>
      </c>
    </row>
    <row r="260" spans="1:7" x14ac:dyDescent="0.25">
      <c r="A260" s="15">
        <v>270</v>
      </c>
      <c r="B260" s="17">
        <v>1</v>
      </c>
      <c r="C260" s="17">
        <v>6</v>
      </c>
      <c r="D260" s="42">
        <v>0</v>
      </c>
      <c r="E260" s="18">
        <v>4320</v>
      </c>
      <c r="F260" s="42">
        <v>0</v>
      </c>
      <c r="G260" s="42">
        <v>1</v>
      </c>
    </row>
    <row r="261" spans="1:7" x14ac:dyDescent="0.25">
      <c r="A261" s="15">
        <v>268.2</v>
      </c>
      <c r="B261" s="17">
        <v>1</v>
      </c>
      <c r="C261" s="17">
        <v>5</v>
      </c>
      <c r="D261" s="42">
        <v>0</v>
      </c>
      <c r="E261" s="18">
        <v>3600</v>
      </c>
      <c r="F261" s="42">
        <v>0</v>
      </c>
      <c r="G261" s="42">
        <v>1</v>
      </c>
    </row>
    <row r="262" spans="1:7" x14ac:dyDescent="0.25">
      <c r="A262" s="15">
        <v>266.39999999999998</v>
      </c>
      <c r="B262" s="17">
        <v>2</v>
      </c>
      <c r="C262" s="17">
        <v>8</v>
      </c>
      <c r="D262" s="42">
        <v>0</v>
      </c>
      <c r="E262" s="18">
        <v>7324.2</v>
      </c>
      <c r="F262" s="42">
        <v>0</v>
      </c>
      <c r="G262" s="42">
        <v>1</v>
      </c>
    </row>
    <row r="263" spans="1:7" x14ac:dyDescent="0.25">
      <c r="A263" s="15">
        <v>264.60000000000002</v>
      </c>
      <c r="B263" s="17">
        <v>1</v>
      </c>
      <c r="C263" s="17">
        <v>6</v>
      </c>
      <c r="D263" s="42">
        <v>0</v>
      </c>
      <c r="E263" s="18">
        <v>3780</v>
      </c>
      <c r="F263" s="42">
        <v>0</v>
      </c>
      <c r="G263" s="42">
        <v>1</v>
      </c>
    </row>
    <row r="264" spans="1:7" x14ac:dyDescent="0.25">
      <c r="A264" s="15">
        <v>252</v>
      </c>
      <c r="B264" s="17">
        <v>1</v>
      </c>
      <c r="C264" s="17">
        <v>7</v>
      </c>
      <c r="D264" s="42">
        <v>0</v>
      </c>
      <c r="E264" s="18">
        <v>4410</v>
      </c>
      <c r="F264" s="42">
        <v>0</v>
      </c>
      <c r="G264" s="42">
        <v>0</v>
      </c>
    </row>
    <row r="265" spans="1:7" x14ac:dyDescent="0.25">
      <c r="A265" s="15">
        <v>216</v>
      </c>
      <c r="B265" s="17">
        <v>1</v>
      </c>
      <c r="C265" s="17">
        <v>6</v>
      </c>
      <c r="D265" s="42">
        <v>1</v>
      </c>
      <c r="E265" s="18">
        <v>6073.2</v>
      </c>
      <c r="F265" s="42">
        <v>0</v>
      </c>
      <c r="G265" s="42">
        <v>0</v>
      </c>
    </row>
    <row r="266" spans="1:7" x14ac:dyDescent="0.25">
      <c r="A266" s="15">
        <v>333</v>
      </c>
      <c r="B266" s="17">
        <v>1</v>
      </c>
      <c r="C266" s="17">
        <v>6</v>
      </c>
      <c r="D266" s="42">
        <v>1</v>
      </c>
      <c r="E266" s="18">
        <v>6660</v>
      </c>
      <c r="F266" s="42">
        <v>0</v>
      </c>
      <c r="G266" s="42">
        <v>1</v>
      </c>
    </row>
    <row r="267" spans="1:7" x14ac:dyDescent="0.25">
      <c r="A267" s="15">
        <v>252</v>
      </c>
      <c r="B267" s="17">
        <v>1.5</v>
      </c>
      <c r="C267" s="17">
        <v>7</v>
      </c>
      <c r="D267" s="42">
        <v>1</v>
      </c>
      <c r="E267" s="18">
        <v>6985.8</v>
      </c>
      <c r="F267" s="42">
        <v>0</v>
      </c>
      <c r="G267" s="42">
        <v>1</v>
      </c>
    </row>
    <row r="268" spans="1:7" x14ac:dyDescent="0.25">
      <c r="A268" s="15">
        <v>215.82</v>
      </c>
      <c r="B268" s="17">
        <v>2</v>
      </c>
      <c r="C268" s="17">
        <v>4</v>
      </c>
      <c r="D268" s="42">
        <v>0</v>
      </c>
      <c r="E268" s="18">
        <v>5040</v>
      </c>
      <c r="F268" s="42">
        <v>0</v>
      </c>
      <c r="G268" s="42">
        <v>1</v>
      </c>
    </row>
    <row r="269" spans="1:7" x14ac:dyDescent="0.25">
      <c r="A269" s="15">
        <v>288</v>
      </c>
      <c r="B269" s="17">
        <v>1</v>
      </c>
      <c r="C269" s="17">
        <v>6</v>
      </c>
      <c r="D269" s="42">
        <v>0</v>
      </c>
      <c r="E269" s="18">
        <v>3648.6</v>
      </c>
      <c r="F269" s="42">
        <v>0</v>
      </c>
      <c r="G269" s="42">
        <v>1</v>
      </c>
    </row>
    <row r="270" spans="1:7" x14ac:dyDescent="0.25">
      <c r="A270" s="15">
        <v>385.2</v>
      </c>
      <c r="B270" s="17">
        <v>2</v>
      </c>
      <c r="C270" s="17">
        <v>9</v>
      </c>
      <c r="D270" s="42">
        <v>1</v>
      </c>
      <c r="E270" s="18">
        <v>6840</v>
      </c>
      <c r="F270" s="42">
        <v>1</v>
      </c>
      <c r="G270" s="42">
        <v>1</v>
      </c>
    </row>
    <row r="271" spans="1:7" x14ac:dyDescent="0.25">
      <c r="A271" s="15">
        <v>315</v>
      </c>
      <c r="B271" s="17">
        <v>1.5</v>
      </c>
      <c r="C271" s="17">
        <v>8</v>
      </c>
      <c r="D271" s="42">
        <v>0</v>
      </c>
      <c r="E271" s="18">
        <v>6300</v>
      </c>
      <c r="F271" s="42">
        <v>0</v>
      </c>
      <c r="G271" s="42">
        <v>1</v>
      </c>
    </row>
    <row r="272" spans="1:7" x14ac:dyDescent="0.25">
      <c r="A272" s="15">
        <v>423</v>
      </c>
      <c r="B272" s="17">
        <v>1.5</v>
      </c>
      <c r="C272" s="17">
        <v>7</v>
      </c>
      <c r="D272" s="42">
        <v>1</v>
      </c>
      <c r="E272" s="18">
        <v>5666.4</v>
      </c>
      <c r="F272" s="42">
        <v>0</v>
      </c>
      <c r="G272" s="42">
        <v>1</v>
      </c>
    </row>
    <row r="273" spans="1:7" x14ac:dyDescent="0.25">
      <c r="A273" s="15">
        <v>342</v>
      </c>
      <c r="B273" s="17">
        <v>1.5</v>
      </c>
      <c r="C273" s="17">
        <v>7</v>
      </c>
      <c r="D273" s="42">
        <v>0</v>
      </c>
      <c r="E273" s="18">
        <v>2665.8</v>
      </c>
      <c r="F273" s="42">
        <v>0</v>
      </c>
      <c r="G273" s="42">
        <v>1</v>
      </c>
    </row>
    <row r="274" spans="1:7" x14ac:dyDescent="0.25">
      <c r="A274" s="15">
        <v>341.82</v>
      </c>
      <c r="B274" s="17">
        <v>2</v>
      </c>
      <c r="C274" s="17">
        <v>7</v>
      </c>
      <c r="D274" s="42">
        <v>1</v>
      </c>
      <c r="E274" s="18">
        <v>4294.8</v>
      </c>
      <c r="F274" s="42">
        <v>0</v>
      </c>
      <c r="G274" s="42">
        <v>1</v>
      </c>
    </row>
    <row r="275" spans="1:7" x14ac:dyDescent="0.25">
      <c r="A275" s="15">
        <v>306</v>
      </c>
      <c r="B275" s="17">
        <v>2</v>
      </c>
      <c r="C275" s="17">
        <v>6</v>
      </c>
      <c r="D275" s="42">
        <v>1</v>
      </c>
      <c r="E275" s="18">
        <v>4140</v>
      </c>
      <c r="F275" s="42">
        <v>0</v>
      </c>
      <c r="G275" s="42">
        <v>1</v>
      </c>
    </row>
    <row r="276" spans="1:7" x14ac:dyDescent="0.25">
      <c r="A276" s="15">
        <v>270</v>
      </c>
      <c r="B276" s="17">
        <v>2</v>
      </c>
      <c r="C276" s="17">
        <v>6</v>
      </c>
      <c r="D276" s="42">
        <v>1</v>
      </c>
      <c r="E276" s="18">
        <v>7345.8</v>
      </c>
      <c r="F276" s="42">
        <v>0</v>
      </c>
      <c r="G276" s="42">
        <v>1</v>
      </c>
    </row>
    <row r="277" spans="1:7" x14ac:dyDescent="0.25">
      <c r="A277" s="15">
        <v>243</v>
      </c>
      <c r="B277" s="17">
        <v>1</v>
      </c>
      <c r="C277" s="17">
        <v>5</v>
      </c>
      <c r="D277" s="42">
        <v>0</v>
      </c>
      <c r="E277" s="18">
        <v>6618.6</v>
      </c>
      <c r="F277" s="42">
        <v>0</v>
      </c>
      <c r="G277" s="42">
        <v>1</v>
      </c>
    </row>
    <row r="278" spans="1:7" x14ac:dyDescent="0.25">
      <c r="A278" s="15">
        <v>225.9</v>
      </c>
      <c r="B278" s="17">
        <v>1</v>
      </c>
      <c r="C278" s="17">
        <v>5</v>
      </c>
      <c r="D278" s="42">
        <v>1</v>
      </c>
      <c r="E278" s="18">
        <v>6840</v>
      </c>
      <c r="F278" s="42">
        <v>0</v>
      </c>
      <c r="G278" s="42">
        <v>0</v>
      </c>
    </row>
    <row r="279" spans="1:7" x14ac:dyDescent="0.25">
      <c r="A279" s="15">
        <v>216</v>
      </c>
      <c r="B279" s="17">
        <v>1</v>
      </c>
      <c r="C279" s="17">
        <v>4</v>
      </c>
      <c r="D279" s="42">
        <v>0</v>
      </c>
      <c r="E279" s="18">
        <v>5812.2</v>
      </c>
      <c r="F279" s="42">
        <v>0</v>
      </c>
      <c r="G279" s="42">
        <v>1</v>
      </c>
    </row>
    <row r="280" spans="1:7" x14ac:dyDescent="0.25">
      <c r="A280" s="15">
        <v>252</v>
      </c>
      <c r="B280" s="17">
        <v>2</v>
      </c>
      <c r="C280" s="17">
        <v>7</v>
      </c>
      <c r="D280" s="42">
        <v>0</v>
      </c>
      <c r="E280" s="18">
        <v>5398.2</v>
      </c>
      <c r="F280" s="42">
        <v>0</v>
      </c>
      <c r="G280" s="42">
        <v>1</v>
      </c>
    </row>
    <row r="281" spans="1:7" x14ac:dyDescent="0.25">
      <c r="A281" s="15">
        <v>333</v>
      </c>
      <c r="B281" s="17">
        <v>1</v>
      </c>
      <c r="C281" s="17">
        <v>6</v>
      </c>
      <c r="D281" s="42">
        <v>1</v>
      </c>
      <c r="E281" s="18">
        <v>4660.2</v>
      </c>
      <c r="F281" s="42">
        <v>0</v>
      </c>
      <c r="G281" s="42">
        <v>1</v>
      </c>
    </row>
    <row r="282" spans="1:7" x14ac:dyDescent="0.25">
      <c r="A282" s="15">
        <v>342</v>
      </c>
      <c r="B282" s="17">
        <v>2</v>
      </c>
      <c r="C282" s="17">
        <v>6</v>
      </c>
      <c r="D282" s="42">
        <v>1</v>
      </c>
      <c r="E282" s="18">
        <v>4140</v>
      </c>
      <c r="F282" s="58">
        <v>0</v>
      </c>
      <c r="G282" s="58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037A-AC72-4ACB-995F-CCA81A3EAB41}">
  <dimension ref="A1:J23"/>
  <sheetViews>
    <sheetView showGridLines="0" workbookViewId="0">
      <selection activeCell="F26" sqref="F26"/>
    </sheetView>
  </sheetViews>
  <sheetFormatPr defaultRowHeight="13.8" x14ac:dyDescent="0.25"/>
  <cols>
    <col min="1" max="1" width="8.88671875" style="7"/>
    <col min="2" max="2" width="20.21875" style="7" bestFit="1" customWidth="1"/>
    <col min="3" max="16384" width="8.88671875" style="7"/>
  </cols>
  <sheetData>
    <row r="1" spans="1:7" ht="20.399999999999999" x14ac:dyDescent="0.35">
      <c r="A1" s="29" t="s">
        <v>102</v>
      </c>
    </row>
    <row r="3" spans="1:7" x14ac:dyDescent="0.25">
      <c r="B3" s="7" t="s">
        <v>78</v>
      </c>
    </row>
    <row r="4" spans="1:7" ht="14.4" thickBot="1" x14ac:dyDescent="0.3"/>
    <row r="5" spans="1:7" x14ac:dyDescent="0.25">
      <c r="B5" s="30" t="s">
        <v>79</v>
      </c>
      <c r="C5" s="30"/>
    </row>
    <row r="6" spans="1:7" x14ac:dyDescent="0.25">
      <c r="B6" s="27" t="s">
        <v>80</v>
      </c>
      <c r="C6" s="27">
        <v>0.62384493362014637</v>
      </c>
    </row>
    <row r="7" spans="1:7" x14ac:dyDescent="0.25">
      <c r="B7" s="27" t="s">
        <v>81</v>
      </c>
      <c r="C7" s="27">
        <v>0.38918250120352477</v>
      </c>
    </row>
    <row r="8" spans="1:7" x14ac:dyDescent="0.25">
      <c r="B8" s="27" t="s">
        <v>82</v>
      </c>
      <c r="C8" s="27">
        <v>0.38233860765958666</v>
      </c>
    </row>
    <row r="9" spans="1:7" x14ac:dyDescent="0.25">
      <c r="B9" s="27" t="s">
        <v>83</v>
      </c>
      <c r="C9" s="27">
        <v>51.495359491536888</v>
      </c>
    </row>
    <row r="10" spans="1:7" ht="14.4" thickBot="1" x14ac:dyDescent="0.3">
      <c r="B10" s="28" t="s">
        <v>84</v>
      </c>
      <c r="C10" s="28">
        <v>362</v>
      </c>
    </row>
    <row r="12" spans="1:7" ht="14.4" thickBot="1" x14ac:dyDescent="0.3">
      <c r="B12" s="7" t="s">
        <v>85</v>
      </c>
    </row>
    <row r="13" spans="1:7" x14ac:dyDescent="0.25">
      <c r="B13" s="26"/>
      <c r="C13" s="26" t="s">
        <v>90</v>
      </c>
      <c r="D13" s="26" t="s">
        <v>91</v>
      </c>
      <c r="E13" s="26" t="s">
        <v>92</v>
      </c>
      <c r="F13" s="26" t="s">
        <v>93</v>
      </c>
      <c r="G13" s="26" t="s">
        <v>94</v>
      </c>
    </row>
    <row r="14" spans="1:7" x14ac:dyDescent="0.25">
      <c r="B14" s="27" t="s">
        <v>86</v>
      </c>
      <c r="C14" s="27">
        <v>4</v>
      </c>
      <c r="D14" s="27">
        <v>603179.03666330816</v>
      </c>
      <c r="E14" s="27">
        <v>150794.75916582704</v>
      </c>
      <c r="F14" s="27">
        <v>56.865656764669986</v>
      </c>
      <c r="G14" s="27">
        <v>4.2973035124725309E-37</v>
      </c>
    </row>
    <row r="15" spans="1:7" x14ac:dyDescent="0.25">
      <c r="B15" s="27" t="s">
        <v>87</v>
      </c>
      <c r="C15" s="27">
        <v>357</v>
      </c>
      <c r="D15" s="27">
        <v>946682.62155105465</v>
      </c>
      <c r="E15" s="27">
        <v>2651.7720491626183</v>
      </c>
      <c r="F15" s="27"/>
      <c r="G15" s="27"/>
    </row>
    <row r="16" spans="1:7" ht="14.4" thickBot="1" x14ac:dyDescent="0.3">
      <c r="B16" s="28" t="s">
        <v>88</v>
      </c>
      <c r="C16" s="28">
        <v>361</v>
      </c>
      <c r="D16" s="28">
        <v>1549861.6582143628</v>
      </c>
      <c r="E16" s="28"/>
      <c r="F16" s="28"/>
      <c r="G16" s="28"/>
    </row>
    <row r="17" spans="2:10" ht="14.4" thickBot="1" x14ac:dyDescent="0.3"/>
    <row r="18" spans="2:10" x14ac:dyDescent="0.25">
      <c r="B18" s="26"/>
      <c r="C18" s="26" t="s">
        <v>95</v>
      </c>
      <c r="D18" s="26" t="s">
        <v>83</v>
      </c>
      <c r="E18" s="26" t="s">
        <v>96</v>
      </c>
      <c r="F18" s="26" t="s">
        <v>97</v>
      </c>
      <c r="G18" s="26" t="s">
        <v>98</v>
      </c>
      <c r="H18" s="26" t="s">
        <v>99</v>
      </c>
      <c r="I18" s="26" t="s">
        <v>100</v>
      </c>
      <c r="J18" s="26" t="s">
        <v>101</v>
      </c>
    </row>
    <row r="19" spans="2:10" x14ac:dyDescent="0.25">
      <c r="B19" s="27" t="s">
        <v>89</v>
      </c>
      <c r="C19" s="27">
        <v>160.68046128514587</v>
      </c>
      <c r="D19" s="27">
        <v>15.082767181209388</v>
      </c>
      <c r="E19" s="27">
        <v>10.653248131107329</v>
      </c>
      <c r="F19" s="27">
        <v>3.3972003980384287E-23</v>
      </c>
      <c r="G19" s="27">
        <v>131.01822069839608</v>
      </c>
      <c r="H19" s="27">
        <v>190.34270187189566</v>
      </c>
      <c r="I19" s="27">
        <v>131.01822069839608</v>
      </c>
      <c r="J19" s="27">
        <v>190.34270187189566</v>
      </c>
    </row>
    <row r="20" spans="2:10" x14ac:dyDescent="0.25">
      <c r="B20" s="27" t="s">
        <v>28</v>
      </c>
      <c r="C20" s="27">
        <v>-22.92530132012628</v>
      </c>
      <c r="D20" s="27">
        <v>5.2464205761017046</v>
      </c>
      <c r="E20" s="27">
        <v>-4.3697033029633081</v>
      </c>
      <c r="F20" s="27">
        <v>1.6332653309592397E-5</v>
      </c>
      <c r="G20" s="27">
        <v>-33.243075736314339</v>
      </c>
      <c r="H20" s="27">
        <v>-12.60752690393822</v>
      </c>
      <c r="I20" s="27">
        <v>-33.243075736314339</v>
      </c>
      <c r="J20" s="27">
        <v>-12.60752690393822</v>
      </c>
    </row>
    <row r="21" spans="2:10" x14ac:dyDescent="0.25">
      <c r="B21" s="27" t="s">
        <v>30</v>
      </c>
      <c r="C21" s="27">
        <v>43.681666498601409</v>
      </c>
      <c r="D21" s="27">
        <v>5.6854061402814269</v>
      </c>
      <c r="E21" s="27">
        <v>7.6831215608528494</v>
      </c>
      <c r="F21" s="27">
        <v>1.5127051107870882E-13</v>
      </c>
      <c r="G21" s="27">
        <v>32.500569373631407</v>
      </c>
      <c r="H21" s="27">
        <v>54.862763623571411</v>
      </c>
      <c r="I21" s="27">
        <v>32.500569373631407</v>
      </c>
      <c r="J21" s="27">
        <v>54.862763623571411</v>
      </c>
    </row>
    <row r="22" spans="2:10" x14ac:dyDescent="0.25">
      <c r="B22" s="27" t="s">
        <v>32</v>
      </c>
      <c r="C22" s="27">
        <v>13.291638544793997</v>
      </c>
      <c r="D22" s="27">
        <v>2.3114226271489322</v>
      </c>
      <c r="E22" s="27">
        <v>5.7504146531561906</v>
      </c>
      <c r="F22" s="27">
        <v>1.9135618563434952E-8</v>
      </c>
      <c r="G22" s="27">
        <v>8.7459226797658864</v>
      </c>
      <c r="H22" s="27">
        <v>17.837354409822108</v>
      </c>
      <c r="I22" s="27">
        <v>8.7459226797658864</v>
      </c>
      <c r="J22" s="27">
        <v>17.837354409822108</v>
      </c>
    </row>
    <row r="23" spans="2:10" ht="14.4" thickBot="1" x14ac:dyDescent="0.3">
      <c r="B23" s="28" t="s">
        <v>36</v>
      </c>
      <c r="C23" s="28">
        <v>30.160799259945822</v>
      </c>
      <c r="D23" s="28">
        <v>5.4959109407704432</v>
      </c>
      <c r="E23" s="28">
        <v>5.4878617184647709</v>
      </c>
      <c r="F23" s="28">
        <v>7.7270069258631096E-8</v>
      </c>
      <c r="G23" s="28">
        <v>19.352369307411635</v>
      </c>
      <c r="H23" s="28">
        <v>40.969229212480009</v>
      </c>
      <c r="I23" s="28">
        <v>19.352369307411635</v>
      </c>
      <c r="J23" s="28">
        <v>40.969229212480009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E7AD-7848-430C-A3EF-A70E7F5CA173}">
  <dimension ref="A1:J23"/>
  <sheetViews>
    <sheetView showGridLines="0" workbookViewId="0">
      <selection activeCell="A2" sqref="A2"/>
    </sheetView>
  </sheetViews>
  <sheetFormatPr defaultRowHeight="13.8" x14ac:dyDescent="0.25"/>
  <cols>
    <col min="1" max="16384" width="8.88671875" style="7"/>
  </cols>
  <sheetData>
    <row r="1" spans="1:7" ht="20.399999999999999" x14ac:dyDescent="0.35">
      <c r="A1" s="29" t="s">
        <v>136</v>
      </c>
    </row>
    <row r="4" spans="1:7" x14ac:dyDescent="0.25">
      <c r="B4" s="7" t="s">
        <v>78</v>
      </c>
    </row>
    <row r="5" spans="1:7" ht="14.4" thickBot="1" x14ac:dyDescent="0.3"/>
    <row r="6" spans="1:7" x14ac:dyDescent="0.25">
      <c r="B6" s="30" t="s">
        <v>79</v>
      </c>
      <c r="C6" s="30"/>
    </row>
    <row r="7" spans="1:7" x14ac:dyDescent="0.25">
      <c r="B7" s="27" t="s">
        <v>80</v>
      </c>
      <c r="C7" s="27">
        <v>0.58107981829482425</v>
      </c>
    </row>
    <row r="8" spans="1:7" x14ac:dyDescent="0.25">
      <c r="B8" s="27" t="s">
        <v>81</v>
      </c>
      <c r="C8" s="27">
        <v>0.33765375522954599</v>
      </c>
    </row>
    <row r="9" spans="1:7" x14ac:dyDescent="0.25">
      <c r="B9" s="27" t="s">
        <v>82</v>
      </c>
      <c r="C9" s="27">
        <v>0.3321033677035366</v>
      </c>
    </row>
    <row r="10" spans="1:7" x14ac:dyDescent="0.25">
      <c r="B10" s="27" t="s">
        <v>83</v>
      </c>
      <c r="C10" s="27">
        <v>53.548522590242797</v>
      </c>
    </row>
    <row r="11" spans="1:7" ht="14.4" thickBot="1" x14ac:dyDescent="0.3">
      <c r="B11" s="28" t="s">
        <v>84</v>
      </c>
      <c r="C11" s="28">
        <v>362</v>
      </c>
    </row>
    <row r="13" spans="1:7" ht="14.4" thickBot="1" x14ac:dyDescent="0.3">
      <c r="B13" s="7" t="s">
        <v>85</v>
      </c>
    </row>
    <row r="14" spans="1:7" x14ac:dyDescent="0.25">
      <c r="B14" s="26"/>
      <c r="C14" s="26" t="s">
        <v>90</v>
      </c>
      <c r="D14" s="26" t="s">
        <v>91</v>
      </c>
      <c r="E14" s="26" t="s">
        <v>92</v>
      </c>
      <c r="F14" s="26" t="s">
        <v>93</v>
      </c>
      <c r="G14" s="26" t="s">
        <v>94</v>
      </c>
    </row>
    <row r="15" spans="1:7" x14ac:dyDescent="0.25">
      <c r="B15" s="27" t="s">
        <v>86</v>
      </c>
      <c r="C15" s="27">
        <v>3</v>
      </c>
      <c r="D15" s="27">
        <v>523316.6089823707</v>
      </c>
      <c r="E15" s="27">
        <v>174438.86966079022</v>
      </c>
      <c r="F15" s="27">
        <v>60.834266733139572</v>
      </c>
      <c r="G15" s="27">
        <v>8.3291753251905627E-32</v>
      </c>
    </row>
    <row r="16" spans="1:7" x14ac:dyDescent="0.25">
      <c r="B16" s="27" t="s">
        <v>87</v>
      </c>
      <c r="C16" s="27">
        <v>358</v>
      </c>
      <c r="D16" s="27">
        <v>1026545.0492319921</v>
      </c>
      <c r="E16" s="27">
        <v>2867.4442715977434</v>
      </c>
      <c r="F16" s="27"/>
      <c r="G16" s="27"/>
    </row>
    <row r="17" spans="2:10" ht="14.4" thickBot="1" x14ac:dyDescent="0.3">
      <c r="B17" s="28" t="s">
        <v>88</v>
      </c>
      <c r="C17" s="28">
        <v>361</v>
      </c>
      <c r="D17" s="28">
        <v>1549861.6582143628</v>
      </c>
      <c r="E17" s="28"/>
      <c r="F17" s="28"/>
      <c r="G17" s="28"/>
    </row>
    <row r="18" spans="2:10" ht="14.4" thickBot="1" x14ac:dyDescent="0.3"/>
    <row r="19" spans="2:10" x14ac:dyDescent="0.25">
      <c r="B19" s="26"/>
      <c r="C19" s="26" t="s">
        <v>95</v>
      </c>
      <c r="D19" s="26" t="s">
        <v>83</v>
      </c>
      <c r="E19" s="26" t="s">
        <v>96</v>
      </c>
      <c r="F19" s="26" t="s">
        <v>97</v>
      </c>
      <c r="G19" s="26" t="s">
        <v>98</v>
      </c>
      <c r="H19" s="26" t="s">
        <v>99</v>
      </c>
      <c r="I19" s="26" t="s">
        <v>100</v>
      </c>
      <c r="J19" s="26" t="s">
        <v>101</v>
      </c>
    </row>
    <row r="20" spans="2:10" x14ac:dyDescent="0.25">
      <c r="B20" s="27" t="s">
        <v>89</v>
      </c>
      <c r="C20" s="27">
        <v>170.90880937156601</v>
      </c>
      <c r="D20" s="27">
        <v>15.56391974652421</v>
      </c>
      <c r="E20" s="27">
        <v>10.981090377938628</v>
      </c>
      <c r="F20" s="27">
        <v>2.2542924775061624E-24</v>
      </c>
      <c r="G20" s="27">
        <v>140.30060995574456</v>
      </c>
      <c r="H20" s="27">
        <v>201.51700878738745</v>
      </c>
      <c r="I20" s="27">
        <v>140.30060995574456</v>
      </c>
      <c r="J20" s="27">
        <v>201.51700878738745</v>
      </c>
    </row>
    <row r="21" spans="2:10" x14ac:dyDescent="0.25">
      <c r="B21" s="27" t="s">
        <v>28</v>
      </c>
      <c r="C21" s="27">
        <v>-22.131356265780386</v>
      </c>
      <c r="D21" s="27">
        <v>5.4535251137576433</v>
      </c>
      <c r="E21" s="27">
        <v>-4.058174447560436</v>
      </c>
      <c r="F21" s="27">
        <v>6.0759715910378138E-5</v>
      </c>
      <c r="G21" s="27">
        <v>-32.856327026334583</v>
      </c>
      <c r="H21" s="27">
        <v>-11.406385505226188</v>
      </c>
      <c r="I21" s="27">
        <v>-32.856327026334583</v>
      </c>
      <c r="J21" s="27">
        <v>-11.406385505226188</v>
      </c>
    </row>
    <row r="22" spans="2:10" x14ac:dyDescent="0.25">
      <c r="B22" s="27" t="s">
        <v>30</v>
      </c>
      <c r="C22" s="27">
        <v>47.251502841171117</v>
      </c>
      <c r="D22" s="27">
        <v>5.8732634826316161</v>
      </c>
      <c r="E22" s="27">
        <v>8.0451869698853145</v>
      </c>
      <c r="F22" s="27">
        <v>1.2777284224876303E-14</v>
      </c>
      <c r="G22" s="27">
        <v>35.701069349749567</v>
      </c>
      <c r="H22" s="27">
        <v>58.801936332592668</v>
      </c>
      <c r="I22" s="27">
        <v>35.701069349749567</v>
      </c>
      <c r="J22" s="27">
        <v>58.801936332592668</v>
      </c>
    </row>
    <row r="23" spans="2:10" ht="14.4" thickBot="1" x14ac:dyDescent="0.3">
      <c r="B23" s="28" t="s">
        <v>32</v>
      </c>
      <c r="C23" s="28">
        <v>13.295705757329443</v>
      </c>
      <c r="D23" s="28">
        <v>2.4035808590356074</v>
      </c>
      <c r="E23" s="28">
        <v>5.5316240796925387</v>
      </c>
      <c r="F23" s="28">
        <v>6.1342052720845643E-8</v>
      </c>
      <c r="G23" s="28">
        <v>8.5687935498925576</v>
      </c>
      <c r="H23" s="28">
        <v>18.022617964766329</v>
      </c>
      <c r="I23" s="28">
        <v>8.5687935498925576</v>
      </c>
      <c r="J23" s="28">
        <v>18.022617964766329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7C02-0A7A-4CF8-8FFE-F18946858562}">
  <dimension ref="A4:I22"/>
  <sheetViews>
    <sheetView showGridLines="0" workbookViewId="0">
      <selection sqref="A1:XFD1048576"/>
    </sheetView>
  </sheetViews>
  <sheetFormatPr defaultRowHeight="13.8" x14ac:dyDescent="0.25"/>
  <cols>
    <col min="1" max="16384" width="8.88671875" style="7"/>
  </cols>
  <sheetData>
    <row r="4" spans="1:6" x14ac:dyDescent="0.25">
      <c r="A4" s="7" t="s">
        <v>78</v>
      </c>
    </row>
    <row r="5" spans="1:6" ht="14.4" thickBot="1" x14ac:dyDescent="0.3"/>
    <row r="6" spans="1:6" x14ac:dyDescent="0.25">
      <c r="A6" s="30" t="s">
        <v>79</v>
      </c>
      <c r="B6" s="30"/>
    </row>
    <row r="7" spans="1:6" x14ac:dyDescent="0.25">
      <c r="A7" s="27" t="s">
        <v>80</v>
      </c>
      <c r="B7" s="27">
        <v>0.53013385332070229</v>
      </c>
    </row>
    <row r="8" spans="1:6" x14ac:dyDescent="0.25">
      <c r="A8" s="27" t="s">
        <v>81</v>
      </c>
      <c r="B8" s="27">
        <v>0.28104190243665594</v>
      </c>
    </row>
    <row r="9" spans="1:6" x14ac:dyDescent="0.25">
      <c r="A9" s="27" t="s">
        <v>82</v>
      </c>
      <c r="B9" s="27">
        <v>0.27703656484577383</v>
      </c>
    </row>
    <row r="10" spans="1:6" x14ac:dyDescent="0.25">
      <c r="A10" s="27" t="s">
        <v>83</v>
      </c>
      <c r="B10" s="27">
        <v>55.712292899830082</v>
      </c>
    </row>
    <row r="11" spans="1:6" ht="14.4" thickBot="1" x14ac:dyDescent="0.3">
      <c r="A11" s="28" t="s">
        <v>84</v>
      </c>
      <c r="B11" s="28">
        <v>362</v>
      </c>
    </row>
    <row r="13" spans="1:6" ht="14.4" thickBot="1" x14ac:dyDescent="0.3">
      <c r="A13" s="7" t="s">
        <v>85</v>
      </c>
    </row>
    <row r="14" spans="1:6" x14ac:dyDescent="0.25">
      <c r="A14" s="26"/>
      <c r="B14" s="26" t="s">
        <v>90</v>
      </c>
      <c r="C14" s="26" t="s">
        <v>91</v>
      </c>
      <c r="D14" s="26" t="s">
        <v>92</v>
      </c>
      <c r="E14" s="26" t="s">
        <v>93</v>
      </c>
      <c r="F14" s="26" t="s">
        <v>94</v>
      </c>
    </row>
    <row r="15" spans="1:6" x14ac:dyDescent="0.25">
      <c r="A15" s="27" t="s">
        <v>86</v>
      </c>
      <c r="B15" s="27">
        <v>2</v>
      </c>
      <c r="C15" s="27">
        <v>435576.06893819477</v>
      </c>
      <c r="D15" s="27">
        <v>217788.03446909739</v>
      </c>
      <c r="E15" s="27">
        <v>70.166845130964106</v>
      </c>
      <c r="F15" s="27">
        <v>1.8979838803174199E-26</v>
      </c>
    </row>
    <row r="16" spans="1:6" x14ac:dyDescent="0.25">
      <c r="A16" s="27" t="s">
        <v>87</v>
      </c>
      <c r="B16" s="27">
        <v>359</v>
      </c>
      <c r="C16" s="27">
        <v>1114285.589276168</v>
      </c>
      <c r="D16" s="27">
        <v>3103.859580156457</v>
      </c>
      <c r="E16" s="27"/>
      <c r="F16" s="27"/>
    </row>
    <row r="17" spans="1:9" ht="14.4" thickBot="1" x14ac:dyDescent="0.3">
      <c r="A17" s="28" t="s">
        <v>88</v>
      </c>
      <c r="B17" s="28">
        <v>361</v>
      </c>
      <c r="C17" s="28">
        <v>1549861.6582143628</v>
      </c>
      <c r="D17" s="28"/>
      <c r="E17" s="28"/>
      <c r="F17" s="28"/>
    </row>
    <row r="18" spans="1:9" ht="14.4" thickBot="1" x14ac:dyDescent="0.3"/>
    <row r="19" spans="1:9" x14ac:dyDescent="0.25">
      <c r="A19" s="26"/>
      <c r="B19" s="26" t="s">
        <v>95</v>
      </c>
      <c r="C19" s="26" t="s">
        <v>83</v>
      </c>
      <c r="D19" s="26" t="s">
        <v>96</v>
      </c>
      <c r="E19" s="26" t="s">
        <v>97</v>
      </c>
      <c r="F19" s="26" t="s">
        <v>98</v>
      </c>
      <c r="G19" s="26" t="s">
        <v>99</v>
      </c>
      <c r="H19" s="26" t="s">
        <v>100</v>
      </c>
      <c r="I19" s="26" t="s">
        <v>101</v>
      </c>
    </row>
    <row r="20" spans="1:9" x14ac:dyDescent="0.25">
      <c r="A20" s="27" t="s">
        <v>89</v>
      </c>
      <c r="B20" s="27">
        <v>237.22294338374741</v>
      </c>
      <c r="C20" s="27">
        <v>10.326747684649986</v>
      </c>
      <c r="D20" s="27">
        <v>22.971699379889305</v>
      </c>
      <c r="E20" s="27">
        <v>1.7766236327309338E-72</v>
      </c>
      <c r="F20" s="27">
        <v>216.91442399025269</v>
      </c>
      <c r="G20" s="27">
        <v>257.53146277724215</v>
      </c>
      <c r="H20" s="27">
        <v>216.91442399025269</v>
      </c>
      <c r="I20" s="27">
        <v>257.53146277724215</v>
      </c>
    </row>
    <row r="21" spans="1:9" x14ac:dyDescent="0.25">
      <c r="A21" s="27" t="s">
        <v>28</v>
      </c>
      <c r="B21" s="27">
        <v>-18.849501018480101</v>
      </c>
      <c r="C21" s="27">
        <v>5.6402132840601515</v>
      </c>
      <c r="D21" s="27">
        <v>-3.3419837281243985</v>
      </c>
      <c r="E21" s="27">
        <v>9.1933066731729029E-4</v>
      </c>
      <c r="F21" s="27">
        <v>-29.941510270632612</v>
      </c>
      <c r="G21" s="27">
        <v>-7.757491766327588</v>
      </c>
      <c r="H21" s="27">
        <v>-29.941510270632612</v>
      </c>
      <c r="I21" s="27">
        <v>-7.757491766327588</v>
      </c>
    </row>
    <row r="22" spans="1:9" ht="14.4" thickBot="1" x14ac:dyDescent="0.3">
      <c r="A22" s="28" t="s">
        <v>30</v>
      </c>
      <c r="B22" s="28">
        <v>62.397582115701432</v>
      </c>
      <c r="C22" s="28">
        <v>5.4059257794245754</v>
      </c>
      <c r="D22" s="28">
        <v>11.542441509869052</v>
      </c>
      <c r="E22" s="28">
        <v>1.9966372594778168E-26</v>
      </c>
      <c r="F22" s="28">
        <v>51.766321249860084</v>
      </c>
      <c r="G22" s="28">
        <v>73.02884298154278</v>
      </c>
      <c r="H22" s="28">
        <v>51.766321249860084</v>
      </c>
      <c r="I22" s="28">
        <v>73.02884298154278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F6DB-4A3B-4401-8AE5-646A6729E5F3}">
  <dimension ref="A1:P365"/>
  <sheetViews>
    <sheetView showGridLines="0" topLeftCell="A46" workbookViewId="0">
      <selection activeCell="J19" sqref="J19"/>
    </sheetView>
  </sheetViews>
  <sheetFormatPr defaultRowHeight="13.8" x14ac:dyDescent="0.25"/>
  <cols>
    <col min="1" max="16384" width="8.88671875" style="7"/>
  </cols>
  <sheetData>
    <row r="1" spans="1:13" ht="20.399999999999999" x14ac:dyDescent="0.35">
      <c r="A1" s="29" t="s">
        <v>117</v>
      </c>
    </row>
    <row r="3" spans="1:13" ht="27.6" x14ac:dyDescent="0.25">
      <c r="A3" s="22" t="s">
        <v>24</v>
      </c>
      <c r="B3" s="23" t="s">
        <v>28</v>
      </c>
      <c r="C3" s="23" t="s">
        <v>110</v>
      </c>
      <c r="D3" s="24" t="s">
        <v>30</v>
      </c>
      <c r="E3" s="24" t="s">
        <v>32</v>
      </c>
      <c r="F3" s="24" t="s">
        <v>36</v>
      </c>
      <c r="H3" s="7" t="s">
        <v>78</v>
      </c>
    </row>
    <row r="4" spans="1:13" ht="14.4" thickBot="1" x14ac:dyDescent="0.3">
      <c r="A4" s="15">
        <v>271.8</v>
      </c>
      <c r="B4" s="16">
        <v>0.65</v>
      </c>
      <c r="C4" s="31">
        <f>+(B4^2)</f>
        <v>0.42250000000000004</v>
      </c>
      <c r="D4" s="17">
        <v>1</v>
      </c>
      <c r="E4" s="17">
        <v>6</v>
      </c>
      <c r="F4" s="20">
        <v>0</v>
      </c>
    </row>
    <row r="5" spans="1:13" x14ac:dyDescent="0.25">
      <c r="A5" s="15">
        <v>324</v>
      </c>
      <c r="B5" s="16">
        <v>0.6</v>
      </c>
      <c r="C5" s="31">
        <f t="shared" ref="C5:C68" si="0">+(B5^2)</f>
        <v>0.36</v>
      </c>
      <c r="D5" s="17">
        <v>1</v>
      </c>
      <c r="E5" s="17">
        <v>7</v>
      </c>
      <c r="F5" s="20">
        <v>0</v>
      </c>
      <c r="H5" s="30" t="s">
        <v>79</v>
      </c>
      <c r="I5" s="30"/>
    </row>
    <row r="6" spans="1:13" x14ac:dyDescent="0.25">
      <c r="A6" s="15">
        <v>356.4</v>
      </c>
      <c r="B6" s="16">
        <v>0.6</v>
      </c>
      <c r="C6" s="31">
        <f t="shared" si="0"/>
        <v>0.36</v>
      </c>
      <c r="D6" s="17">
        <v>3</v>
      </c>
      <c r="E6" s="17">
        <v>9</v>
      </c>
      <c r="F6" s="20">
        <v>1</v>
      </c>
      <c r="H6" s="27" t="s">
        <v>80</v>
      </c>
      <c r="I6" s="27">
        <v>0.62457308534557987</v>
      </c>
    </row>
    <row r="7" spans="1:13" x14ac:dyDescent="0.25">
      <c r="A7" s="15">
        <v>369</v>
      </c>
      <c r="B7" s="16">
        <v>0.6</v>
      </c>
      <c r="C7" s="31">
        <f t="shared" si="0"/>
        <v>0.36</v>
      </c>
      <c r="D7" s="17">
        <v>1</v>
      </c>
      <c r="E7" s="17">
        <v>8</v>
      </c>
      <c r="F7" s="20">
        <v>1</v>
      </c>
      <c r="H7" s="27" t="s">
        <v>81</v>
      </c>
      <c r="I7" s="27">
        <v>0.390091538938097</v>
      </c>
    </row>
    <row r="8" spans="1:13" x14ac:dyDescent="0.25">
      <c r="A8" s="15">
        <v>234</v>
      </c>
      <c r="B8" s="16">
        <v>1.107</v>
      </c>
      <c r="C8" s="31">
        <f t="shared" si="0"/>
        <v>1.225449</v>
      </c>
      <c r="D8" s="17">
        <v>1</v>
      </c>
      <c r="E8" s="17">
        <v>6</v>
      </c>
      <c r="F8" s="20">
        <v>1</v>
      </c>
      <c r="H8" s="27" t="s">
        <v>82</v>
      </c>
      <c r="I8" s="27">
        <v>0.38152540886700287</v>
      </c>
    </row>
    <row r="9" spans="1:13" x14ac:dyDescent="0.25">
      <c r="A9" s="15">
        <v>252</v>
      </c>
      <c r="B9" s="16">
        <v>0.6</v>
      </c>
      <c r="C9" s="31">
        <f t="shared" si="0"/>
        <v>0.36</v>
      </c>
      <c r="D9" s="17">
        <v>1</v>
      </c>
      <c r="E9" s="17">
        <v>7</v>
      </c>
      <c r="F9" s="20">
        <v>0</v>
      </c>
      <c r="H9" s="27" t="s">
        <v>83</v>
      </c>
      <c r="I9" s="27">
        <v>51.529247144637935</v>
      </c>
    </row>
    <row r="10" spans="1:13" ht="14.4" thickBot="1" x14ac:dyDescent="0.3">
      <c r="A10" s="15">
        <v>275.39999999999998</v>
      </c>
      <c r="B10" s="16">
        <v>0.72</v>
      </c>
      <c r="C10" s="31">
        <f t="shared" si="0"/>
        <v>0.51839999999999997</v>
      </c>
      <c r="D10" s="17">
        <v>1</v>
      </c>
      <c r="E10" s="17">
        <v>7</v>
      </c>
      <c r="F10" s="20">
        <v>0</v>
      </c>
      <c r="H10" s="28" t="s">
        <v>84</v>
      </c>
      <c r="I10" s="28">
        <v>362</v>
      </c>
    </row>
    <row r="11" spans="1:13" x14ac:dyDescent="0.25">
      <c r="A11" s="15">
        <v>288</v>
      </c>
      <c r="B11" s="16">
        <v>0.65</v>
      </c>
      <c r="C11" s="31">
        <f t="shared" si="0"/>
        <v>0.42250000000000004</v>
      </c>
      <c r="D11" s="17">
        <v>1</v>
      </c>
      <c r="E11" s="17">
        <v>5</v>
      </c>
      <c r="F11" s="20">
        <v>1</v>
      </c>
    </row>
    <row r="12" spans="1:13" ht="14.4" thickBot="1" x14ac:dyDescent="0.3">
      <c r="A12" s="15">
        <v>324</v>
      </c>
      <c r="B12" s="16">
        <v>0.72</v>
      </c>
      <c r="C12" s="31">
        <f t="shared" si="0"/>
        <v>0.51839999999999997</v>
      </c>
      <c r="D12" s="17">
        <v>1</v>
      </c>
      <c r="E12" s="17">
        <v>7</v>
      </c>
      <c r="F12" s="20">
        <v>1</v>
      </c>
      <c r="H12" s="7" t="s">
        <v>85</v>
      </c>
    </row>
    <row r="13" spans="1:13" x14ac:dyDescent="0.25">
      <c r="A13" s="15">
        <v>306</v>
      </c>
      <c r="B13" s="16">
        <v>0.75</v>
      </c>
      <c r="C13" s="31">
        <f t="shared" si="0"/>
        <v>0.5625</v>
      </c>
      <c r="D13" s="17">
        <v>2</v>
      </c>
      <c r="E13" s="17">
        <v>7</v>
      </c>
      <c r="F13" s="20">
        <v>1</v>
      </c>
      <c r="H13" s="26"/>
      <c r="I13" s="26" t="s">
        <v>90</v>
      </c>
      <c r="J13" s="26" t="s">
        <v>91</v>
      </c>
      <c r="K13" s="26" t="s">
        <v>92</v>
      </c>
      <c r="L13" s="26" t="s">
        <v>93</v>
      </c>
      <c r="M13" s="26" t="s">
        <v>94</v>
      </c>
    </row>
    <row r="14" spans="1:13" x14ac:dyDescent="0.25">
      <c r="A14" s="15">
        <v>270</v>
      </c>
      <c r="B14" s="16">
        <v>0.6</v>
      </c>
      <c r="C14" s="31">
        <f t="shared" si="0"/>
        <v>0.36</v>
      </c>
      <c r="D14" s="17">
        <v>1</v>
      </c>
      <c r="E14" s="17">
        <v>6</v>
      </c>
      <c r="F14" s="20">
        <v>0</v>
      </c>
      <c r="H14" s="27" t="s">
        <v>86</v>
      </c>
      <c r="I14" s="27">
        <v>5</v>
      </c>
      <c r="J14" s="27">
        <v>604587.9193939917</v>
      </c>
      <c r="K14" s="27">
        <v>120917.58387879834</v>
      </c>
      <c r="L14" s="27">
        <v>45.538829751655989</v>
      </c>
      <c r="M14" s="27">
        <v>2.6673984576735686E-36</v>
      </c>
    </row>
    <row r="15" spans="1:13" x14ac:dyDescent="0.25">
      <c r="A15" s="15">
        <v>210.6</v>
      </c>
      <c r="B15" s="16">
        <v>0.625</v>
      </c>
      <c r="C15" s="31">
        <f t="shared" si="0"/>
        <v>0.390625</v>
      </c>
      <c r="D15" s="17">
        <v>1</v>
      </c>
      <c r="E15" s="17">
        <v>7</v>
      </c>
      <c r="F15" s="20">
        <v>1</v>
      </c>
      <c r="H15" s="27" t="s">
        <v>87</v>
      </c>
      <c r="I15" s="27">
        <v>356</v>
      </c>
      <c r="J15" s="27">
        <v>945273.7388203711</v>
      </c>
      <c r="K15" s="27">
        <v>2655.2633112931771</v>
      </c>
      <c r="L15" s="27"/>
      <c r="M15" s="27"/>
    </row>
    <row r="16" spans="1:13" ht="14.4" thickBot="1" x14ac:dyDescent="0.3">
      <c r="A16" s="15">
        <v>261</v>
      </c>
      <c r="B16" s="16">
        <v>0.85</v>
      </c>
      <c r="C16" s="31">
        <f t="shared" si="0"/>
        <v>0.72249999999999992</v>
      </c>
      <c r="D16" s="17">
        <v>2</v>
      </c>
      <c r="E16" s="17">
        <v>8</v>
      </c>
      <c r="F16" s="20">
        <v>1</v>
      </c>
      <c r="H16" s="28" t="s">
        <v>88</v>
      </c>
      <c r="I16" s="28">
        <v>361</v>
      </c>
      <c r="J16" s="28">
        <v>1549861.6582143628</v>
      </c>
      <c r="K16" s="28"/>
      <c r="L16" s="28"/>
      <c r="M16" s="28"/>
    </row>
    <row r="17" spans="1:16" ht="14.4" thickBot="1" x14ac:dyDescent="0.3">
      <c r="A17" s="15">
        <v>198</v>
      </c>
      <c r="B17" s="16">
        <v>2.25</v>
      </c>
      <c r="C17" s="31">
        <f t="shared" si="0"/>
        <v>5.0625</v>
      </c>
      <c r="D17" s="17">
        <v>1</v>
      </c>
      <c r="E17" s="17">
        <v>6</v>
      </c>
      <c r="F17" s="20">
        <v>0</v>
      </c>
    </row>
    <row r="18" spans="1:16" x14ac:dyDescent="0.25">
      <c r="A18" s="15">
        <v>216</v>
      </c>
      <c r="B18" s="16">
        <v>0.59499999999999997</v>
      </c>
      <c r="C18" s="31">
        <f t="shared" si="0"/>
        <v>0.35402499999999998</v>
      </c>
      <c r="D18" s="17">
        <v>1</v>
      </c>
      <c r="E18" s="17">
        <v>6</v>
      </c>
      <c r="F18" s="20">
        <v>1</v>
      </c>
      <c r="H18" s="26"/>
      <c r="I18" s="26" t="s">
        <v>95</v>
      </c>
      <c r="J18" s="26" t="s">
        <v>83</v>
      </c>
      <c r="K18" s="26" t="s">
        <v>96</v>
      </c>
      <c r="L18" s="26" t="s">
        <v>97</v>
      </c>
      <c r="M18" s="26" t="s">
        <v>98</v>
      </c>
      <c r="N18" s="26" t="s">
        <v>99</v>
      </c>
      <c r="O18" s="26" t="s">
        <v>100</v>
      </c>
      <c r="P18" s="26" t="s">
        <v>101</v>
      </c>
    </row>
    <row r="19" spans="1:16" x14ac:dyDescent="0.25">
      <c r="A19" s="15">
        <v>252</v>
      </c>
      <c r="B19" s="16">
        <v>0.80800000000000005</v>
      </c>
      <c r="C19" s="31">
        <f t="shared" si="0"/>
        <v>0.65286400000000011</v>
      </c>
      <c r="D19" s="17">
        <v>1</v>
      </c>
      <c r="E19" s="17">
        <v>6</v>
      </c>
      <c r="F19" s="20">
        <v>1</v>
      </c>
      <c r="H19" s="27" t="s">
        <v>89</v>
      </c>
      <c r="I19" s="27">
        <v>167.94652657373621</v>
      </c>
      <c r="J19" s="27">
        <v>18.091193055854891</v>
      </c>
      <c r="K19" s="27">
        <v>9.2833306269640037</v>
      </c>
      <c r="L19" s="27">
        <v>1.6502574531583858E-18</v>
      </c>
      <c r="M19" s="27">
        <v>132.36748183706072</v>
      </c>
      <c r="N19" s="27">
        <v>203.52557131041169</v>
      </c>
      <c r="O19" s="27">
        <v>132.36748183706072</v>
      </c>
      <c r="P19" s="27">
        <v>203.52557131041169</v>
      </c>
    </row>
    <row r="20" spans="1:16" x14ac:dyDescent="0.25">
      <c r="A20" s="15">
        <v>286.2</v>
      </c>
      <c r="B20" s="16">
        <v>0.75</v>
      </c>
      <c r="C20" s="31">
        <f t="shared" si="0"/>
        <v>0.5625</v>
      </c>
      <c r="D20" s="17">
        <v>1</v>
      </c>
      <c r="E20" s="17">
        <v>6</v>
      </c>
      <c r="F20" s="20">
        <v>0</v>
      </c>
      <c r="H20" s="27" t="s">
        <v>28</v>
      </c>
      <c r="I20" s="27">
        <v>-37.286113516730772</v>
      </c>
      <c r="J20" s="27">
        <v>20.401957727372537</v>
      </c>
      <c r="K20" s="27">
        <v>-1.8275752756170747</v>
      </c>
      <c r="L20" s="27">
        <v>6.8450232156028093E-2</v>
      </c>
      <c r="M20" s="27">
        <v>-77.409623583582373</v>
      </c>
      <c r="N20" s="27">
        <v>2.8373965501208289</v>
      </c>
      <c r="O20" s="27">
        <v>-77.409623583582373</v>
      </c>
      <c r="P20" s="27">
        <v>2.8373965501208289</v>
      </c>
    </row>
    <row r="21" spans="1:16" x14ac:dyDescent="0.25">
      <c r="A21" s="15">
        <v>225.9</v>
      </c>
      <c r="B21" s="16">
        <v>0.5</v>
      </c>
      <c r="C21" s="31">
        <f t="shared" si="0"/>
        <v>0.25</v>
      </c>
      <c r="D21" s="17">
        <v>1</v>
      </c>
      <c r="E21" s="17">
        <v>5</v>
      </c>
      <c r="F21" s="20">
        <v>1</v>
      </c>
      <c r="H21" s="27" t="s">
        <v>110</v>
      </c>
      <c r="I21" s="27">
        <v>4.6020149715944711</v>
      </c>
      <c r="J21" s="27">
        <v>6.3177785886938898</v>
      </c>
      <c r="K21" s="27">
        <v>0.72842295863772455</v>
      </c>
      <c r="L21" s="27">
        <v>0.46683358428045263</v>
      </c>
      <c r="M21" s="27">
        <v>-7.822844259610525</v>
      </c>
      <c r="N21" s="27">
        <v>17.026874202799469</v>
      </c>
      <c r="O21" s="27">
        <v>-7.822844259610525</v>
      </c>
      <c r="P21" s="27">
        <v>17.026874202799469</v>
      </c>
    </row>
    <row r="22" spans="1:16" x14ac:dyDescent="0.25">
      <c r="A22" s="15">
        <v>340.2</v>
      </c>
      <c r="B22" s="16">
        <v>0.65</v>
      </c>
      <c r="C22" s="31">
        <f t="shared" si="0"/>
        <v>0.42250000000000004</v>
      </c>
      <c r="D22" s="17">
        <v>2</v>
      </c>
      <c r="E22" s="17">
        <v>7</v>
      </c>
      <c r="F22" s="20">
        <v>0</v>
      </c>
      <c r="H22" s="27" t="s">
        <v>30</v>
      </c>
      <c r="I22" s="27">
        <v>43.561517495670664</v>
      </c>
      <c r="J22" s="27">
        <v>5.6915381343470219</v>
      </c>
      <c r="K22" s="27">
        <v>7.6537337477873866</v>
      </c>
      <c r="L22" s="27">
        <v>1.8519832113359406E-13</v>
      </c>
      <c r="M22" s="27">
        <v>32.368254051008464</v>
      </c>
      <c r="N22" s="27">
        <v>54.754780940332864</v>
      </c>
      <c r="O22" s="27">
        <v>32.368254051008464</v>
      </c>
      <c r="P22" s="27">
        <v>54.754780940332864</v>
      </c>
    </row>
    <row r="23" spans="1:16" x14ac:dyDescent="0.25">
      <c r="A23" s="15">
        <v>287.82</v>
      </c>
      <c r="B23" s="16">
        <v>0.6</v>
      </c>
      <c r="C23" s="31">
        <f t="shared" si="0"/>
        <v>0.36</v>
      </c>
      <c r="D23" s="17">
        <v>1</v>
      </c>
      <c r="E23" s="17">
        <v>7</v>
      </c>
      <c r="F23" s="20">
        <v>1</v>
      </c>
      <c r="H23" s="27" t="s">
        <v>32</v>
      </c>
      <c r="I23" s="27">
        <v>13.401678710127216</v>
      </c>
      <c r="J23" s="27">
        <v>2.317871789495026</v>
      </c>
      <c r="K23" s="27">
        <v>5.7818895638946968</v>
      </c>
      <c r="L23" s="27">
        <v>1.6165613432521175E-8</v>
      </c>
      <c r="M23" s="27">
        <v>8.8432361664149113</v>
      </c>
      <c r="N23" s="27">
        <v>17.960121253839521</v>
      </c>
      <c r="O23" s="27">
        <v>8.8432361664149113</v>
      </c>
      <c r="P23" s="27">
        <v>17.960121253839521</v>
      </c>
    </row>
    <row r="24" spans="1:16" ht="14.4" thickBot="1" x14ac:dyDescent="0.3">
      <c r="A24" s="15">
        <v>324</v>
      </c>
      <c r="B24" s="16">
        <v>1.1000000000000001</v>
      </c>
      <c r="C24" s="31">
        <f t="shared" si="0"/>
        <v>1.2100000000000002</v>
      </c>
      <c r="D24" s="17">
        <v>1</v>
      </c>
      <c r="E24" s="17">
        <v>7</v>
      </c>
      <c r="F24" s="20">
        <v>0</v>
      </c>
      <c r="H24" s="28" t="s">
        <v>36</v>
      </c>
      <c r="I24" s="28">
        <v>30.696554386881967</v>
      </c>
      <c r="J24" s="28">
        <v>5.5484921067755808</v>
      </c>
      <c r="K24" s="28">
        <v>5.5324138155295657</v>
      </c>
      <c r="L24" s="28">
        <v>6.1302937973479997E-8</v>
      </c>
      <c r="M24" s="28">
        <v>19.78461241165823</v>
      </c>
      <c r="N24" s="28">
        <v>41.608496362105704</v>
      </c>
      <c r="O24" s="28">
        <v>19.78461241165823</v>
      </c>
      <c r="P24" s="28">
        <v>41.608496362105704</v>
      </c>
    </row>
    <row r="25" spans="1:16" x14ac:dyDescent="0.25">
      <c r="A25" s="15">
        <v>336.6</v>
      </c>
      <c r="B25" s="16">
        <v>0.6</v>
      </c>
      <c r="C25" s="31">
        <f t="shared" si="0"/>
        <v>0.36</v>
      </c>
      <c r="D25" s="17">
        <v>1</v>
      </c>
      <c r="E25" s="17">
        <v>7</v>
      </c>
      <c r="F25" s="20">
        <v>0</v>
      </c>
    </row>
    <row r="26" spans="1:16" x14ac:dyDescent="0.25">
      <c r="A26" s="15">
        <v>288</v>
      </c>
      <c r="B26" s="16">
        <v>0.6</v>
      </c>
      <c r="C26" s="31">
        <f t="shared" si="0"/>
        <v>0.36</v>
      </c>
      <c r="D26" s="17">
        <v>1</v>
      </c>
      <c r="E26" s="17">
        <v>7</v>
      </c>
      <c r="F26" s="20">
        <v>0</v>
      </c>
    </row>
    <row r="27" spans="1:16" x14ac:dyDescent="0.25">
      <c r="A27" s="15">
        <v>270</v>
      </c>
      <c r="B27" s="16">
        <v>0.6</v>
      </c>
      <c r="C27" s="31">
        <f t="shared" si="0"/>
        <v>0.36</v>
      </c>
      <c r="D27" s="17">
        <v>2</v>
      </c>
      <c r="E27" s="17">
        <v>9</v>
      </c>
      <c r="F27" s="20">
        <v>0</v>
      </c>
    </row>
    <row r="28" spans="1:16" x14ac:dyDescent="0.25">
      <c r="A28" s="15">
        <v>392.4</v>
      </c>
      <c r="B28" s="16">
        <v>0.74</v>
      </c>
      <c r="C28" s="31">
        <f t="shared" si="0"/>
        <v>0.54759999999999998</v>
      </c>
      <c r="D28" s="17">
        <v>2</v>
      </c>
      <c r="E28" s="17">
        <v>7</v>
      </c>
      <c r="F28" s="20">
        <v>1</v>
      </c>
    </row>
    <row r="29" spans="1:16" x14ac:dyDescent="0.25">
      <c r="A29" s="15">
        <v>288</v>
      </c>
      <c r="B29" s="16">
        <v>0.93</v>
      </c>
      <c r="C29" s="31">
        <f t="shared" si="0"/>
        <v>0.86490000000000011</v>
      </c>
      <c r="D29" s="17">
        <v>2</v>
      </c>
      <c r="E29" s="17">
        <v>12</v>
      </c>
      <c r="F29" s="20">
        <v>0</v>
      </c>
    </row>
    <row r="30" spans="1:16" x14ac:dyDescent="0.25">
      <c r="A30" s="15">
        <v>341.82</v>
      </c>
      <c r="B30" s="16">
        <v>0.82499999999999996</v>
      </c>
      <c r="C30" s="31">
        <f t="shared" si="0"/>
        <v>0.68062499999999992</v>
      </c>
      <c r="D30" s="17">
        <v>2</v>
      </c>
      <c r="E30" s="17">
        <v>11</v>
      </c>
      <c r="F30" s="20">
        <v>0</v>
      </c>
    </row>
    <row r="31" spans="1:16" x14ac:dyDescent="0.25">
      <c r="A31" s="15">
        <v>315</v>
      </c>
      <c r="B31" s="16">
        <v>2.25</v>
      </c>
      <c r="C31" s="31">
        <f t="shared" si="0"/>
        <v>5.0625</v>
      </c>
      <c r="D31" s="17">
        <v>2</v>
      </c>
      <c r="E31" s="17">
        <v>10</v>
      </c>
      <c r="F31" s="20">
        <v>0</v>
      </c>
    </row>
    <row r="32" spans="1:16" x14ac:dyDescent="0.25">
      <c r="A32" s="15">
        <v>288</v>
      </c>
      <c r="B32" s="16">
        <v>2.0739999999999998</v>
      </c>
      <c r="C32" s="31">
        <f t="shared" si="0"/>
        <v>4.3014759999999992</v>
      </c>
      <c r="D32" s="17">
        <v>2.5</v>
      </c>
      <c r="E32" s="17">
        <v>9</v>
      </c>
      <c r="F32" s="20">
        <v>0</v>
      </c>
    </row>
    <row r="33" spans="1:6" x14ac:dyDescent="0.25">
      <c r="A33" s="15">
        <v>259.02</v>
      </c>
      <c r="B33" s="16">
        <v>1.573</v>
      </c>
      <c r="C33" s="31">
        <f t="shared" si="0"/>
        <v>2.474329</v>
      </c>
      <c r="D33" s="17">
        <v>1</v>
      </c>
      <c r="E33" s="17">
        <v>6</v>
      </c>
      <c r="F33" s="20">
        <v>1</v>
      </c>
    </row>
    <row r="34" spans="1:6" x14ac:dyDescent="0.25">
      <c r="A34" s="15">
        <v>329.4</v>
      </c>
      <c r="B34" s="16">
        <v>0.6</v>
      </c>
      <c r="C34" s="31">
        <f t="shared" si="0"/>
        <v>0.36</v>
      </c>
      <c r="D34" s="17">
        <v>2</v>
      </c>
      <c r="E34" s="17">
        <v>6</v>
      </c>
      <c r="F34" s="20">
        <v>1</v>
      </c>
    </row>
    <row r="35" spans="1:6" x14ac:dyDescent="0.25">
      <c r="A35" s="15">
        <v>324</v>
      </c>
      <c r="B35" s="16">
        <v>0.85</v>
      </c>
      <c r="C35" s="31">
        <f t="shared" si="0"/>
        <v>0.72249999999999992</v>
      </c>
      <c r="D35" s="17">
        <v>1</v>
      </c>
      <c r="E35" s="17">
        <v>5</v>
      </c>
      <c r="F35" s="20">
        <v>1</v>
      </c>
    </row>
    <row r="36" spans="1:6" x14ac:dyDescent="0.25">
      <c r="A36" s="15">
        <v>324</v>
      </c>
      <c r="B36" s="16">
        <v>0.69499999999999995</v>
      </c>
      <c r="C36" s="31">
        <f t="shared" si="0"/>
        <v>0.48302499999999993</v>
      </c>
      <c r="D36" s="17">
        <v>2</v>
      </c>
      <c r="E36" s="17">
        <v>6</v>
      </c>
      <c r="F36" s="20">
        <v>1</v>
      </c>
    </row>
    <row r="37" spans="1:6" x14ac:dyDescent="0.25">
      <c r="A37" s="15">
        <v>325.8</v>
      </c>
      <c r="B37" s="16">
        <v>0.7</v>
      </c>
      <c r="C37" s="31">
        <f t="shared" si="0"/>
        <v>0.48999999999999994</v>
      </c>
      <c r="D37" s="17">
        <v>1.5</v>
      </c>
      <c r="E37" s="17">
        <v>7</v>
      </c>
      <c r="F37" s="20">
        <v>1</v>
      </c>
    </row>
    <row r="38" spans="1:6" x14ac:dyDescent="0.25">
      <c r="A38" s="15">
        <v>286.2</v>
      </c>
      <c r="B38" s="16">
        <v>0.93799999999999994</v>
      </c>
      <c r="C38" s="31">
        <f t="shared" si="0"/>
        <v>0.87984399999999985</v>
      </c>
      <c r="D38" s="17">
        <v>1.5</v>
      </c>
      <c r="E38" s="17">
        <v>8</v>
      </c>
      <c r="F38" s="20">
        <v>1</v>
      </c>
    </row>
    <row r="39" spans="1:6" x14ac:dyDescent="0.25">
      <c r="A39" s="15">
        <v>261</v>
      </c>
      <c r="B39" s="16">
        <v>0.75</v>
      </c>
      <c r="C39" s="31">
        <f t="shared" si="0"/>
        <v>0.5625</v>
      </c>
      <c r="D39" s="17">
        <v>2</v>
      </c>
      <c r="E39" s="17">
        <v>7</v>
      </c>
      <c r="F39" s="20">
        <v>1</v>
      </c>
    </row>
    <row r="40" spans="1:6" x14ac:dyDescent="0.25">
      <c r="A40" s="15">
        <v>323.82</v>
      </c>
      <c r="B40" s="16">
        <v>0.8</v>
      </c>
      <c r="C40" s="31">
        <f t="shared" si="0"/>
        <v>0.64000000000000012</v>
      </c>
      <c r="D40" s="17">
        <v>1</v>
      </c>
      <c r="E40" s="17">
        <v>7</v>
      </c>
      <c r="F40" s="20">
        <v>1</v>
      </c>
    </row>
    <row r="41" spans="1:6" x14ac:dyDescent="0.25">
      <c r="A41" s="15">
        <v>342</v>
      </c>
      <c r="B41" s="16">
        <v>0.7</v>
      </c>
      <c r="C41" s="31">
        <f t="shared" si="0"/>
        <v>0.48999999999999994</v>
      </c>
      <c r="D41" s="17">
        <v>1.5</v>
      </c>
      <c r="E41" s="17">
        <v>7</v>
      </c>
      <c r="F41" s="20">
        <v>1</v>
      </c>
    </row>
    <row r="42" spans="1:6" x14ac:dyDescent="0.25">
      <c r="A42" s="15">
        <v>387</v>
      </c>
      <c r="B42" s="16">
        <v>0.77</v>
      </c>
      <c r="C42" s="31">
        <f t="shared" si="0"/>
        <v>0.59289999999999998</v>
      </c>
      <c r="D42" s="17">
        <v>1</v>
      </c>
      <c r="E42" s="17">
        <v>7</v>
      </c>
      <c r="F42" s="20">
        <v>1</v>
      </c>
    </row>
    <row r="43" spans="1:6" x14ac:dyDescent="0.25">
      <c r="A43" s="15">
        <v>307.8</v>
      </c>
      <c r="B43" s="16">
        <v>1</v>
      </c>
      <c r="C43" s="31">
        <f t="shared" si="0"/>
        <v>1</v>
      </c>
      <c r="D43" s="17">
        <v>1.5</v>
      </c>
      <c r="E43" s="17">
        <v>7</v>
      </c>
      <c r="F43" s="20">
        <v>1</v>
      </c>
    </row>
    <row r="44" spans="1:6" x14ac:dyDescent="0.25">
      <c r="A44" s="15">
        <v>378</v>
      </c>
      <c r="B44" s="16">
        <v>0.69</v>
      </c>
      <c r="C44" s="31">
        <f t="shared" si="0"/>
        <v>0.47609999999999991</v>
      </c>
      <c r="D44" s="17">
        <v>1.5</v>
      </c>
      <c r="E44" s="17">
        <v>9</v>
      </c>
      <c r="F44" s="20">
        <v>1</v>
      </c>
    </row>
    <row r="45" spans="1:6" x14ac:dyDescent="0.25">
      <c r="A45" s="15">
        <v>414</v>
      </c>
      <c r="B45" s="16">
        <v>0.73</v>
      </c>
      <c r="C45" s="31">
        <f t="shared" si="0"/>
        <v>0.53289999999999993</v>
      </c>
      <c r="D45" s="17">
        <v>1.5</v>
      </c>
      <c r="E45" s="17">
        <v>7</v>
      </c>
      <c r="F45" s="20">
        <v>1</v>
      </c>
    </row>
    <row r="46" spans="1:6" x14ac:dyDescent="0.25">
      <c r="A46" s="15">
        <v>378</v>
      </c>
      <c r="B46" s="16">
        <v>1.224</v>
      </c>
      <c r="C46" s="31">
        <f t="shared" si="0"/>
        <v>1.498176</v>
      </c>
      <c r="D46" s="17">
        <v>2</v>
      </c>
      <c r="E46" s="17">
        <v>7</v>
      </c>
      <c r="F46" s="20">
        <v>1</v>
      </c>
    </row>
    <row r="47" spans="1:6" x14ac:dyDescent="0.25">
      <c r="A47" s="15">
        <v>306</v>
      </c>
      <c r="B47" s="16">
        <v>1.125</v>
      </c>
      <c r="C47" s="31">
        <f t="shared" si="0"/>
        <v>1.265625</v>
      </c>
      <c r="D47" s="17">
        <v>2.5</v>
      </c>
      <c r="E47" s="17">
        <v>9</v>
      </c>
      <c r="F47" s="20">
        <v>0</v>
      </c>
    </row>
    <row r="48" spans="1:6" x14ac:dyDescent="0.25">
      <c r="A48" s="15">
        <v>270</v>
      </c>
      <c r="B48" s="16">
        <v>0.75</v>
      </c>
      <c r="C48" s="31">
        <f t="shared" si="0"/>
        <v>0.5625</v>
      </c>
      <c r="D48" s="17">
        <v>1.5</v>
      </c>
      <c r="E48" s="17">
        <v>8</v>
      </c>
      <c r="F48" s="20">
        <v>1</v>
      </c>
    </row>
    <row r="49" spans="1:6" x14ac:dyDescent="0.25">
      <c r="A49" s="15">
        <v>252</v>
      </c>
      <c r="B49" s="16">
        <v>2</v>
      </c>
      <c r="C49" s="31">
        <f t="shared" si="0"/>
        <v>4</v>
      </c>
      <c r="D49" s="17">
        <v>1</v>
      </c>
      <c r="E49" s="17">
        <v>5</v>
      </c>
      <c r="F49" s="20">
        <v>1</v>
      </c>
    </row>
    <row r="50" spans="1:6" x14ac:dyDescent="0.25">
      <c r="A50" s="15">
        <v>286.2</v>
      </c>
      <c r="B50" s="16">
        <v>2</v>
      </c>
      <c r="C50" s="31">
        <f t="shared" si="0"/>
        <v>4</v>
      </c>
      <c r="D50" s="17">
        <v>2</v>
      </c>
      <c r="E50" s="17">
        <v>5</v>
      </c>
      <c r="F50" s="20">
        <v>1</v>
      </c>
    </row>
    <row r="51" spans="1:6" x14ac:dyDescent="0.25">
      <c r="A51" s="15">
        <v>305.82</v>
      </c>
      <c r="B51" s="16">
        <v>0.88</v>
      </c>
      <c r="C51" s="31">
        <f t="shared" si="0"/>
        <v>0.77439999999999998</v>
      </c>
      <c r="D51" s="17">
        <v>1.5</v>
      </c>
      <c r="E51" s="17">
        <v>8</v>
      </c>
      <c r="F51" s="20">
        <v>0</v>
      </c>
    </row>
    <row r="52" spans="1:6" x14ac:dyDescent="0.25">
      <c r="A52" s="15">
        <v>515.70000000000005</v>
      </c>
      <c r="B52" s="16">
        <v>0.6</v>
      </c>
      <c r="C52" s="31">
        <f t="shared" si="0"/>
        <v>0.36</v>
      </c>
      <c r="D52" s="17">
        <v>2.5</v>
      </c>
      <c r="E52" s="17">
        <v>11</v>
      </c>
      <c r="F52" s="20">
        <v>1</v>
      </c>
    </row>
    <row r="53" spans="1:6" x14ac:dyDescent="0.25">
      <c r="A53" s="15">
        <v>243</v>
      </c>
      <c r="B53" s="16">
        <v>0.75</v>
      </c>
      <c r="C53" s="31">
        <f t="shared" si="0"/>
        <v>0.5625</v>
      </c>
      <c r="D53" s="17">
        <v>2</v>
      </c>
      <c r="E53" s="17">
        <v>8</v>
      </c>
      <c r="F53" s="20">
        <v>1</v>
      </c>
    </row>
    <row r="54" spans="1:6" x14ac:dyDescent="0.25">
      <c r="A54" s="15">
        <v>293.39999999999998</v>
      </c>
      <c r="B54" s="16">
        <v>0.6</v>
      </c>
      <c r="C54" s="31">
        <f t="shared" si="0"/>
        <v>0.36</v>
      </c>
      <c r="D54" s="17">
        <v>1</v>
      </c>
      <c r="E54" s="17">
        <v>6</v>
      </c>
      <c r="F54" s="20">
        <v>0</v>
      </c>
    </row>
    <row r="55" spans="1:6" x14ac:dyDescent="0.25">
      <c r="A55" s="15">
        <v>284.22000000000003</v>
      </c>
      <c r="B55" s="16">
        <v>0.6</v>
      </c>
      <c r="C55" s="31">
        <f t="shared" si="0"/>
        <v>0.36</v>
      </c>
      <c r="D55" s="17">
        <v>1</v>
      </c>
      <c r="E55" s="17">
        <v>6</v>
      </c>
      <c r="F55" s="20">
        <v>0</v>
      </c>
    </row>
    <row r="56" spans="1:6" x14ac:dyDescent="0.25">
      <c r="A56" s="15">
        <v>268.2</v>
      </c>
      <c r="B56" s="16">
        <v>0.6</v>
      </c>
      <c r="C56" s="31">
        <f t="shared" si="0"/>
        <v>0.36</v>
      </c>
      <c r="D56" s="17">
        <v>1</v>
      </c>
      <c r="E56" s="17">
        <v>5</v>
      </c>
      <c r="F56" s="20">
        <v>0</v>
      </c>
    </row>
    <row r="57" spans="1:6" x14ac:dyDescent="0.25">
      <c r="A57" s="15">
        <v>271.8</v>
      </c>
      <c r="B57" s="16">
        <v>0.6</v>
      </c>
      <c r="C57" s="31">
        <f t="shared" si="0"/>
        <v>0.36</v>
      </c>
      <c r="D57" s="17">
        <v>1</v>
      </c>
      <c r="E57" s="17">
        <v>6</v>
      </c>
      <c r="F57" s="20">
        <v>0</v>
      </c>
    </row>
    <row r="58" spans="1:6" x14ac:dyDescent="0.25">
      <c r="A58" s="15">
        <v>264.60000000000002</v>
      </c>
      <c r="B58" s="16">
        <v>0.6</v>
      </c>
      <c r="C58" s="31">
        <f t="shared" si="0"/>
        <v>0.36</v>
      </c>
      <c r="D58" s="17">
        <v>1</v>
      </c>
      <c r="E58" s="17">
        <v>6</v>
      </c>
      <c r="F58" s="20">
        <v>0</v>
      </c>
    </row>
    <row r="59" spans="1:6" x14ac:dyDescent="0.25">
      <c r="A59" s="15">
        <v>296.82</v>
      </c>
      <c r="B59" s="16">
        <v>0.6</v>
      </c>
      <c r="C59" s="31">
        <f t="shared" si="0"/>
        <v>0.36</v>
      </c>
      <c r="D59" s="17">
        <v>1.5</v>
      </c>
      <c r="E59" s="17">
        <v>6</v>
      </c>
      <c r="F59" s="20">
        <v>0</v>
      </c>
    </row>
    <row r="60" spans="1:6" x14ac:dyDescent="0.25">
      <c r="A60" s="15">
        <v>288</v>
      </c>
      <c r="B60" s="16">
        <v>0.6</v>
      </c>
      <c r="C60" s="31">
        <f t="shared" si="0"/>
        <v>0.36</v>
      </c>
      <c r="D60" s="17">
        <v>1</v>
      </c>
      <c r="E60" s="17">
        <v>6</v>
      </c>
      <c r="F60" s="20">
        <v>0</v>
      </c>
    </row>
    <row r="61" spans="1:6" x14ac:dyDescent="0.25">
      <c r="A61" s="15">
        <v>325.8</v>
      </c>
      <c r="B61" s="16">
        <v>0.6</v>
      </c>
      <c r="C61" s="31">
        <f t="shared" si="0"/>
        <v>0.36</v>
      </c>
      <c r="D61" s="17">
        <v>2</v>
      </c>
      <c r="E61" s="17">
        <v>10</v>
      </c>
      <c r="F61" s="20">
        <v>0</v>
      </c>
    </row>
    <row r="62" spans="1:6" x14ac:dyDescent="0.25">
      <c r="A62" s="15">
        <v>277.2</v>
      </c>
      <c r="B62" s="16">
        <v>0.84</v>
      </c>
      <c r="C62" s="31">
        <f t="shared" si="0"/>
        <v>0.70559999999999989</v>
      </c>
      <c r="D62" s="17">
        <v>2</v>
      </c>
      <c r="E62" s="17">
        <v>6</v>
      </c>
      <c r="F62" s="20">
        <v>0</v>
      </c>
    </row>
    <row r="63" spans="1:6" x14ac:dyDescent="0.25">
      <c r="A63" s="15">
        <v>311.39999999999998</v>
      </c>
      <c r="B63" s="16">
        <v>1.06</v>
      </c>
      <c r="C63" s="31">
        <f t="shared" si="0"/>
        <v>1.1236000000000002</v>
      </c>
      <c r="D63" s="17">
        <v>2</v>
      </c>
      <c r="E63" s="17">
        <v>7</v>
      </c>
      <c r="F63" s="20">
        <v>0</v>
      </c>
    </row>
    <row r="64" spans="1:6" x14ac:dyDescent="0.25">
      <c r="A64" s="15">
        <v>298.8</v>
      </c>
      <c r="B64" s="16">
        <v>0.73</v>
      </c>
      <c r="C64" s="31">
        <f t="shared" si="0"/>
        <v>0.53289999999999993</v>
      </c>
      <c r="D64" s="17">
        <v>1</v>
      </c>
      <c r="E64" s="17">
        <v>8</v>
      </c>
      <c r="F64" s="20">
        <v>0</v>
      </c>
    </row>
    <row r="65" spans="1:6" x14ac:dyDescent="0.25">
      <c r="A65" s="15">
        <v>288</v>
      </c>
      <c r="B65" s="16">
        <v>0.75</v>
      </c>
      <c r="C65" s="31">
        <f t="shared" si="0"/>
        <v>0.5625</v>
      </c>
      <c r="D65" s="17">
        <v>2</v>
      </c>
      <c r="E65" s="17">
        <v>6</v>
      </c>
      <c r="F65" s="20">
        <v>0</v>
      </c>
    </row>
    <row r="66" spans="1:6" x14ac:dyDescent="0.25">
      <c r="A66" s="15">
        <v>298.62</v>
      </c>
      <c r="B66" s="16">
        <v>0.6</v>
      </c>
      <c r="C66" s="31">
        <f t="shared" si="0"/>
        <v>0.36</v>
      </c>
      <c r="D66" s="17">
        <v>1</v>
      </c>
      <c r="E66" s="17">
        <v>6</v>
      </c>
      <c r="F66" s="20">
        <v>1</v>
      </c>
    </row>
    <row r="67" spans="1:6" x14ac:dyDescent="0.25">
      <c r="A67" s="15">
        <v>342</v>
      </c>
      <c r="B67" s="16">
        <v>0.35499999999999998</v>
      </c>
      <c r="C67" s="31">
        <f t="shared" si="0"/>
        <v>0.126025</v>
      </c>
      <c r="D67" s="17">
        <v>2</v>
      </c>
      <c r="E67" s="17">
        <v>6</v>
      </c>
      <c r="F67" s="20">
        <v>1</v>
      </c>
    </row>
    <row r="68" spans="1:6" x14ac:dyDescent="0.25">
      <c r="A68" s="15">
        <v>324</v>
      </c>
      <c r="B68" s="16">
        <v>0.7</v>
      </c>
      <c r="C68" s="31">
        <f t="shared" si="0"/>
        <v>0.48999999999999994</v>
      </c>
      <c r="D68" s="17">
        <v>2.5</v>
      </c>
      <c r="E68" s="17">
        <v>7</v>
      </c>
      <c r="F68" s="20">
        <v>1</v>
      </c>
    </row>
    <row r="69" spans="1:6" x14ac:dyDescent="0.25">
      <c r="A69" s="15">
        <v>351</v>
      </c>
      <c r="B69" s="16">
        <v>0.6</v>
      </c>
      <c r="C69" s="31">
        <f t="shared" ref="C69:C132" si="1">+(B69^2)</f>
        <v>0.36</v>
      </c>
      <c r="D69" s="17">
        <v>2</v>
      </c>
      <c r="E69" s="17">
        <v>7</v>
      </c>
      <c r="F69" s="20">
        <v>1</v>
      </c>
    </row>
    <row r="70" spans="1:6" x14ac:dyDescent="0.25">
      <c r="A70" s="15">
        <v>369</v>
      </c>
      <c r="B70" s="16">
        <v>0.75</v>
      </c>
      <c r="C70" s="31">
        <f t="shared" si="1"/>
        <v>0.5625</v>
      </c>
      <c r="D70" s="17">
        <v>2</v>
      </c>
      <c r="E70" s="17">
        <v>7</v>
      </c>
      <c r="F70" s="20">
        <v>1</v>
      </c>
    </row>
    <row r="71" spans="1:6" x14ac:dyDescent="0.25">
      <c r="A71" s="15">
        <v>355.5</v>
      </c>
      <c r="B71" s="16">
        <v>0.63</v>
      </c>
      <c r="C71" s="31">
        <f t="shared" si="1"/>
        <v>0.39690000000000003</v>
      </c>
      <c r="D71" s="17">
        <v>1</v>
      </c>
      <c r="E71" s="17">
        <v>8</v>
      </c>
      <c r="F71" s="20">
        <v>1</v>
      </c>
    </row>
    <row r="72" spans="1:6" x14ac:dyDescent="0.25">
      <c r="A72" s="15">
        <v>288</v>
      </c>
      <c r="B72" s="16">
        <v>0.6</v>
      </c>
      <c r="C72" s="31">
        <f t="shared" si="1"/>
        <v>0.36</v>
      </c>
      <c r="D72" s="17">
        <v>1</v>
      </c>
      <c r="E72" s="17">
        <v>6</v>
      </c>
      <c r="F72" s="20">
        <v>0</v>
      </c>
    </row>
    <row r="73" spans="1:6" x14ac:dyDescent="0.25">
      <c r="A73" s="15">
        <v>305.10000000000002</v>
      </c>
      <c r="B73" s="16">
        <v>0.6</v>
      </c>
      <c r="C73" s="31">
        <f t="shared" si="1"/>
        <v>0.36</v>
      </c>
      <c r="D73" s="17">
        <v>2</v>
      </c>
      <c r="E73" s="17">
        <v>7</v>
      </c>
      <c r="F73" s="20">
        <v>0</v>
      </c>
    </row>
    <row r="74" spans="1:6" x14ac:dyDescent="0.25">
      <c r="A74" s="15">
        <v>288</v>
      </c>
      <c r="B74" s="16">
        <v>1</v>
      </c>
      <c r="C74" s="31">
        <f t="shared" si="1"/>
        <v>1</v>
      </c>
      <c r="D74" s="17">
        <v>1</v>
      </c>
      <c r="E74" s="17">
        <v>6</v>
      </c>
      <c r="F74" s="20">
        <v>0</v>
      </c>
    </row>
    <row r="75" spans="1:6" x14ac:dyDescent="0.25">
      <c r="A75" s="15">
        <v>270</v>
      </c>
      <c r="B75" s="16">
        <v>0.6</v>
      </c>
      <c r="C75" s="31">
        <f t="shared" si="1"/>
        <v>0.36</v>
      </c>
      <c r="D75" s="17">
        <v>1</v>
      </c>
      <c r="E75" s="17">
        <v>6</v>
      </c>
      <c r="F75" s="20">
        <v>0</v>
      </c>
    </row>
    <row r="76" spans="1:6" x14ac:dyDescent="0.25">
      <c r="A76" s="15">
        <v>279</v>
      </c>
      <c r="B76" s="16">
        <v>0.6</v>
      </c>
      <c r="C76" s="31">
        <f t="shared" si="1"/>
        <v>0.36</v>
      </c>
      <c r="D76" s="17">
        <v>1</v>
      </c>
      <c r="E76" s="17">
        <v>6</v>
      </c>
      <c r="F76" s="20">
        <v>0</v>
      </c>
    </row>
    <row r="77" spans="1:6" x14ac:dyDescent="0.25">
      <c r="A77" s="15">
        <v>297</v>
      </c>
      <c r="B77" s="16">
        <v>0.6</v>
      </c>
      <c r="C77" s="31">
        <f t="shared" si="1"/>
        <v>0.36</v>
      </c>
      <c r="D77" s="17">
        <v>1</v>
      </c>
      <c r="E77" s="17">
        <v>6</v>
      </c>
      <c r="F77" s="20">
        <v>0</v>
      </c>
    </row>
    <row r="78" spans="1:6" x14ac:dyDescent="0.25">
      <c r="A78" s="15">
        <v>287.82</v>
      </c>
      <c r="B78" s="16">
        <v>0.6</v>
      </c>
      <c r="C78" s="31">
        <f t="shared" si="1"/>
        <v>0.36</v>
      </c>
      <c r="D78" s="17">
        <v>1</v>
      </c>
      <c r="E78" s="17">
        <v>6</v>
      </c>
      <c r="F78" s="20">
        <v>0</v>
      </c>
    </row>
    <row r="79" spans="1:6" x14ac:dyDescent="0.25">
      <c r="A79" s="15">
        <v>293.39999999999998</v>
      </c>
      <c r="B79" s="16">
        <v>0.7</v>
      </c>
      <c r="C79" s="31">
        <f t="shared" si="1"/>
        <v>0.48999999999999994</v>
      </c>
      <c r="D79" s="17">
        <v>1</v>
      </c>
      <c r="E79" s="17">
        <v>6</v>
      </c>
      <c r="F79" s="20">
        <v>0</v>
      </c>
    </row>
    <row r="80" spans="1:6" x14ac:dyDescent="0.25">
      <c r="A80" s="15">
        <v>273.60000000000002</v>
      </c>
      <c r="B80" s="16">
        <v>0.6</v>
      </c>
      <c r="C80" s="31">
        <f t="shared" si="1"/>
        <v>0.36</v>
      </c>
      <c r="D80" s="17">
        <v>2</v>
      </c>
      <c r="E80" s="17">
        <v>6</v>
      </c>
      <c r="F80" s="20">
        <v>0</v>
      </c>
    </row>
    <row r="81" spans="1:6" x14ac:dyDescent="0.25">
      <c r="A81" s="15">
        <v>306</v>
      </c>
      <c r="B81" s="16">
        <v>0.6</v>
      </c>
      <c r="C81" s="31">
        <f t="shared" si="1"/>
        <v>0.36</v>
      </c>
      <c r="D81" s="17">
        <v>2</v>
      </c>
      <c r="E81" s="17">
        <v>8</v>
      </c>
      <c r="F81" s="20">
        <v>0</v>
      </c>
    </row>
    <row r="82" spans="1:6" x14ac:dyDescent="0.25">
      <c r="A82" s="15">
        <v>287.82</v>
      </c>
      <c r="B82" s="16">
        <v>0.6</v>
      </c>
      <c r="C82" s="31">
        <f t="shared" si="1"/>
        <v>0.36</v>
      </c>
      <c r="D82" s="17">
        <v>1</v>
      </c>
      <c r="E82" s="17">
        <v>7</v>
      </c>
      <c r="F82" s="20">
        <v>0</v>
      </c>
    </row>
    <row r="83" spans="1:6" x14ac:dyDescent="0.25">
      <c r="A83" s="15">
        <v>315</v>
      </c>
      <c r="B83" s="16">
        <v>0.6</v>
      </c>
      <c r="C83" s="31">
        <f t="shared" si="1"/>
        <v>0.36</v>
      </c>
      <c r="D83" s="17">
        <v>2</v>
      </c>
      <c r="E83" s="17">
        <v>7</v>
      </c>
      <c r="F83" s="20">
        <v>0</v>
      </c>
    </row>
    <row r="84" spans="1:6" x14ac:dyDescent="0.25">
      <c r="A84" s="15">
        <v>324</v>
      </c>
      <c r="B84" s="16">
        <v>1.1200000000000001</v>
      </c>
      <c r="C84" s="31">
        <f t="shared" si="1"/>
        <v>1.2544000000000002</v>
      </c>
      <c r="D84" s="17">
        <v>1</v>
      </c>
      <c r="E84" s="17">
        <v>9</v>
      </c>
      <c r="F84" s="20">
        <v>0</v>
      </c>
    </row>
    <row r="85" spans="1:6" x14ac:dyDescent="0.25">
      <c r="A85" s="15">
        <v>296.82</v>
      </c>
      <c r="B85" s="16">
        <v>0.6</v>
      </c>
      <c r="C85" s="31">
        <f t="shared" si="1"/>
        <v>0.36</v>
      </c>
      <c r="D85" s="17">
        <v>1</v>
      </c>
      <c r="E85" s="17">
        <v>6</v>
      </c>
      <c r="F85" s="20">
        <v>0</v>
      </c>
    </row>
    <row r="86" spans="1:6" x14ac:dyDescent="0.25">
      <c r="A86" s="15">
        <v>342</v>
      </c>
      <c r="B86" s="16">
        <v>0.6</v>
      </c>
      <c r="C86" s="31">
        <f t="shared" si="1"/>
        <v>0.36</v>
      </c>
      <c r="D86" s="17">
        <v>2</v>
      </c>
      <c r="E86" s="17">
        <v>8</v>
      </c>
      <c r="F86" s="20">
        <v>0</v>
      </c>
    </row>
    <row r="87" spans="1:6" x14ac:dyDescent="0.25">
      <c r="A87" s="15">
        <v>255.6</v>
      </c>
      <c r="B87" s="16">
        <v>0.94</v>
      </c>
      <c r="C87" s="31">
        <f t="shared" si="1"/>
        <v>0.88359999999999994</v>
      </c>
      <c r="D87" s="17">
        <v>2</v>
      </c>
      <c r="E87" s="17">
        <v>5</v>
      </c>
      <c r="F87" s="20">
        <v>0</v>
      </c>
    </row>
    <row r="88" spans="1:6" x14ac:dyDescent="0.25">
      <c r="A88" s="15">
        <v>316.8</v>
      </c>
      <c r="B88" s="16">
        <v>0.6</v>
      </c>
      <c r="C88" s="31">
        <f t="shared" si="1"/>
        <v>0.36</v>
      </c>
      <c r="D88" s="17">
        <v>1.5</v>
      </c>
      <c r="E88" s="17">
        <v>7</v>
      </c>
      <c r="F88" s="20">
        <v>0</v>
      </c>
    </row>
    <row r="89" spans="1:6" x14ac:dyDescent="0.25">
      <c r="A89" s="15">
        <v>243</v>
      </c>
      <c r="B89" s="16">
        <v>1</v>
      </c>
      <c r="C89" s="31">
        <f t="shared" si="1"/>
        <v>1</v>
      </c>
      <c r="D89" s="17">
        <v>1</v>
      </c>
      <c r="E89" s="17">
        <v>6</v>
      </c>
      <c r="F89" s="20">
        <v>0</v>
      </c>
    </row>
    <row r="90" spans="1:6" x14ac:dyDescent="0.25">
      <c r="A90" s="15">
        <v>252</v>
      </c>
      <c r="B90" s="16">
        <v>0.91500000000000004</v>
      </c>
      <c r="C90" s="31">
        <f t="shared" si="1"/>
        <v>0.83722500000000011</v>
      </c>
      <c r="D90" s="17">
        <v>2</v>
      </c>
      <c r="E90" s="17">
        <v>6</v>
      </c>
      <c r="F90" s="20">
        <v>0</v>
      </c>
    </row>
    <row r="91" spans="1:6" x14ac:dyDescent="0.25">
      <c r="A91" s="15">
        <v>338.4</v>
      </c>
      <c r="B91" s="16">
        <v>1.1120000000000001</v>
      </c>
      <c r="C91" s="31">
        <f t="shared" si="1"/>
        <v>1.2365440000000003</v>
      </c>
      <c r="D91" s="17">
        <v>2</v>
      </c>
      <c r="E91" s="17">
        <v>7</v>
      </c>
      <c r="F91" s="20">
        <v>0</v>
      </c>
    </row>
    <row r="92" spans="1:6" x14ac:dyDescent="0.25">
      <c r="A92" s="15">
        <v>279</v>
      </c>
      <c r="B92" s="16">
        <v>0.6</v>
      </c>
      <c r="C92" s="31">
        <f t="shared" si="1"/>
        <v>0.36</v>
      </c>
      <c r="D92" s="17">
        <v>1</v>
      </c>
      <c r="E92" s="17">
        <v>6</v>
      </c>
      <c r="F92" s="20">
        <v>1</v>
      </c>
    </row>
    <row r="93" spans="1:6" x14ac:dyDescent="0.25">
      <c r="A93" s="15">
        <v>333</v>
      </c>
      <c r="B93" s="16">
        <v>0.6</v>
      </c>
      <c r="C93" s="31">
        <f t="shared" si="1"/>
        <v>0.36</v>
      </c>
      <c r="D93" s="17">
        <v>1</v>
      </c>
      <c r="E93" s="17">
        <v>7</v>
      </c>
      <c r="F93" s="20">
        <v>1</v>
      </c>
    </row>
    <row r="94" spans="1:6" x14ac:dyDescent="0.25">
      <c r="A94" s="15">
        <v>288</v>
      </c>
      <c r="B94" s="16">
        <v>0.6</v>
      </c>
      <c r="C94" s="31">
        <f t="shared" si="1"/>
        <v>0.36</v>
      </c>
      <c r="D94" s="17">
        <v>1</v>
      </c>
      <c r="E94" s="17">
        <v>7</v>
      </c>
      <c r="F94" s="20">
        <v>1</v>
      </c>
    </row>
    <row r="95" spans="1:6" x14ac:dyDescent="0.25">
      <c r="A95" s="15">
        <v>306</v>
      </c>
      <c r="B95" s="16">
        <v>0.5</v>
      </c>
      <c r="C95" s="31">
        <f t="shared" si="1"/>
        <v>0.25</v>
      </c>
      <c r="D95" s="17">
        <v>2</v>
      </c>
      <c r="E95" s="17">
        <v>6</v>
      </c>
      <c r="F95" s="20">
        <v>1</v>
      </c>
    </row>
    <row r="96" spans="1:6" x14ac:dyDescent="0.25">
      <c r="A96" s="15">
        <v>341.82</v>
      </c>
      <c r="B96" s="16">
        <v>0.5</v>
      </c>
      <c r="C96" s="31">
        <f t="shared" si="1"/>
        <v>0.25</v>
      </c>
      <c r="D96" s="17">
        <v>2</v>
      </c>
      <c r="E96" s="17">
        <v>7</v>
      </c>
      <c r="F96" s="20">
        <v>1</v>
      </c>
    </row>
    <row r="97" spans="1:6" x14ac:dyDescent="0.25">
      <c r="A97" s="15">
        <v>302.39999999999998</v>
      </c>
      <c r="B97" s="16">
        <v>0.6</v>
      </c>
      <c r="C97" s="31">
        <f t="shared" si="1"/>
        <v>0.36</v>
      </c>
      <c r="D97" s="17">
        <v>1</v>
      </c>
      <c r="E97" s="17">
        <v>5</v>
      </c>
      <c r="F97" s="20">
        <v>1</v>
      </c>
    </row>
    <row r="98" spans="1:6" x14ac:dyDescent="0.25">
      <c r="A98" s="15">
        <v>342</v>
      </c>
      <c r="B98" s="16">
        <v>0.67800000000000005</v>
      </c>
      <c r="C98" s="31">
        <f t="shared" si="1"/>
        <v>0.45968400000000004</v>
      </c>
      <c r="D98" s="17">
        <v>2</v>
      </c>
      <c r="E98" s="17">
        <v>6</v>
      </c>
      <c r="F98" s="20">
        <v>1</v>
      </c>
    </row>
    <row r="99" spans="1:6" x14ac:dyDescent="0.25">
      <c r="A99" s="15">
        <v>314.82</v>
      </c>
      <c r="B99" s="16">
        <v>0.6</v>
      </c>
      <c r="C99" s="31">
        <f t="shared" si="1"/>
        <v>0.36</v>
      </c>
      <c r="D99" s="17">
        <v>1</v>
      </c>
      <c r="E99" s="17">
        <v>9</v>
      </c>
      <c r="F99" s="20">
        <v>1</v>
      </c>
    </row>
    <row r="100" spans="1:6" x14ac:dyDescent="0.25">
      <c r="A100" s="15">
        <v>333</v>
      </c>
      <c r="B100" s="16">
        <v>0.41</v>
      </c>
      <c r="C100" s="31">
        <f t="shared" si="1"/>
        <v>0.16809999999999997</v>
      </c>
      <c r="D100" s="17">
        <v>1</v>
      </c>
      <c r="E100" s="17">
        <v>6</v>
      </c>
      <c r="F100" s="20">
        <v>1</v>
      </c>
    </row>
    <row r="101" spans="1:6" x14ac:dyDescent="0.25">
      <c r="A101" s="15">
        <v>359.82</v>
      </c>
      <c r="B101" s="16">
        <v>0.6</v>
      </c>
      <c r="C101" s="31">
        <f t="shared" si="1"/>
        <v>0.36</v>
      </c>
      <c r="D101" s="17">
        <v>2</v>
      </c>
      <c r="E101" s="17">
        <v>6</v>
      </c>
      <c r="F101" s="20">
        <v>1</v>
      </c>
    </row>
    <row r="102" spans="1:6" x14ac:dyDescent="0.25">
      <c r="A102" s="15">
        <v>324</v>
      </c>
      <c r="B102" s="16">
        <v>0.6</v>
      </c>
      <c r="C102" s="31">
        <f t="shared" si="1"/>
        <v>0.36</v>
      </c>
      <c r="D102" s="17">
        <v>2</v>
      </c>
      <c r="E102" s="17">
        <v>6</v>
      </c>
      <c r="F102" s="20">
        <v>1</v>
      </c>
    </row>
    <row r="103" spans="1:6" x14ac:dyDescent="0.25">
      <c r="A103" s="15">
        <v>370.8</v>
      </c>
      <c r="B103" s="16">
        <v>1.1000000000000001</v>
      </c>
      <c r="C103" s="31">
        <f t="shared" si="1"/>
        <v>1.2100000000000002</v>
      </c>
      <c r="D103" s="17">
        <v>1</v>
      </c>
      <c r="E103" s="17">
        <v>7</v>
      </c>
      <c r="F103" s="20">
        <v>1</v>
      </c>
    </row>
    <row r="104" spans="1:6" x14ac:dyDescent="0.25">
      <c r="A104" s="15">
        <v>198</v>
      </c>
      <c r="B104" s="16">
        <v>0.625</v>
      </c>
      <c r="C104" s="31">
        <f t="shared" si="1"/>
        <v>0.390625</v>
      </c>
      <c r="D104" s="17">
        <v>1.5</v>
      </c>
      <c r="E104" s="17">
        <v>7</v>
      </c>
      <c r="F104" s="20">
        <v>1</v>
      </c>
    </row>
    <row r="105" spans="1:6" x14ac:dyDescent="0.25">
      <c r="A105" s="15">
        <v>341.82</v>
      </c>
      <c r="B105" s="16">
        <v>0.7</v>
      </c>
      <c r="C105" s="31">
        <f t="shared" si="1"/>
        <v>0.48999999999999994</v>
      </c>
      <c r="D105" s="17">
        <v>2</v>
      </c>
      <c r="E105" s="17">
        <v>7</v>
      </c>
      <c r="F105" s="20">
        <v>1</v>
      </c>
    </row>
    <row r="106" spans="1:6" x14ac:dyDescent="0.25">
      <c r="A106" s="15">
        <v>342</v>
      </c>
      <c r="B106" s="16">
        <v>0.9</v>
      </c>
      <c r="C106" s="31">
        <f t="shared" si="1"/>
        <v>0.81</v>
      </c>
      <c r="D106" s="17">
        <v>2</v>
      </c>
      <c r="E106" s="17">
        <v>7</v>
      </c>
      <c r="F106" s="20">
        <v>1</v>
      </c>
    </row>
    <row r="107" spans="1:6" x14ac:dyDescent="0.25">
      <c r="A107" s="15">
        <v>314.82</v>
      </c>
      <c r="B107" s="16">
        <v>1</v>
      </c>
      <c r="C107" s="31">
        <f t="shared" si="1"/>
        <v>1</v>
      </c>
      <c r="D107" s="17">
        <v>2</v>
      </c>
      <c r="E107" s="17">
        <v>7</v>
      </c>
      <c r="F107" s="20">
        <v>1</v>
      </c>
    </row>
    <row r="108" spans="1:6" x14ac:dyDescent="0.25">
      <c r="A108" s="15">
        <v>315</v>
      </c>
      <c r="B108" s="16">
        <v>0.6</v>
      </c>
      <c r="C108" s="31">
        <f t="shared" si="1"/>
        <v>0.36</v>
      </c>
      <c r="D108" s="17">
        <v>2</v>
      </c>
      <c r="E108" s="17">
        <v>7</v>
      </c>
      <c r="F108" s="20">
        <v>1</v>
      </c>
    </row>
    <row r="109" spans="1:6" x14ac:dyDescent="0.25">
      <c r="A109" s="15">
        <v>387</v>
      </c>
      <c r="B109" s="16">
        <v>0.75</v>
      </c>
      <c r="C109" s="31">
        <f t="shared" si="1"/>
        <v>0.5625</v>
      </c>
      <c r="D109" s="17">
        <v>2</v>
      </c>
      <c r="E109" s="17">
        <v>7</v>
      </c>
      <c r="F109" s="20">
        <v>1</v>
      </c>
    </row>
    <row r="110" spans="1:6" x14ac:dyDescent="0.25">
      <c r="A110" s="15">
        <v>423</v>
      </c>
      <c r="B110" s="16">
        <v>0.5</v>
      </c>
      <c r="C110" s="31">
        <f t="shared" si="1"/>
        <v>0.25</v>
      </c>
      <c r="D110" s="17">
        <v>1.5</v>
      </c>
      <c r="E110" s="17">
        <v>7</v>
      </c>
      <c r="F110" s="20">
        <v>1</v>
      </c>
    </row>
    <row r="111" spans="1:6" x14ac:dyDescent="0.25">
      <c r="A111" s="15">
        <v>387</v>
      </c>
      <c r="B111" s="16">
        <v>0.748</v>
      </c>
      <c r="C111" s="31">
        <f t="shared" si="1"/>
        <v>0.559504</v>
      </c>
      <c r="D111" s="17">
        <v>2</v>
      </c>
      <c r="E111" s="17">
        <v>7</v>
      </c>
      <c r="F111" s="20">
        <v>1</v>
      </c>
    </row>
    <row r="112" spans="1:6" x14ac:dyDescent="0.25">
      <c r="A112" s="15">
        <v>342</v>
      </c>
      <c r="B112" s="16">
        <v>0.6</v>
      </c>
      <c r="C112" s="31">
        <f t="shared" si="1"/>
        <v>0.36</v>
      </c>
      <c r="D112" s="17">
        <v>1.5</v>
      </c>
      <c r="E112" s="17">
        <v>8</v>
      </c>
      <c r="F112" s="20">
        <v>1</v>
      </c>
    </row>
    <row r="113" spans="1:6" x14ac:dyDescent="0.25">
      <c r="A113" s="15">
        <v>414</v>
      </c>
      <c r="B113" s="16">
        <v>0.6</v>
      </c>
      <c r="C113" s="31">
        <f t="shared" si="1"/>
        <v>0.36</v>
      </c>
      <c r="D113" s="17">
        <v>2</v>
      </c>
      <c r="E113" s="17">
        <v>6</v>
      </c>
      <c r="F113" s="20">
        <v>1</v>
      </c>
    </row>
    <row r="114" spans="1:6" x14ac:dyDescent="0.25">
      <c r="A114" s="15">
        <v>378</v>
      </c>
      <c r="B114" s="16">
        <v>0.72</v>
      </c>
      <c r="C114" s="31">
        <f t="shared" si="1"/>
        <v>0.51839999999999997</v>
      </c>
      <c r="D114" s="17">
        <v>2</v>
      </c>
      <c r="E114" s="17">
        <v>8</v>
      </c>
      <c r="F114" s="20">
        <v>1</v>
      </c>
    </row>
    <row r="115" spans="1:6" x14ac:dyDescent="0.25">
      <c r="A115" s="15">
        <v>324</v>
      </c>
      <c r="B115" s="16">
        <v>0.72</v>
      </c>
      <c r="C115" s="31">
        <f t="shared" si="1"/>
        <v>0.51839999999999997</v>
      </c>
      <c r="D115" s="17">
        <v>2</v>
      </c>
      <c r="E115" s="17">
        <v>6</v>
      </c>
      <c r="F115" s="20">
        <v>1</v>
      </c>
    </row>
    <row r="116" spans="1:6" x14ac:dyDescent="0.25">
      <c r="A116" s="15">
        <v>315</v>
      </c>
      <c r="B116" s="16">
        <v>0.6</v>
      </c>
      <c r="C116" s="31">
        <f t="shared" si="1"/>
        <v>0.36</v>
      </c>
      <c r="D116" s="17">
        <v>1</v>
      </c>
      <c r="E116" s="17">
        <v>6</v>
      </c>
      <c r="F116" s="20">
        <v>1</v>
      </c>
    </row>
    <row r="117" spans="1:6" x14ac:dyDescent="0.25">
      <c r="A117" s="15">
        <v>207</v>
      </c>
      <c r="B117" s="16">
        <v>0.93799999999999994</v>
      </c>
      <c r="C117" s="31">
        <f t="shared" si="1"/>
        <v>0.87984399999999985</v>
      </c>
      <c r="D117" s="17">
        <v>1</v>
      </c>
      <c r="E117" s="17">
        <v>6</v>
      </c>
      <c r="F117" s="20">
        <v>1</v>
      </c>
    </row>
    <row r="118" spans="1:6" x14ac:dyDescent="0.25">
      <c r="A118" s="15">
        <v>342</v>
      </c>
      <c r="B118" s="16">
        <v>0.7</v>
      </c>
      <c r="C118" s="31">
        <f t="shared" si="1"/>
        <v>0.48999999999999994</v>
      </c>
      <c r="D118" s="17">
        <v>2</v>
      </c>
      <c r="E118" s="17">
        <v>7</v>
      </c>
      <c r="F118" s="20">
        <v>1</v>
      </c>
    </row>
    <row r="119" spans="1:6" x14ac:dyDescent="0.25">
      <c r="A119" s="15">
        <v>387</v>
      </c>
      <c r="B119" s="16">
        <v>0.7</v>
      </c>
      <c r="C119" s="31">
        <f t="shared" si="1"/>
        <v>0.48999999999999994</v>
      </c>
      <c r="D119" s="17">
        <v>2</v>
      </c>
      <c r="E119" s="17">
        <v>7</v>
      </c>
      <c r="F119" s="20">
        <v>1</v>
      </c>
    </row>
    <row r="120" spans="1:6" x14ac:dyDescent="0.25">
      <c r="A120" s="15">
        <v>287.10000000000002</v>
      </c>
      <c r="B120" s="16">
        <v>1.573</v>
      </c>
      <c r="C120" s="31">
        <f t="shared" si="1"/>
        <v>2.474329</v>
      </c>
      <c r="D120" s="17">
        <v>2</v>
      </c>
      <c r="E120" s="17">
        <v>7</v>
      </c>
      <c r="F120" s="20">
        <v>1</v>
      </c>
    </row>
    <row r="121" spans="1:6" x14ac:dyDescent="0.25">
      <c r="A121" s="15">
        <v>288</v>
      </c>
      <c r="B121" s="16">
        <v>0.78500000000000003</v>
      </c>
      <c r="C121" s="31">
        <f t="shared" si="1"/>
        <v>0.61622500000000002</v>
      </c>
      <c r="D121" s="17">
        <v>2</v>
      </c>
      <c r="E121" s="17">
        <v>7</v>
      </c>
      <c r="F121" s="20">
        <v>0</v>
      </c>
    </row>
    <row r="122" spans="1:6" x14ac:dyDescent="0.25">
      <c r="A122" s="15">
        <v>252</v>
      </c>
      <c r="B122" s="16">
        <v>0.44500000000000001</v>
      </c>
      <c r="C122" s="31">
        <f t="shared" si="1"/>
        <v>0.19802500000000001</v>
      </c>
      <c r="D122" s="17">
        <v>2</v>
      </c>
      <c r="E122" s="17">
        <v>7</v>
      </c>
      <c r="F122" s="20">
        <v>0</v>
      </c>
    </row>
    <row r="123" spans="1:6" x14ac:dyDescent="0.25">
      <c r="A123" s="15">
        <v>346.5</v>
      </c>
      <c r="B123" s="16">
        <v>0.6</v>
      </c>
      <c r="C123" s="31">
        <f t="shared" si="1"/>
        <v>0.36</v>
      </c>
      <c r="D123" s="17">
        <v>2</v>
      </c>
      <c r="E123" s="17">
        <v>7</v>
      </c>
      <c r="F123" s="20">
        <v>0</v>
      </c>
    </row>
    <row r="124" spans="1:6" x14ac:dyDescent="0.25">
      <c r="A124" s="15">
        <v>252</v>
      </c>
      <c r="B124" s="16">
        <v>2</v>
      </c>
      <c r="C124" s="31">
        <f t="shared" si="1"/>
        <v>4</v>
      </c>
      <c r="D124" s="17">
        <v>1</v>
      </c>
      <c r="E124" s="17">
        <v>6</v>
      </c>
      <c r="F124" s="20">
        <v>0</v>
      </c>
    </row>
    <row r="125" spans="1:6" x14ac:dyDescent="0.25">
      <c r="A125" s="15">
        <v>306</v>
      </c>
      <c r="B125" s="16">
        <v>1.1839999999999999</v>
      </c>
      <c r="C125" s="31">
        <f t="shared" si="1"/>
        <v>1.4018559999999998</v>
      </c>
      <c r="D125" s="17">
        <v>2</v>
      </c>
      <c r="E125" s="17">
        <v>8</v>
      </c>
      <c r="F125" s="20">
        <v>0</v>
      </c>
    </row>
    <row r="126" spans="1:6" x14ac:dyDescent="0.25">
      <c r="A126" s="15">
        <v>333</v>
      </c>
      <c r="B126" s="16">
        <v>0.625</v>
      </c>
      <c r="C126" s="31">
        <f t="shared" si="1"/>
        <v>0.390625</v>
      </c>
      <c r="D126" s="17">
        <v>1</v>
      </c>
      <c r="E126" s="17">
        <v>6</v>
      </c>
      <c r="F126" s="20">
        <v>1</v>
      </c>
    </row>
    <row r="127" spans="1:6" x14ac:dyDescent="0.25">
      <c r="A127" s="15">
        <v>224.82</v>
      </c>
      <c r="B127" s="16">
        <v>1.226</v>
      </c>
      <c r="C127" s="31">
        <f t="shared" si="1"/>
        <v>1.5030759999999999</v>
      </c>
      <c r="D127" s="17">
        <v>2</v>
      </c>
      <c r="E127" s="17">
        <v>7</v>
      </c>
      <c r="F127" s="20">
        <v>1</v>
      </c>
    </row>
    <row r="128" spans="1:6" x14ac:dyDescent="0.25">
      <c r="A128" s="15">
        <v>342</v>
      </c>
      <c r="B128" s="16">
        <v>0.5</v>
      </c>
      <c r="C128" s="31">
        <f t="shared" si="1"/>
        <v>0.25</v>
      </c>
      <c r="D128" s="17">
        <v>1.5</v>
      </c>
      <c r="E128" s="17">
        <v>7</v>
      </c>
      <c r="F128" s="20">
        <v>0</v>
      </c>
    </row>
    <row r="129" spans="1:6" x14ac:dyDescent="0.25">
      <c r="A129" s="15">
        <v>334.62</v>
      </c>
      <c r="B129" s="16">
        <v>0.6</v>
      </c>
      <c r="C129" s="31">
        <f t="shared" si="1"/>
        <v>0.36</v>
      </c>
      <c r="D129" s="17">
        <v>2</v>
      </c>
      <c r="E129" s="17">
        <v>7</v>
      </c>
      <c r="F129" s="20">
        <v>0</v>
      </c>
    </row>
    <row r="130" spans="1:6" x14ac:dyDescent="0.25">
      <c r="A130" s="15">
        <v>328.5</v>
      </c>
      <c r="B130" s="16">
        <v>1.335</v>
      </c>
      <c r="C130" s="31">
        <f t="shared" si="1"/>
        <v>1.7822249999999999</v>
      </c>
      <c r="D130" s="17">
        <v>2.5</v>
      </c>
      <c r="E130" s="17">
        <v>9</v>
      </c>
      <c r="F130" s="20">
        <v>0</v>
      </c>
    </row>
    <row r="131" spans="1:6" x14ac:dyDescent="0.25">
      <c r="A131" s="15">
        <v>342</v>
      </c>
      <c r="B131" s="16">
        <v>0.69</v>
      </c>
      <c r="C131" s="31">
        <f t="shared" si="1"/>
        <v>0.47609999999999991</v>
      </c>
      <c r="D131" s="17">
        <v>2</v>
      </c>
      <c r="E131" s="17">
        <v>8</v>
      </c>
      <c r="F131" s="20">
        <v>0</v>
      </c>
    </row>
    <row r="132" spans="1:6" x14ac:dyDescent="0.25">
      <c r="A132" s="15">
        <v>279</v>
      </c>
      <c r="B132" s="16">
        <v>3</v>
      </c>
      <c r="C132" s="31">
        <f t="shared" si="1"/>
        <v>9</v>
      </c>
      <c r="D132" s="17">
        <v>2</v>
      </c>
      <c r="E132" s="17">
        <v>8</v>
      </c>
      <c r="F132" s="20">
        <v>0</v>
      </c>
    </row>
    <row r="133" spans="1:6" x14ac:dyDescent="0.25">
      <c r="A133" s="15">
        <v>412.2</v>
      </c>
      <c r="B133" s="16">
        <v>0.7</v>
      </c>
      <c r="C133" s="31">
        <f t="shared" ref="C133:C196" si="2">+(B133^2)</f>
        <v>0.48999999999999994</v>
      </c>
      <c r="D133" s="17">
        <v>2</v>
      </c>
      <c r="E133" s="17">
        <v>7</v>
      </c>
      <c r="F133" s="20">
        <v>0</v>
      </c>
    </row>
    <row r="134" spans="1:6" x14ac:dyDescent="0.25">
      <c r="A134" s="15">
        <v>342</v>
      </c>
      <c r="B134" s="16">
        <v>2.2000000000000002</v>
      </c>
      <c r="C134" s="31">
        <f t="shared" si="2"/>
        <v>4.8400000000000007</v>
      </c>
      <c r="D134" s="17">
        <v>1</v>
      </c>
      <c r="E134" s="17">
        <v>8</v>
      </c>
      <c r="F134" s="20">
        <v>0</v>
      </c>
    </row>
    <row r="135" spans="1:6" x14ac:dyDescent="0.25">
      <c r="A135" s="15">
        <v>318.42</v>
      </c>
      <c r="B135" s="16">
        <v>0.75</v>
      </c>
      <c r="C135" s="31">
        <f t="shared" si="2"/>
        <v>0.5625</v>
      </c>
      <c r="D135" s="17">
        <v>1</v>
      </c>
      <c r="E135" s="17">
        <v>7</v>
      </c>
      <c r="F135" s="20">
        <v>1</v>
      </c>
    </row>
    <row r="136" spans="1:6" x14ac:dyDescent="0.25">
      <c r="A136" s="15">
        <v>239.4</v>
      </c>
      <c r="B136" s="16">
        <v>0.61799999999999999</v>
      </c>
      <c r="C136" s="31">
        <f t="shared" si="2"/>
        <v>0.38192399999999999</v>
      </c>
      <c r="D136" s="17">
        <v>1</v>
      </c>
      <c r="E136" s="17">
        <v>6</v>
      </c>
      <c r="F136" s="20">
        <v>1</v>
      </c>
    </row>
    <row r="137" spans="1:6" x14ac:dyDescent="0.25">
      <c r="A137" s="15">
        <v>342</v>
      </c>
      <c r="B137" s="16">
        <v>0.6</v>
      </c>
      <c r="C137" s="31">
        <f t="shared" si="2"/>
        <v>0.36</v>
      </c>
      <c r="D137" s="17">
        <v>2</v>
      </c>
      <c r="E137" s="17">
        <v>7</v>
      </c>
      <c r="F137" s="20">
        <v>1</v>
      </c>
    </row>
    <row r="138" spans="1:6" x14ac:dyDescent="0.25">
      <c r="A138" s="15">
        <v>300.60000000000002</v>
      </c>
      <c r="B138" s="16">
        <v>1</v>
      </c>
      <c r="C138" s="31">
        <f t="shared" si="2"/>
        <v>1</v>
      </c>
      <c r="D138" s="17">
        <v>1.5</v>
      </c>
      <c r="E138" s="17">
        <v>7</v>
      </c>
      <c r="F138" s="20">
        <v>1</v>
      </c>
    </row>
    <row r="139" spans="1:6" x14ac:dyDescent="0.25">
      <c r="A139" s="15">
        <v>325.8</v>
      </c>
      <c r="B139" s="16">
        <v>0.7</v>
      </c>
      <c r="C139" s="31">
        <f t="shared" si="2"/>
        <v>0.48999999999999994</v>
      </c>
      <c r="D139" s="17">
        <v>1.5</v>
      </c>
      <c r="E139" s="17">
        <v>7</v>
      </c>
      <c r="F139" s="20">
        <v>1</v>
      </c>
    </row>
    <row r="140" spans="1:6" x14ac:dyDescent="0.25">
      <c r="A140" s="15">
        <v>257.22000000000003</v>
      </c>
      <c r="B140" s="16">
        <v>0.96399999999999997</v>
      </c>
      <c r="C140" s="31">
        <f t="shared" si="2"/>
        <v>0.9292959999999999</v>
      </c>
      <c r="D140" s="17">
        <v>1.5</v>
      </c>
      <c r="E140" s="17">
        <v>8</v>
      </c>
      <c r="F140" s="20">
        <v>1</v>
      </c>
    </row>
    <row r="141" spans="1:6" x14ac:dyDescent="0.25">
      <c r="A141" s="15">
        <v>539.82000000000005</v>
      </c>
      <c r="B141" s="16">
        <v>0.75</v>
      </c>
      <c r="C141" s="31">
        <f t="shared" si="2"/>
        <v>0.5625</v>
      </c>
      <c r="D141" s="17">
        <v>2.5</v>
      </c>
      <c r="E141" s="17">
        <v>8</v>
      </c>
      <c r="F141" s="20">
        <v>1</v>
      </c>
    </row>
    <row r="142" spans="1:6" x14ac:dyDescent="0.25">
      <c r="A142" s="15">
        <v>448.2</v>
      </c>
      <c r="B142" s="16">
        <v>1.125</v>
      </c>
      <c r="C142" s="31">
        <f t="shared" si="2"/>
        <v>1.265625</v>
      </c>
      <c r="D142" s="17">
        <v>2.5</v>
      </c>
      <c r="E142" s="17">
        <v>8</v>
      </c>
      <c r="F142" s="20">
        <v>1</v>
      </c>
    </row>
    <row r="143" spans="1:6" x14ac:dyDescent="0.25">
      <c r="A143" s="15">
        <v>417.6</v>
      </c>
      <c r="B143" s="16">
        <v>0.68</v>
      </c>
      <c r="C143" s="31">
        <f t="shared" si="2"/>
        <v>0.46240000000000009</v>
      </c>
      <c r="D143" s="17">
        <v>2.5</v>
      </c>
      <c r="E143" s="17">
        <v>8</v>
      </c>
      <c r="F143" s="20">
        <v>1</v>
      </c>
    </row>
    <row r="144" spans="1:6" x14ac:dyDescent="0.25">
      <c r="A144" s="15">
        <v>535.5</v>
      </c>
      <c r="B144" s="16">
        <v>1.218</v>
      </c>
      <c r="C144" s="31">
        <f t="shared" si="2"/>
        <v>1.4835239999999998</v>
      </c>
      <c r="D144" s="17">
        <v>2.5</v>
      </c>
      <c r="E144" s="17">
        <v>9</v>
      </c>
      <c r="F144" s="20">
        <v>1</v>
      </c>
    </row>
    <row r="145" spans="1:6" x14ac:dyDescent="0.25">
      <c r="A145" s="15">
        <v>315</v>
      </c>
      <c r="B145" s="16">
        <v>0.54</v>
      </c>
      <c r="C145" s="31">
        <f t="shared" si="2"/>
        <v>0.29160000000000003</v>
      </c>
      <c r="D145" s="17">
        <v>1.5</v>
      </c>
      <c r="E145" s="17">
        <v>8</v>
      </c>
      <c r="F145" s="20">
        <v>0</v>
      </c>
    </row>
    <row r="146" spans="1:6" x14ac:dyDescent="0.25">
      <c r="A146" s="15">
        <v>396</v>
      </c>
      <c r="B146" s="16">
        <v>0.97499999999999998</v>
      </c>
      <c r="C146" s="31">
        <f t="shared" si="2"/>
        <v>0.95062499999999994</v>
      </c>
      <c r="D146" s="17">
        <v>1.5</v>
      </c>
      <c r="E146" s="17">
        <v>7</v>
      </c>
      <c r="F146" s="20">
        <v>1</v>
      </c>
    </row>
    <row r="147" spans="1:6" x14ac:dyDescent="0.25">
      <c r="A147" s="15">
        <v>261</v>
      </c>
      <c r="B147" s="16">
        <v>1</v>
      </c>
      <c r="C147" s="31">
        <f t="shared" si="2"/>
        <v>1</v>
      </c>
      <c r="D147" s="17">
        <v>1</v>
      </c>
      <c r="E147" s="17">
        <v>6</v>
      </c>
      <c r="F147" s="20">
        <v>1</v>
      </c>
    </row>
    <row r="148" spans="1:6" x14ac:dyDescent="0.25">
      <c r="A148" s="15">
        <v>216</v>
      </c>
      <c r="B148" s="16">
        <v>1.3580000000000001</v>
      </c>
      <c r="C148" s="31">
        <f t="shared" si="2"/>
        <v>1.8441640000000004</v>
      </c>
      <c r="D148" s="17">
        <v>2</v>
      </c>
      <c r="E148" s="17">
        <v>7</v>
      </c>
      <c r="F148" s="20">
        <v>1</v>
      </c>
    </row>
    <row r="149" spans="1:6" x14ac:dyDescent="0.25">
      <c r="A149" s="15">
        <v>539.82000000000005</v>
      </c>
      <c r="B149" s="16">
        <v>0.51800000000000002</v>
      </c>
      <c r="C149" s="31">
        <f t="shared" si="2"/>
        <v>0.26832400000000001</v>
      </c>
      <c r="D149" s="17">
        <v>3.5</v>
      </c>
      <c r="E149" s="17">
        <v>8</v>
      </c>
      <c r="F149" s="20">
        <v>1</v>
      </c>
    </row>
    <row r="150" spans="1:6" x14ac:dyDescent="0.25">
      <c r="A150" s="15">
        <v>297</v>
      </c>
      <c r="B150" s="16">
        <v>1</v>
      </c>
      <c r="C150" s="31">
        <f t="shared" si="2"/>
        <v>1</v>
      </c>
      <c r="D150" s="17">
        <v>2.5</v>
      </c>
      <c r="E150" s="17">
        <v>9</v>
      </c>
      <c r="F150" s="20">
        <v>1</v>
      </c>
    </row>
    <row r="151" spans="1:6" x14ac:dyDescent="0.25">
      <c r="A151" s="15">
        <v>279</v>
      </c>
      <c r="B151" s="16">
        <v>3</v>
      </c>
      <c r="C151" s="31">
        <f t="shared" si="2"/>
        <v>9</v>
      </c>
      <c r="D151" s="17">
        <v>2</v>
      </c>
      <c r="E151" s="17">
        <v>7</v>
      </c>
      <c r="F151" s="20">
        <v>0</v>
      </c>
    </row>
    <row r="152" spans="1:6" x14ac:dyDescent="0.25">
      <c r="A152" s="15">
        <v>257.39999999999998</v>
      </c>
      <c r="B152" s="16">
        <v>0.75</v>
      </c>
      <c r="C152" s="31">
        <f t="shared" si="2"/>
        <v>0.5625</v>
      </c>
      <c r="D152" s="17">
        <v>1</v>
      </c>
      <c r="E152" s="17">
        <v>8</v>
      </c>
      <c r="F152" s="20">
        <v>0</v>
      </c>
    </row>
    <row r="153" spans="1:6" x14ac:dyDescent="0.25">
      <c r="A153" s="15">
        <v>297</v>
      </c>
      <c r="B153" s="16">
        <v>0.75</v>
      </c>
      <c r="C153" s="31">
        <f t="shared" si="2"/>
        <v>0.5625</v>
      </c>
      <c r="D153" s="17">
        <v>1.5</v>
      </c>
      <c r="E153" s="17">
        <v>8</v>
      </c>
      <c r="F153" s="20">
        <v>0</v>
      </c>
    </row>
    <row r="154" spans="1:6" x14ac:dyDescent="0.25">
      <c r="A154" s="15">
        <v>304.2</v>
      </c>
      <c r="B154" s="16">
        <v>1.125</v>
      </c>
      <c r="C154" s="31">
        <f t="shared" si="2"/>
        <v>1.265625</v>
      </c>
      <c r="D154" s="17">
        <v>2</v>
      </c>
      <c r="E154" s="17">
        <v>9</v>
      </c>
      <c r="F154" s="20">
        <v>0</v>
      </c>
    </row>
    <row r="155" spans="1:6" x14ac:dyDescent="0.25">
      <c r="A155" s="15">
        <v>351</v>
      </c>
      <c r="B155" s="16">
        <v>1.9039999999999999</v>
      </c>
      <c r="C155" s="31">
        <f t="shared" si="2"/>
        <v>3.6252159999999995</v>
      </c>
      <c r="D155" s="17">
        <v>2</v>
      </c>
      <c r="E155" s="17">
        <v>10</v>
      </c>
      <c r="F155" s="20">
        <v>0</v>
      </c>
    </row>
    <row r="156" spans="1:6" x14ac:dyDescent="0.25">
      <c r="A156" s="15">
        <v>287.73</v>
      </c>
      <c r="B156" s="16">
        <v>3.3</v>
      </c>
      <c r="C156" s="31">
        <f t="shared" si="2"/>
        <v>10.889999999999999</v>
      </c>
      <c r="D156" s="17">
        <v>3</v>
      </c>
      <c r="E156" s="17">
        <v>8</v>
      </c>
      <c r="F156" s="20">
        <v>0</v>
      </c>
    </row>
    <row r="157" spans="1:6" x14ac:dyDescent="0.25">
      <c r="A157" s="15">
        <v>255.6</v>
      </c>
      <c r="B157" s="16">
        <v>0.92500000000000004</v>
      </c>
      <c r="C157" s="31">
        <f t="shared" si="2"/>
        <v>0.85562500000000008</v>
      </c>
      <c r="D157" s="17">
        <v>1</v>
      </c>
      <c r="E157" s="17">
        <v>9</v>
      </c>
      <c r="F157" s="20">
        <v>1</v>
      </c>
    </row>
    <row r="158" spans="1:6" x14ac:dyDescent="0.25">
      <c r="A158" s="15">
        <v>288</v>
      </c>
      <c r="B158" s="16">
        <v>0.8</v>
      </c>
      <c r="C158" s="31">
        <f t="shared" si="2"/>
        <v>0.64000000000000012</v>
      </c>
      <c r="D158" s="17">
        <v>1</v>
      </c>
      <c r="E158" s="17">
        <v>6</v>
      </c>
      <c r="F158" s="20">
        <v>1</v>
      </c>
    </row>
    <row r="159" spans="1:6" x14ac:dyDescent="0.25">
      <c r="A159" s="15">
        <v>278.82</v>
      </c>
      <c r="B159" s="16">
        <v>0.93799999999999994</v>
      </c>
      <c r="C159" s="31">
        <f t="shared" si="2"/>
        <v>0.87984399999999985</v>
      </c>
      <c r="D159" s="17">
        <v>1.5</v>
      </c>
      <c r="E159" s="17">
        <v>8</v>
      </c>
      <c r="F159" s="20">
        <v>0</v>
      </c>
    </row>
    <row r="160" spans="1:6" x14ac:dyDescent="0.25">
      <c r="A160" s="15">
        <v>281.7</v>
      </c>
      <c r="B160" s="16">
        <v>0.93799999999999994</v>
      </c>
      <c r="C160" s="31">
        <f t="shared" si="2"/>
        <v>0.87984399999999985</v>
      </c>
      <c r="D160" s="17">
        <v>1.5</v>
      </c>
      <c r="E160" s="17">
        <v>8</v>
      </c>
      <c r="F160" s="20">
        <v>0</v>
      </c>
    </row>
    <row r="161" spans="1:6" x14ac:dyDescent="0.25">
      <c r="A161" s="15">
        <v>286.2</v>
      </c>
      <c r="B161" s="16">
        <v>2</v>
      </c>
      <c r="C161" s="31">
        <f t="shared" si="2"/>
        <v>4</v>
      </c>
      <c r="D161" s="17">
        <v>1.5</v>
      </c>
      <c r="E161" s="17">
        <v>8</v>
      </c>
      <c r="F161" s="20">
        <v>0</v>
      </c>
    </row>
    <row r="162" spans="1:6" x14ac:dyDescent="0.25">
      <c r="A162" s="15">
        <v>324</v>
      </c>
      <c r="B162" s="16">
        <v>0.72</v>
      </c>
      <c r="C162" s="31">
        <f t="shared" si="2"/>
        <v>0.51839999999999997</v>
      </c>
      <c r="D162" s="17">
        <v>1</v>
      </c>
      <c r="E162" s="17">
        <v>5</v>
      </c>
      <c r="F162" s="20">
        <v>0</v>
      </c>
    </row>
    <row r="163" spans="1:6" x14ac:dyDescent="0.25">
      <c r="A163" s="15">
        <v>207</v>
      </c>
      <c r="B163" s="16">
        <v>1.8919999999999999</v>
      </c>
      <c r="C163" s="31">
        <f t="shared" si="2"/>
        <v>3.5796639999999997</v>
      </c>
      <c r="D163" s="17">
        <v>1</v>
      </c>
      <c r="E163" s="17">
        <v>6</v>
      </c>
      <c r="F163" s="20">
        <v>0</v>
      </c>
    </row>
    <row r="164" spans="1:6" x14ac:dyDescent="0.25">
      <c r="A164" s="15">
        <v>279</v>
      </c>
      <c r="B164" s="16">
        <v>0.64800000000000002</v>
      </c>
      <c r="C164" s="31">
        <f t="shared" si="2"/>
        <v>0.419904</v>
      </c>
      <c r="D164" s="17">
        <v>1</v>
      </c>
      <c r="E164" s="17">
        <v>5</v>
      </c>
      <c r="F164" s="20">
        <v>0</v>
      </c>
    </row>
    <row r="165" spans="1:6" x14ac:dyDescent="0.25">
      <c r="A165" s="15">
        <v>264.60000000000002</v>
      </c>
      <c r="B165" s="16">
        <v>3.75</v>
      </c>
      <c r="C165" s="31">
        <f t="shared" si="2"/>
        <v>14.0625</v>
      </c>
      <c r="D165" s="17">
        <v>1.5</v>
      </c>
      <c r="E165" s="17">
        <v>7</v>
      </c>
      <c r="F165" s="20">
        <v>0</v>
      </c>
    </row>
    <row r="166" spans="1:6" x14ac:dyDescent="0.25">
      <c r="A166" s="15">
        <v>207</v>
      </c>
      <c r="B166" s="16">
        <v>0.75</v>
      </c>
      <c r="C166" s="31">
        <f t="shared" si="2"/>
        <v>0.5625</v>
      </c>
      <c r="D166" s="17">
        <v>1</v>
      </c>
      <c r="E166" s="17">
        <v>4</v>
      </c>
      <c r="F166" s="20">
        <v>0</v>
      </c>
    </row>
    <row r="167" spans="1:6" x14ac:dyDescent="0.25">
      <c r="A167" s="15">
        <v>270</v>
      </c>
      <c r="B167" s="16">
        <v>1.25</v>
      </c>
      <c r="C167" s="31">
        <f t="shared" si="2"/>
        <v>1.5625</v>
      </c>
      <c r="D167" s="17">
        <v>1</v>
      </c>
      <c r="E167" s="17">
        <v>4</v>
      </c>
      <c r="F167" s="20">
        <v>0</v>
      </c>
    </row>
    <row r="168" spans="1:6" x14ac:dyDescent="0.25">
      <c r="A168" s="15">
        <v>318.60000000000002</v>
      </c>
      <c r="B168" s="16">
        <v>0.6</v>
      </c>
      <c r="C168" s="31">
        <f t="shared" si="2"/>
        <v>0.36</v>
      </c>
      <c r="D168" s="17">
        <v>2</v>
      </c>
      <c r="E168" s="17">
        <v>8</v>
      </c>
      <c r="F168" s="20">
        <v>0</v>
      </c>
    </row>
    <row r="169" spans="1:6" x14ac:dyDescent="0.25">
      <c r="A169" s="15">
        <v>253.8</v>
      </c>
      <c r="B169" s="16">
        <v>0.75</v>
      </c>
      <c r="C169" s="31">
        <f t="shared" si="2"/>
        <v>0.5625</v>
      </c>
      <c r="D169" s="17">
        <v>1</v>
      </c>
      <c r="E169" s="17">
        <v>6</v>
      </c>
      <c r="F169" s="20">
        <v>0</v>
      </c>
    </row>
    <row r="170" spans="1:6" x14ac:dyDescent="0.25">
      <c r="A170" s="15">
        <v>243</v>
      </c>
      <c r="B170" s="16">
        <v>0.5</v>
      </c>
      <c r="C170" s="31">
        <f t="shared" si="2"/>
        <v>0.25</v>
      </c>
      <c r="D170" s="17">
        <v>1</v>
      </c>
      <c r="E170" s="17">
        <v>5</v>
      </c>
      <c r="F170" s="20">
        <v>0</v>
      </c>
    </row>
    <row r="171" spans="1:6" x14ac:dyDescent="0.25">
      <c r="A171" s="15">
        <v>243</v>
      </c>
      <c r="B171" s="16">
        <v>0.75</v>
      </c>
      <c r="C171" s="31">
        <f t="shared" si="2"/>
        <v>0.5625</v>
      </c>
      <c r="D171" s="17">
        <v>1.5</v>
      </c>
      <c r="E171" s="17">
        <v>5</v>
      </c>
      <c r="F171" s="20">
        <v>0</v>
      </c>
    </row>
    <row r="172" spans="1:6" x14ac:dyDescent="0.25">
      <c r="A172" s="15">
        <v>180</v>
      </c>
      <c r="B172" s="16">
        <v>1.2</v>
      </c>
      <c r="C172" s="31">
        <f t="shared" si="2"/>
        <v>1.44</v>
      </c>
      <c r="D172" s="17">
        <v>1</v>
      </c>
      <c r="E172" s="17">
        <v>10</v>
      </c>
      <c r="F172" s="20">
        <v>1</v>
      </c>
    </row>
    <row r="173" spans="1:6" x14ac:dyDescent="0.25">
      <c r="A173" s="15">
        <v>198</v>
      </c>
      <c r="B173" s="16">
        <v>1.1200000000000001</v>
      </c>
      <c r="C173" s="31">
        <f t="shared" si="2"/>
        <v>1.2544000000000002</v>
      </c>
      <c r="D173" s="17">
        <v>1</v>
      </c>
      <c r="E173" s="17">
        <v>4</v>
      </c>
      <c r="F173" s="20">
        <v>1</v>
      </c>
    </row>
    <row r="174" spans="1:6" x14ac:dyDescent="0.25">
      <c r="A174" s="15">
        <v>270</v>
      </c>
      <c r="B174" s="16">
        <v>2</v>
      </c>
      <c r="C174" s="31">
        <f t="shared" si="2"/>
        <v>4</v>
      </c>
      <c r="D174" s="17">
        <v>2</v>
      </c>
      <c r="E174" s="17">
        <v>7</v>
      </c>
      <c r="F174" s="20">
        <v>1</v>
      </c>
    </row>
    <row r="175" spans="1:6" x14ac:dyDescent="0.25">
      <c r="A175" s="15">
        <v>243</v>
      </c>
      <c r="B175" s="16">
        <v>0.625</v>
      </c>
      <c r="C175" s="31">
        <f t="shared" si="2"/>
        <v>0.390625</v>
      </c>
      <c r="D175" s="17">
        <v>1</v>
      </c>
      <c r="E175" s="17">
        <v>5</v>
      </c>
      <c r="F175" s="20">
        <v>1</v>
      </c>
    </row>
    <row r="176" spans="1:6" x14ac:dyDescent="0.25">
      <c r="A176" s="15">
        <v>270</v>
      </c>
      <c r="B176" s="16">
        <v>3</v>
      </c>
      <c r="C176" s="31">
        <f t="shared" si="2"/>
        <v>9</v>
      </c>
      <c r="D176" s="17">
        <v>1</v>
      </c>
      <c r="E176" s="17">
        <v>6</v>
      </c>
      <c r="F176" s="20">
        <v>1</v>
      </c>
    </row>
    <row r="177" spans="1:6" x14ac:dyDescent="0.25">
      <c r="A177" s="15">
        <v>383.4</v>
      </c>
      <c r="B177" s="16">
        <v>0.7</v>
      </c>
      <c r="C177" s="31">
        <f t="shared" si="2"/>
        <v>0.48999999999999994</v>
      </c>
      <c r="D177" s="17">
        <v>2</v>
      </c>
      <c r="E177" s="17">
        <v>8</v>
      </c>
      <c r="F177" s="20">
        <v>1</v>
      </c>
    </row>
    <row r="178" spans="1:6" x14ac:dyDescent="0.25">
      <c r="A178" s="15">
        <v>243</v>
      </c>
      <c r="B178" s="16">
        <v>0.75</v>
      </c>
      <c r="C178" s="31">
        <f t="shared" si="2"/>
        <v>0.5625</v>
      </c>
      <c r="D178" s="17">
        <v>1</v>
      </c>
      <c r="E178" s="17">
        <v>6</v>
      </c>
      <c r="F178" s="20">
        <v>1</v>
      </c>
    </row>
    <row r="179" spans="1:6" x14ac:dyDescent="0.25">
      <c r="A179" s="15">
        <v>270</v>
      </c>
      <c r="B179" s="16">
        <v>0.75</v>
      </c>
      <c r="C179" s="31">
        <f t="shared" si="2"/>
        <v>0.5625</v>
      </c>
      <c r="D179" s="17">
        <v>1</v>
      </c>
      <c r="E179" s="17">
        <v>6</v>
      </c>
      <c r="F179" s="20">
        <v>1</v>
      </c>
    </row>
    <row r="180" spans="1:6" x14ac:dyDescent="0.25">
      <c r="A180" s="15">
        <v>270</v>
      </c>
      <c r="B180" s="16">
        <v>0.5</v>
      </c>
      <c r="C180" s="31">
        <f t="shared" si="2"/>
        <v>0.25</v>
      </c>
      <c r="D180" s="17">
        <v>2</v>
      </c>
      <c r="E180" s="17">
        <v>6</v>
      </c>
      <c r="F180" s="20">
        <v>1</v>
      </c>
    </row>
    <row r="181" spans="1:6" x14ac:dyDescent="0.25">
      <c r="A181" s="15">
        <v>304.2</v>
      </c>
      <c r="B181" s="16">
        <v>0.6</v>
      </c>
      <c r="C181" s="31">
        <f t="shared" si="2"/>
        <v>0.36</v>
      </c>
      <c r="D181" s="17">
        <v>1</v>
      </c>
      <c r="E181" s="17">
        <v>6</v>
      </c>
      <c r="F181" s="20">
        <v>0</v>
      </c>
    </row>
    <row r="182" spans="1:6" x14ac:dyDescent="0.25">
      <c r="A182" s="15">
        <v>309.60000000000002</v>
      </c>
      <c r="B182" s="16">
        <v>0.6</v>
      </c>
      <c r="C182" s="31">
        <f t="shared" si="2"/>
        <v>0.36</v>
      </c>
      <c r="D182" s="17">
        <v>1</v>
      </c>
      <c r="E182" s="17">
        <v>6</v>
      </c>
      <c r="F182" s="20">
        <v>0</v>
      </c>
    </row>
    <row r="183" spans="1:6" x14ac:dyDescent="0.25">
      <c r="A183" s="15">
        <v>216</v>
      </c>
      <c r="B183" s="16">
        <v>0.5</v>
      </c>
      <c r="C183" s="31">
        <f t="shared" si="2"/>
        <v>0.25</v>
      </c>
      <c r="D183" s="17">
        <v>1</v>
      </c>
      <c r="E183" s="17">
        <v>4</v>
      </c>
      <c r="F183" s="20">
        <v>0</v>
      </c>
    </row>
    <row r="184" spans="1:6" x14ac:dyDescent="0.25">
      <c r="A184" s="15">
        <v>323.73</v>
      </c>
      <c r="B184" s="16">
        <v>1.28</v>
      </c>
      <c r="C184" s="31">
        <f t="shared" si="2"/>
        <v>1.6384000000000001</v>
      </c>
      <c r="D184" s="17">
        <v>1</v>
      </c>
      <c r="E184" s="17">
        <v>6</v>
      </c>
      <c r="F184" s="20">
        <v>0</v>
      </c>
    </row>
    <row r="185" spans="1:6" x14ac:dyDescent="0.25">
      <c r="A185" s="15">
        <v>250.2</v>
      </c>
      <c r="B185" s="16">
        <v>0.93799999999999994</v>
      </c>
      <c r="C185" s="31">
        <f t="shared" si="2"/>
        <v>0.87984399999999985</v>
      </c>
      <c r="D185" s="17">
        <v>1.5</v>
      </c>
      <c r="E185" s="17">
        <v>6</v>
      </c>
      <c r="F185" s="20">
        <v>0</v>
      </c>
    </row>
    <row r="186" spans="1:6" x14ac:dyDescent="0.25">
      <c r="A186" s="15">
        <v>351</v>
      </c>
      <c r="B186" s="16">
        <v>0.6</v>
      </c>
      <c r="C186" s="31">
        <f t="shared" si="2"/>
        <v>0.36</v>
      </c>
      <c r="D186" s="17">
        <v>2</v>
      </c>
      <c r="E186" s="17">
        <v>8</v>
      </c>
      <c r="F186" s="20">
        <v>0</v>
      </c>
    </row>
    <row r="187" spans="1:6" x14ac:dyDescent="0.25">
      <c r="A187" s="15">
        <v>279</v>
      </c>
      <c r="B187" s="16">
        <v>1.38</v>
      </c>
      <c r="C187" s="31">
        <f t="shared" si="2"/>
        <v>1.9043999999999996</v>
      </c>
      <c r="D187" s="17">
        <v>2.5</v>
      </c>
      <c r="E187" s="17">
        <v>6</v>
      </c>
      <c r="F187" s="20">
        <v>0</v>
      </c>
    </row>
    <row r="188" spans="1:6" x14ac:dyDescent="0.25">
      <c r="A188" s="15">
        <v>261</v>
      </c>
      <c r="B188" s="16">
        <v>1.4179999999999999</v>
      </c>
      <c r="C188" s="31">
        <f t="shared" si="2"/>
        <v>2.0107239999999997</v>
      </c>
      <c r="D188" s="17">
        <v>2</v>
      </c>
      <c r="E188" s="17">
        <v>7</v>
      </c>
      <c r="F188" s="20">
        <v>0</v>
      </c>
    </row>
    <row r="189" spans="1:6" x14ac:dyDescent="0.25">
      <c r="A189" s="15">
        <v>233.82</v>
      </c>
      <c r="B189" s="16">
        <v>2.1</v>
      </c>
      <c r="C189" s="31">
        <f t="shared" si="2"/>
        <v>4.41</v>
      </c>
      <c r="D189" s="17">
        <v>1</v>
      </c>
      <c r="E189" s="17">
        <v>4</v>
      </c>
      <c r="F189" s="20">
        <v>1</v>
      </c>
    </row>
    <row r="190" spans="1:6" x14ac:dyDescent="0.25">
      <c r="A190" s="15">
        <v>333</v>
      </c>
      <c r="B190" s="16">
        <v>0.6</v>
      </c>
      <c r="C190" s="31">
        <f t="shared" si="2"/>
        <v>0.36</v>
      </c>
      <c r="D190" s="17">
        <v>1</v>
      </c>
      <c r="E190" s="17">
        <v>6</v>
      </c>
      <c r="F190" s="20">
        <v>1</v>
      </c>
    </row>
    <row r="191" spans="1:6" x14ac:dyDescent="0.25">
      <c r="A191" s="15">
        <v>359.82</v>
      </c>
      <c r="B191" s="16">
        <v>1.0880000000000001</v>
      </c>
      <c r="C191" s="31">
        <f t="shared" si="2"/>
        <v>1.1837440000000001</v>
      </c>
      <c r="D191" s="17">
        <v>2</v>
      </c>
      <c r="E191" s="17">
        <v>10</v>
      </c>
      <c r="F191" s="20">
        <v>1</v>
      </c>
    </row>
    <row r="192" spans="1:6" x14ac:dyDescent="0.25">
      <c r="A192" s="15">
        <v>342</v>
      </c>
      <c r="B192" s="16">
        <v>0.7</v>
      </c>
      <c r="C192" s="31">
        <f t="shared" si="2"/>
        <v>0.48999999999999994</v>
      </c>
      <c r="D192" s="17">
        <v>2</v>
      </c>
      <c r="E192" s="17">
        <v>6</v>
      </c>
      <c r="F192" s="20">
        <v>1</v>
      </c>
    </row>
    <row r="193" spans="1:6" x14ac:dyDescent="0.25">
      <c r="A193" s="15">
        <v>333</v>
      </c>
      <c r="B193" s="16">
        <v>0.7</v>
      </c>
      <c r="C193" s="31">
        <f t="shared" si="2"/>
        <v>0.48999999999999994</v>
      </c>
      <c r="D193" s="17">
        <v>1</v>
      </c>
      <c r="E193" s="17">
        <v>6</v>
      </c>
      <c r="F193" s="20">
        <v>1</v>
      </c>
    </row>
    <row r="194" spans="1:6" x14ac:dyDescent="0.25">
      <c r="A194" s="15">
        <v>323.82</v>
      </c>
      <c r="B194" s="16">
        <v>0.6</v>
      </c>
      <c r="C194" s="31">
        <f t="shared" si="2"/>
        <v>0.36</v>
      </c>
      <c r="D194" s="17">
        <v>1</v>
      </c>
      <c r="E194" s="17">
        <v>6</v>
      </c>
      <c r="F194" s="20">
        <v>1</v>
      </c>
    </row>
    <row r="195" spans="1:6" x14ac:dyDescent="0.25">
      <c r="A195" s="15">
        <v>387</v>
      </c>
      <c r="B195" s="16">
        <v>0.6</v>
      </c>
      <c r="C195" s="31">
        <f t="shared" si="2"/>
        <v>0.36</v>
      </c>
      <c r="D195" s="17">
        <v>2</v>
      </c>
      <c r="E195" s="17">
        <v>7</v>
      </c>
      <c r="F195" s="20">
        <v>1</v>
      </c>
    </row>
    <row r="196" spans="1:6" x14ac:dyDescent="0.25">
      <c r="A196" s="15">
        <v>340.2</v>
      </c>
      <c r="B196" s="16">
        <v>0.94099999999999995</v>
      </c>
      <c r="C196" s="31">
        <f t="shared" si="2"/>
        <v>0.88548099999999985</v>
      </c>
      <c r="D196" s="17">
        <v>1.5</v>
      </c>
      <c r="E196" s="17">
        <v>6</v>
      </c>
      <c r="F196" s="20">
        <v>1</v>
      </c>
    </row>
    <row r="197" spans="1:6" x14ac:dyDescent="0.25">
      <c r="A197" s="15">
        <v>351</v>
      </c>
      <c r="B197" s="16">
        <v>0.77500000000000002</v>
      </c>
      <c r="C197" s="31">
        <f t="shared" ref="C197:C260" si="3">+(B197^2)</f>
        <v>0.60062500000000008</v>
      </c>
      <c r="D197" s="17">
        <v>2.5</v>
      </c>
      <c r="E197" s="17">
        <v>8</v>
      </c>
      <c r="F197" s="20">
        <v>1</v>
      </c>
    </row>
    <row r="198" spans="1:6" x14ac:dyDescent="0.25">
      <c r="A198" s="15">
        <v>198</v>
      </c>
      <c r="B198" s="16">
        <v>0.80500000000000005</v>
      </c>
      <c r="C198" s="31">
        <f t="shared" si="3"/>
        <v>0.64802500000000007</v>
      </c>
      <c r="D198" s="17">
        <v>1</v>
      </c>
      <c r="E198" s="17">
        <v>5</v>
      </c>
      <c r="F198" s="20">
        <v>1</v>
      </c>
    </row>
    <row r="199" spans="1:6" x14ac:dyDescent="0.25">
      <c r="A199" s="15">
        <v>322.2</v>
      </c>
      <c r="B199" s="16">
        <v>0.6</v>
      </c>
      <c r="C199" s="31">
        <f t="shared" si="3"/>
        <v>0.36</v>
      </c>
      <c r="D199" s="17">
        <v>1</v>
      </c>
      <c r="E199" s="17">
        <v>6</v>
      </c>
      <c r="F199" s="20">
        <v>1</v>
      </c>
    </row>
    <row r="200" spans="1:6" x14ac:dyDescent="0.25">
      <c r="A200" s="15">
        <v>214.2</v>
      </c>
      <c r="B200" s="16">
        <v>1</v>
      </c>
      <c r="C200" s="31">
        <f t="shared" si="3"/>
        <v>1</v>
      </c>
      <c r="D200" s="17">
        <v>1</v>
      </c>
      <c r="E200" s="17">
        <v>4</v>
      </c>
      <c r="F200" s="20">
        <v>1</v>
      </c>
    </row>
    <row r="201" spans="1:6" x14ac:dyDescent="0.25">
      <c r="A201" s="15">
        <v>287.82</v>
      </c>
      <c r="B201" s="16">
        <v>0.78</v>
      </c>
      <c r="C201" s="31">
        <f t="shared" si="3"/>
        <v>0.60840000000000005</v>
      </c>
      <c r="D201" s="17">
        <v>1</v>
      </c>
      <c r="E201" s="17">
        <v>6</v>
      </c>
      <c r="F201" s="20">
        <v>1</v>
      </c>
    </row>
    <row r="202" spans="1:6" x14ac:dyDescent="0.25">
      <c r="A202" s="15">
        <v>270</v>
      </c>
      <c r="B202" s="16">
        <v>0.75</v>
      </c>
      <c r="C202" s="31">
        <f t="shared" si="3"/>
        <v>0.5625</v>
      </c>
      <c r="D202" s="17">
        <v>1.5</v>
      </c>
      <c r="E202" s="17">
        <v>7</v>
      </c>
      <c r="F202" s="20">
        <v>1</v>
      </c>
    </row>
    <row r="203" spans="1:6" x14ac:dyDescent="0.25">
      <c r="A203" s="15">
        <v>270</v>
      </c>
      <c r="B203" s="16">
        <v>0.75</v>
      </c>
      <c r="C203" s="31">
        <f t="shared" si="3"/>
        <v>0.5625</v>
      </c>
      <c r="D203" s="17">
        <v>1.5</v>
      </c>
      <c r="E203" s="17">
        <v>9</v>
      </c>
      <c r="F203" s="20">
        <v>1</v>
      </c>
    </row>
    <row r="204" spans="1:6" x14ac:dyDescent="0.25">
      <c r="A204" s="15">
        <v>288</v>
      </c>
      <c r="B204" s="16">
        <v>1.155</v>
      </c>
      <c r="C204" s="31">
        <f t="shared" si="3"/>
        <v>1.334025</v>
      </c>
      <c r="D204" s="17">
        <v>1</v>
      </c>
      <c r="E204" s="17">
        <v>6</v>
      </c>
      <c r="F204" s="20">
        <v>1</v>
      </c>
    </row>
    <row r="205" spans="1:6" x14ac:dyDescent="0.25">
      <c r="A205" s="15">
        <v>286.2</v>
      </c>
      <c r="B205" s="16">
        <v>1.47</v>
      </c>
      <c r="C205" s="31">
        <f t="shared" si="3"/>
        <v>2.1608999999999998</v>
      </c>
      <c r="D205" s="17">
        <v>1.5</v>
      </c>
      <c r="E205" s="17">
        <v>7</v>
      </c>
      <c r="F205" s="20">
        <v>1</v>
      </c>
    </row>
    <row r="206" spans="1:6" x14ac:dyDescent="0.25">
      <c r="A206" s="15">
        <v>234</v>
      </c>
      <c r="B206" s="16">
        <v>0.875</v>
      </c>
      <c r="C206" s="31">
        <f t="shared" si="3"/>
        <v>0.765625</v>
      </c>
      <c r="D206" s="17">
        <v>1</v>
      </c>
      <c r="E206" s="17">
        <v>5</v>
      </c>
      <c r="F206" s="20">
        <v>1</v>
      </c>
    </row>
    <row r="207" spans="1:6" x14ac:dyDescent="0.25">
      <c r="A207" s="15">
        <v>341.82</v>
      </c>
      <c r="B207" s="16">
        <v>0.82499999999999996</v>
      </c>
      <c r="C207" s="31">
        <f t="shared" si="3"/>
        <v>0.68062499999999992</v>
      </c>
      <c r="D207" s="17">
        <v>2</v>
      </c>
      <c r="E207" s="17">
        <v>7</v>
      </c>
      <c r="F207" s="20">
        <v>1</v>
      </c>
    </row>
    <row r="208" spans="1:6" x14ac:dyDescent="0.25">
      <c r="A208" s="15">
        <v>277.2</v>
      </c>
      <c r="B208" s="16">
        <v>1.335</v>
      </c>
      <c r="C208" s="31">
        <f t="shared" si="3"/>
        <v>1.7822249999999999</v>
      </c>
      <c r="D208" s="17">
        <v>1</v>
      </c>
      <c r="E208" s="17">
        <v>7</v>
      </c>
      <c r="F208" s="20">
        <v>1</v>
      </c>
    </row>
    <row r="209" spans="1:6" x14ac:dyDescent="0.25">
      <c r="A209" s="15">
        <v>333</v>
      </c>
      <c r="B209" s="16">
        <v>0.58199999999999996</v>
      </c>
      <c r="C209" s="31">
        <f t="shared" si="3"/>
        <v>0.33872399999999997</v>
      </c>
      <c r="D209" s="17">
        <v>1</v>
      </c>
      <c r="E209" s="17">
        <v>6</v>
      </c>
      <c r="F209" s="20">
        <v>1</v>
      </c>
    </row>
    <row r="210" spans="1:6" x14ac:dyDescent="0.25">
      <c r="A210" s="15">
        <v>246.6</v>
      </c>
      <c r="B210" s="16">
        <v>1.103</v>
      </c>
      <c r="C210" s="31">
        <f t="shared" si="3"/>
        <v>1.2166090000000001</v>
      </c>
      <c r="D210" s="17">
        <v>1</v>
      </c>
      <c r="E210" s="17">
        <v>6</v>
      </c>
      <c r="F210" s="20">
        <v>1</v>
      </c>
    </row>
    <row r="211" spans="1:6" x14ac:dyDescent="0.25">
      <c r="A211" s="15">
        <v>265.5</v>
      </c>
      <c r="B211" s="16">
        <v>2</v>
      </c>
      <c r="C211" s="31">
        <f t="shared" si="3"/>
        <v>4</v>
      </c>
      <c r="D211" s="17">
        <v>1</v>
      </c>
      <c r="E211" s="17">
        <v>6</v>
      </c>
      <c r="F211" s="20">
        <v>1</v>
      </c>
    </row>
    <row r="212" spans="1:6" x14ac:dyDescent="0.25">
      <c r="A212" s="15">
        <v>257.04000000000002</v>
      </c>
      <c r="B212" s="16">
        <v>0.75</v>
      </c>
      <c r="C212" s="31">
        <f t="shared" si="3"/>
        <v>0.5625</v>
      </c>
      <c r="D212" s="17">
        <v>1.5</v>
      </c>
      <c r="E212" s="17">
        <v>6</v>
      </c>
      <c r="F212" s="20">
        <v>1</v>
      </c>
    </row>
    <row r="213" spans="1:6" x14ac:dyDescent="0.25">
      <c r="A213" s="15">
        <v>260.82</v>
      </c>
      <c r="B213" s="16">
        <v>1.125</v>
      </c>
      <c r="C213" s="31">
        <f t="shared" si="3"/>
        <v>1.265625</v>
      </c>
      <c r="D213" s="17">
        <v>1.5</v>
      </c>
      <c r="E213" s="17">
        <v>6</v>
      </c>
      <c r="F213" s="20">
        <v>1</v>
      </c>
    </row>
    <row r="214" spans="1:6" x14ac:dyDescent="0.25">
      <c r="A214" s="15">
        <v>270</v>
      </c>
      <c r="B214" s="16">
        <v>0.85</v>
      </c>
      <c r="C214" s="31">
        <f t="shared" si="3"/>
        <v>0.72249999999999992</v>
      </c>
      <c r="D214" s="17">
        <v>3</v>
      </c>
      <c r="E214" s="17">
        <v>8</v>
      </c>
      <c r="F214" s="20">
        <v>1</v>
      </c>
    </row>
    <row r="215" spans="1:6" x14ac:dyDescent="0.25">
      <c r="A215" s="15">
        <v>323.82</v>
      </c>
      <c r="B215" s="16">
        <v>2.5920000000000001</v>
      </c>
      <c r="C215" s="31">
        <f t="shared" si="3"/>
        <v>6.718464</v>
      </c>
      <c r="D215" s="17">
        <v>1</v>
      </c>
      <c r="E215" s="17">
        <v>6</v>
      </c>
      <c r="F215" s="20">
        <v>1</v>
      </c>
    </row>
    <row r="216" spans="1:6" x14ac:dyDescent="0.25">
      <c r="A216" s="15">
        <v>261</v>
      </c>
      <c r="B216" s="16">
        <v>0.78800000000000003</v>
      </c>
      <c r="C216" s="31">
        <f t="shared" si="3"/>
        <v>0.62094400000000005</v>
      </c>
      <c r="D216" s="17">
        <v>2</v>
      </c>
      <c r="E216" s="17">
        <v>10</v>
      </c>
      <c r="F216" s="20">
        <v>0</v>
      </c>
    </row>
    <row r="217" spans="1:6" x14ac:dyDescent="0.25">
      <c r="A217" s="15">
        <v>404.1</v>
      </c>
      <c r="B217" s="16">
        <v>1.04</v>
      </c>
      <c r="C217" s="31">
        <f t="shared" si="3"/>
        <v>1.0816000000000001</v>
      </c>
      <c r="D217" s="17">
        <v>2</v>
      </c>
      <c r="E217" s="17">
        <v>7</v>
      </c>
      <c r="F217" s="20">
        <v>1</v>
      </c>
    </row>
    <row r="218" spans="1:6" x14ac:dyDescent="0.25">
      <c r="A218" s="15">
        <v>485.82</v>
      </c>
      <c r="B218" s="16">
        <v>1</v>
      </c>
      <c r="C218" s="31">
        <f t="shared" si="3"/>
        <v>1</v>
      </c>
      <c r="D218" s="17">
        <v>2</v>
      </c>
      <c r="E218" s="17">
        <v>8</v>
      </c>
      <c r="F218" s="20">
        <v>1</v>
      </c>
    </row>
    <row r="219" spans="1:6" x14ac:dyDescent="0.25">
      <c r="A219" s="15">
        <v>225.9</v>
      </c>
      <c r="B219" s="16">
        <v>0.91</v>
      </c>
      <c r="C219" s="31">
        <f t="shared" si="3"/>
        <v>0.82810000000000006</v>
      </c>
      <c r="D219" s="17">
        <v>1</v>
      </c>
      <c r="E219" s="17">
        <v>5</v>
      </c>
      <c r="F219" s="20">
        <v>1</v>
      </c>
    </row>
    <row r="220" spans="1:6" x14ac:dyDescent="0.25">
      <c r="A220" s="15">
        <v>341.82</v>
      </c>
      <c r="B220" s="16">
        <v>3.15</v>
      </c>
      <c r="C220" s="31">
        <f t="shared" si="3"/>
        <v>9.9224999999999994</v>
      </c>
      <c r="D220" s="17">
        <v>2</v>
      </c>
      <c r="E220" s="17">
        <v>9</v>
      </c>
      <c r="F220" s="20">
        <v>1</v>
      </c>
    </row>
    <row r="221" spans="1:6" x14ac:dyDescent="0.25">
      <c r="A221" s="15">
        <v>468</v>
      </c>
      <c r="B221" s="16">
        <v>0.65</v>
      </c>
      <c r="C221" s="31">
        <f t="shared" si="3"/>
        <v>0.42250000000000004</v>
      </c>
      <c r="D221" s="17">
        <v>2.5</v>
      </c>
      <c r="E221" s="17">
        <v>10</v>
      </c>
      <c r="F221" s="20">
        <v>1</v>
      </c>
    </row>
    <row r="222" spans="1:6" x14ac:dyDescent="0.25">
      <c r="A222" s="15">
        <v>272.7</v>
      </c>
      <c r="B222" s="16">
        <v>0.98599999999999999</v>
      </c>
      <c r="C222" s="31">
        <f t="shared" si="3"/>
        <v>0.97219599999999995</v>
      </c>
      <c r="D222" s="17">
        <v>2</v>
      </c>
      <c r="E222" s="17">
        <v>6</v>
      </c>
      <c r="F222" s="20">
        <v>0</v>
      </c>
    </row>
    <row r="223" spans="1:6" x14ac:dyDescent="0.25">
      <c r="A223" s="15">
        <v>314.82</v>
      </c>
      <c r="B223" s="16">
        <v>0.7</v>
      </c>
      <c r="C223" s="31">
        <f t="shared" si="3"/>
        <v>0.48999999999999994</v>
      </c>
      <c r="D223" s="17">
        <v>1.5</v>
      </c>
      <c r="E223" s="17">
        <v>7</v>
      </c>
      <c r="F223" s="20">
        <v>1</v>
      </c>
    </row>
    <row r="224" spans="1:6" x14ac:dyDescent="0.25">
      <c r="A224" s="15">
        <v>477</v>
      </c>
      <c r="B224" s="16">
        <v>0.6</v>
      </c>
      <c r="C224" s="31">
        <f t="shared" si="3"/>
        <v>0.36</v>
      </c>
      <c r="D224" s="17">
        <v>1</v>
      </c>
      <c r="E224" s="17">
        <v>6</v>
      </c>
      <c r="F224" s="20">
        <v>1</v>
      </c>
    </row>
    <row r="225" spans="1:6" x14ac:dyDescent="0.25">
      <c r="A225" s="15">
        <v>396</v>
      </c>
      <c r="B225" s="16">
        <v>0.6</v>
      </c>
      <c r="C225" s="31">
        <f t="shared" si="3"/>
        <v>0.36</v>
      </c>
      <c r="D225" s="17">
        <v>1.5</v>
      </c>
      <c r="E225" s="17">
        <v>7</v>
      </c>
      <c r="F225" s="20">
        <v>1</v>
      </c>
    </row>
    <row r="226" spans="1:6" x14ac:dyDescent="0.25">
      <c r="A226" s="15">
        <v>392.4</v>
      </c>
      <c r="B226" s="16">
        <v>0.6</v>
      </c>
      <c r="C226" s="31">
        <f t="shared" si="3"/>
        <v>0.36</v>
      </c>
      <c r="D226" s="17">
        <v>2</v>
      </c>
      <c r="E226" s="17">
        <v>7</v>
      </c>
      <c r="F226" s="20">
        <v>1</v>
      </c>
    </row>
    <row r="227" spans="1:6" x14ac:dyDescent="0.25">
      <c r="A227" s="15">
        <v>351</v>
      </c>
      <c r="B227" s="16">
        <v>0.77500000000000002</v>
      </c>
      <c r="C227" s="31">
        <f t="shared" si="3"/>
        <v>0.60062500000000008</v>
      </c>
      <c r="D227" s="17">
        <v>1.5</v>
      </c>
      <c r="E227" s="17">
        <v>7</v>
      </c>
      <c r="F227" s="20">
        <v>1</v>
      </c>
    </row>
    <row r="228" spans="1:6" x14ac:dyDescent="0.25">
      <c r="A228" s="15">
        <v>504</v>
      </c>
      <c r="B228" s="16">
        <v>0.8</v>
      </c>
      <c r="C228" s="31">
        <f t="shared" si="3"/>
        <v>0.64000000000000012</v>
      </c>
      <c r="D228" s="17">
        <v>3</v>
      </c>
      <c r="E228" s="17">
        <v>8</v>
      </c>
      <c r="F228" s="20">
        <v>1</v>
      </c>
    </row>
    <row r="229" spans="1:6" x14ac:dyDescent="0.25">
      <c r="A229" s="15">
        <v>395.82</v>
      </c>
      <c r="B229" s="16">
        <v>0.7</v>
      </c>
      <c r="C229" s="31">
        <f t="shared" si="3"/>
        <v>0.48999999999999994</v>
      </c>
      <c r="D229" s="17">
        <v>1.5</v>
      </c>
      <c r="E229" s="17">
        <v>9</v>
      </c>
      <c r="F229" s="20">
        <v>1</v>
      </c>
    </row>
    <row r="230" spans="1:6" x14ac:dyDescent="0.25">
      <c r="A230" s="15">
        <v>414</v>
      </c>
      <c r="B230" s="16">
        <v>0.72</v>
      </c>
      <c r="C230" s="31">
        <f t="shared" si="3"/>
        <v>0.51839999999999997</v>
      </c>
      <c r="D230" s="17">
        <v>2.5</v>
      </c>
      <c r="E230" s="17">
        <v>7</v>
      </c>
      <c r="F230" s="20">
        <v>1</v>
      </c>
    </row>
    <row r="231" spans="1:6" x14ac:dyDescent="0.25">
      <c r="A231" s="15">
        <v>405</v>
      </c>
      <c r="B231" s="16">
        <v>0.68</v>
      </c>
      <c r="C231" s="31">
        <f t="shared" si="3"/>
        <v>0.46240000000000009</v>
      </c>
      <c r="D231" s="17">
        <v>2.5</v>
      </c>
      <c r="E231" s="17">
        <v>9</v>
      </c>
      <c r="F231" s="20">
        <v>1</v>
      </c>
    </row>
    <row r="232" spans="1:6" x14ac:dyDescent="0.25">
      <c r="A232" s="15">
        <v>405</v>
      </c>
      <c r="B232" s="16">
        <v>0.6</v>
      </c>
      <c r="C232" s="31">
        <f t="shared" si="3"/>
        <v>0.36</v>
      </c>
      <c r="D232" s="17">
        <v>2</v>
      </c>
      <c r="E232" s="17">
        <v>7</v>
      </c>
      <c r="F232" s="20">
        <v>1</v>
      </c>
    </row>
    <row r="233" spans="1:6" x14ac:dyDescent="0.25">
      <c r="A233" s="15">
        <v>337.5</v>
      </c>
      <c r="B233" s="16">
        <v>0.7</v>
      </c>
      <c r="C233" s="31">
        <f t="shared" si="3"/>
        <v>0.48999999999999994</v>
      </c>
      <c r="D233" s="17">
        <v>1.5</v>
      </c>
      <c r="E233" s="17">
        <v>8</v>
      </c>
      <c r="F233" s="20">
        <v>1</v>
      </c>
    </row>
    <row r="234" spans="1:6" x14ac:dyDescent="0.25">
      <c r="A234" s="15">
        <v>360</v>
      </c>
      <c r="B234" s="16">
        <v>0.99</v>
      </c>
      <c r="C234" s="31">
        <f t="shared" si="3"/>
        <v>0.98009999999999997</v>
      </c>
      <c r="D234" s="17">
        <v>1.5</v>
      </c>
      <c r="E234" s="17">
        <v>7</v>
      </c>
      <c r="F234" s="20">
        <v>1</v>
      </c>
    </row>
    <row r="235" spans="1:6" x14ac:dyDescent="0.25">
      <c r="A235" s="15">
        <v>441</v>
      </c>
      <c r="B235" s="16">
        <v>0.6</v>
      </c>
      <c r="C235" s="31">
        <f t="shared" si="3"/>
        <v>0.36</v>
      </c>
      <c r="D235" s="17">
        <v>1.5</v>
      </c>
      <c r="E235" s="17">
        <v>7</v>
      </c>
      <c r="F235" s="20">
        <v>1</v>
      </c>
    </row>
    <row r="236" spans="1:6" x14ac:dyDescent="0.25">
      <c r="A236" s="15">
        <v>378</v>
      </c>
      <c r="B236" s="16">
        <v>1</v>
      </c>
      <c r="C236" s="31">
        <f t="shared" si="3"/>
        <v>1</v>
      </c>
      <c r="D236" s="17">
        <v>1.5</v>
      </c>
      <c r="E236" s="17">
        <v>7</v>
      </c>
      <c r="F236" s="20">
        <v>1</v>
      </c>
    </row>
    <row r="237" spans="1:6" x14ac:dyDescent="0.25">
      <c r="A237" s="15">
        <v>432</v>
      </c>
      <c r="B237" s="16">
        <v>0.7</v>
      </c>
      <c r="C237" s="31">
        <f t="shared" si="3"/>
        <v>0.48999999999999994</v>
      </c>
      <c r="D237" s="17">
        <v>2.5</v>
      </c>
      <c r="E237" s="17">
        <v>8</v>
      </c>
      <c r="F237" s="20">
        <v>1</v>
      </c>
    </row>
    <row r="238" spans="1:6" x14ac:dyDescent="0.25">
      <c r="A238" s="15">
        <v>405</v>
      </c>
      <c r="B238" s="16">
        <v>0.77</v>
      </c>
      <c r="C238" s="31">
        <f t="shared" si="3"/>
        <v>0.59289999999999998</v>
      </c>
      <c r="D238" s="17">
        <v>2.5</v>
      </c>
      <c r="E238" s="17">
        <v>10</v>
      </c>
      <c r="F238" s="20">
        <v>1</v>
      </c>
    </row>
    <row r="239" spans="1:6" x14ac:dyDescent="0.25">
      <c r="A239" s="15">
        <v>372.06</v>
      </c>
      <c r="B239" s="16">
        <v>1.17</v>
      </c>
      <c r="C239" s="31">
        <f t="shared" si="3"/>
        <v>1.3688999999999998</v>
      </c>
      <c r="D239" s="17">
        <v>2</v>
      </c>
      <c r="E239" s="17">
        <v>10</v>
      </c>
      <c r="F239" s="20">
        <v>1</v>
      </c>
    </row>
    <row r="240" spans="1:6" x14ac:dyDescent="0.25">
      <c r="A240" s="15">
        <v>558</v>
      </c>
      <c r="B240" s="16">
        <v>0.73199999999999998</v>
      </c>
      <c r="C240" s="31">
        <f t="shared" si="3"/>
        <v>0.53582399999999997</v>
      </c>
      <c r="D240" s="17">
        <v>2.5</v>
      </c>
      <c r="E240" s="17">
        <v>11</v>
      </c>
      <c r="F240" s="20">
        <v>1</v>
      </c>
    </row>
    <row r="241" spans="1:6" x14ac:dyDescent="0.25">
      <c r="A241" s="15">
        <v>413.1</v>
      </c>
      <c r="B241" s="16">
        <v>0.7</v>
      </c>
      <c r="C241" s="31">
        <f t="shared" si="3"/>
        <v>0.48999999999999994</v>
      </c>
      <c r="D241" s="17">
        <v>1.5</v>
      </c>
      <c r="E241" s="17">
        <v>7</v>
      </c>
      <c r="F241" s="20">
        <v>1</v>
      </c>
    </row>
    <row r="242" spans="1:6" x14ac:dyDescent="0.25">
      <c r="A242" s="15">
        <v>504</v>
      </c>
      <c r="B242" s="16">
        <v>0.6</v>
      </c>
      <c r="C242" s="31">
        <f t="shared" si="3"/>
        <v>0.36</v>
      </c>
      <c r="D242" s="17">
        <v>2.5</v>
      </c>
      <c r="E242" s="17">
        <v>7</v>
      </c>
      <c r="F242" s="20">
        <v>1</v>
      </c>
    </row>
    <row r="243" spans="1:6" x14ac:dyDescent="0.25">
      <c r="A243" s="15">
        <v>486</v>
      </c>
      <c r="B243" s="16">
        <v>1.032</v>
      </c>
      <c r="C243" s="31">
        <f t="shared" si="3"/>
        <v>1.065024</v>
      </c>
      <c r="D243" s="17">
        <v>2.5</v>
      </c>
      <c r="E243" s="17">
        <v>7</v>
      </c>
      <c r="F243" s="20">
        <v>1</v>
      </c>
    </row>
    <row r="244" spans="1:6" x14ac:dyDescent="0.25">
      <c r="A244" s="15">
        <v>319.5</v>
      </c>
      <c r="B244" s="16">
        <v>0.7</v>
      </c>
      <c r="C244" s="31">
        <f t="shared" si="3"/>
        <v>0.48999999999999994</v>
      </c>
      <c r="D244" s="17">
        <v>2</v>
      </c>
      <c r="E244" s="17">
        <v>7</v>
      </c>
      <c r="F244" s="20">
        <v>1</v>
      </c>
    </row>
    <row r="245" spans="1:6" x14ac:dyDescent="0.25">
      <c r="A245" s="15">
        <v>333</v>
      </c>
      <c r="B245" s="16">
        <v>2.8130000000000002</v>
      </c>
      <c r="C245" s="31">
        <f t="shared" si="3"/>
        <v>7.9129690000000013</v>
      </c>
      <c r="D245" s="17">
        <v>2</v>
      </c>
      <c r="E245" s="17">
        <v>10</v>
      </c>
      <c r="F245" s="20">
        <v>1</v>
      </c>
    </row>
    <row r="246" spans="1:6" x14ac:dyDescent="0.25">
      <c r="A246" s="15">
        <v>288</v>
      </c>
      <c r="B246" s="16">
        <v>0.65</v>
      </c>
      <c r="C246" s="31">
        <f t="shared" si="3"/>
        <v>0.42250000000000004</v>
      </c>
      <c r="D246" s="17">
        <v>1</v>
      </c>
      <c r="E246" s="17">
        <v>6</v>
      </c>
      <c r="F246" s="20">
        <v>0</v>
      </c>
    </row>
    <row r="247" spans="1:6" x14ac:dyDescent="0.25">
      <c r="A247" s="15">
        <v>239.4</v>
      </c>
      <c r="B247" s="16">
        <v>1</v>
      </c>
      <c r="C247" s="31">
        <f t="shared" si="3"/>
        <v>1</v>
      </c>
      <c r="D247" s="17">
        <v>1.5</v>
      </c>
      <c r="E247" s="17">
        <v>6</v>
      </c>
      <c r="F247" s="20">
        <v>1</v>
      </c>
    </row>
    <row r="248" spans="1:6" x14ac:dyDescent="0.25">
      <c r="A248" s="15">
        <v>351</v>
      </c>
      <c r="B248" s="16">
        <v>0.65</v>
      </c>
      <c r="C248" s="31">
        <f t="shared" si="3"/>
        <v>0.42250000000000004</v>
      </c>
      <c r="D248" s="17">
        <v>2</v>
      </c>
      <c r="E248" s="17">
        <v>8</v>
      </c>
      <c r="F248" s="20">
        <v>1</v>
      </c>
    </row>
    <row r="249" spans="1:6" x14ac:dyDescent="0.25">
      <c r="A249" s="15">
        <v>444.6</v>
      </c>
      <c r="B249" s="16">
        <v>0.8</v>
      </c>
      <c r="C249" s="31">
        <f t="shared" si="3"/>
        <v>0.64000000000000012</v>
      </c>
      <c r="D249" s="17">
        <v>2</v>
      </c>
      <c r="E249" s="17">
        <v>8</v>
      </c>
      <c r="F249" s="20">
        <v>1</v>
      </c>
    </row>
    <row r="250" spans="1:6" x14ac:dyDescent="0.25">
      <c r="A250" s="15">
        <v>358.2</v>
      </c>
      <c r="B250" s="16">
        <v>1</v>
      </c>
      <c r="C250" s="31">
        <f t="shared" si="3"/>
        <v>1</v>
      </c>
      <c r="D250" s="17">
        <v>2</v>
      </c>
      <c r="E250" s="17">
        <v>6</v>
      </c>
      <c r="F250" s="20">
        <v>1</v>
      </c>
    </row>
    <row r="251" spans="1:6" x14ac:dyDescent="0.25">
      <c r="A251" s="15">
        <v>378</v>
      </c>
      <c r="B251" s="16">
        <v>1.875</v>
      </c>
      <c r="C251" s="31">
        <f t="shared" si="3"/>
        <v>3.515625</v>
      </c>
      <c r="D251" s="17">
        <v>2.5</v>
      </c>
      <c r="E251" s="17">
        <v>10</v>
      </c>
      <c r="F251" s="20">
        <v>1</v>
      </c>
    </row>
    <row r="252" spans="1:6" x14ac:dyDescent="0.25">
      <c r="A252" s="15">
        <v>297</v>
      </c>
      <c r="B252" s="16">
        <v>2.25</v>
      </c>
      <c r="C252" s="31">
        <f t="shared" si="3"/>
        <v>5.0625</v>
      </c>
      <c r="D252" s="17">
        <v>2</v>
      </c>
      <c r="E252" s="17">
        <v>11</v>
      </c>
      <c r="F252" s="20">
        <v>0</v>
      </c>
    </row>
    <row r="253" spans="1:6" x14ac:dyDescent="0.25">
      <c r="A253" s="15">
        <v>333</v>
      </c>
      <c r="B253" s="16">
        <v>1.6</v>
      </c>
      <c r="C253" s="31">
        <f t="shared" si="3"/>
        <v>2.5600000000000005</v>
      </c>
      <c r="D253" s="17">
        <v>1.5</v>
      </c>
      <c r="E253" s="17">
        <v>10</v>
      </c>
      <c r="F253" s="20">
        <v>0</v>
      </c>
    </row>
    <row r="254" spans="1:6" x14ac:dyDescent="0.25">
      <c r="A254" s="15">
        <v>291.60000000000002</v>
      </c>
      <c r="B254" s="16">
        <v>0.625</v>
      </c>
      <c r="C254" s="31">
        <f t="shared" si="3"/>
        <v>0.390625</v>
      </c>
      <c r="D254" s="17">
        <v>1.5</v>
      </c>
      <c r="E254" s="17">
        <v>9</v>
      </c>
      <c r="F254" s="20">
        <v>0</v>
      </c>
    </row>
    <row r="255" spans="1:6" x14ac:dyDescent="0.25">
      <c r="A255" s="15">
        <v>297</v>
      </c>
      <c r="B255" s="16">
        <v>0.6</v>
      </c>
      <c r="C255" s="31">
        <f t="shared" si="3"/>
        <v>0.36</v>
      </c>
      <c r="D255" s="17">
        <v>1.5</v>
      </c>
      <c r="E255" s="17">
        <v>8</v>
      </c>
      <c r="F255" s="20">
        <v>0</v>
      </c>
    </row>
    <row r="256" spans="1:6" x14ac:dyDescent="0.25">
      <c r="A256" s="15">
        <v>317.7</v>
      </c>
      <c r="B256" s="16">
        <v>0.64200000000000002</v>
      </c>
      <c r="C256" s="31">
        <f t="shared" si="3"/>
        <v>0.41216400000000003</v>
      </c>
      <c r="D256" s="17">
        <v>2</v>
      </c>
      <c r="E256" s="17">
        <v>7</v>
      </c>
      <c r="F256" s="20">
        <v>0</v>
      </c>
    </row>
    <row r="257" spans="1:6" x14ac:dyDescent="0.25">
      <c r="A257" s="15">
        <v>359.82</v>
      </c>
      <c r="B257" s="16">
        <v>1.1000000000000001</v>
      </c>
      <c r="C257" s="31">
        <f t="shared" si="3"/>
        <v>1.2100000000000002</v>
      </c>
      <c r="D257" s="17">
        <v>2</v>
      </c>
      <c r="E257" s="17">
        <v>10</v>
      </c>
      <c r="F257" s="20">
        <v>1</v>
      </c>
    </row>
    <row r="258" spans="1:6" x14ac:dyDescent="0.25">
      <c r="A258" s="15">
        <v>306</v>
      </c>
      <c r="B258" s="16">
        <v>0.6</v>
      </c>
      <c r="C258" s="31">
        <f t="shared" si="3"/>
        <v>0.36</v>
      </c>
      <c r="D258" s="17">
        <v>2</v>
      </c>
      <c r="E258" s="17">
        <v>6</v>
      </c>
      <c r="F258" s="20">
        <v>0</v>
      </c>
    </row>
    <row r="259" spans="1:6" x14ac:dyDescent="0.25">
      <c r="A259" s="15">
        <v>449.82</v>
      </c>
      <c r="B259" s="16">
        <v>1.38</v>
      </c>
      <c r="C259" s="31">
        <f t="shared" si="3"/>
        <v>1.9043999999999996</v>
      </c>
      <c r="D259" s="17">
        <v>2</v>
      </c>
      <c r="E259" s="17">
        <v>10</v>
      </c>
      <c r="F259" s="20">
        <v>1</v>
      </c>
    </row>
    <row r="260" spans="1:6" x14ac:dyDescent="0.25">
      <c r="A260" s="15">
        <v>340.2</v>
      </c>
      <c r="B260" s="16">
        <v>0.8</v>
      </c>
      <c r="C260" s="31">
        <f t="shared" si="3"/>
        <v>0.64000000000000012</v>
      </c>
      <c r="D260" s="17">
        <v>1.5</v>
      </c>
      <c r="E260" s="17">
        <v>9</v>
      </c>
      <c r="F260" s="20">
        <v>1</v>
      </c>
    </row>
    <row r="261" spans="1:6" x14ac:dyDescent="0.25">
      <c r="A261" s="15">
        <v>342</v>
      </c>
      <c r="B261" s="16">
        <v>1.125</v>
      </c>
      <c r="C261" s="31">
        <f t="shared" ref="C261:C324" si="4">+(B261^2)</f>
        <v>1.265625</v>
      </c>
      <c r="D261" s="17">
        <v>1</v>
      </c>
      <c r="E261" s="17">
        <v>6</v>
      </c>
      <c r="F261" s="20">
        <v>1</v>
      </c>
    </row>
    <row r="262" spans="1:6" x14ac:dyDescent="0.25">
      <c r="A262" s="15">
        <v>369</v>
      </c>
      <c r="B262" s="16">
        <v>0.8</v>
      </c>
      <c r="C262" s="31">
        <f t="shared" si="4"/>
        <v>0.64000000000000012</v>
      </c>
      <c r="D262" s="17">
        <v>2</v>
      </c>
      <c r="E262" s="17">
        <v>10</v>
      </c>
      <c r="F262" s="20">
        <v>1</v>
      </c>
    </row>
    <row r="263" spans="1:6" x14ac:dyDescent="0.25">
      <c r="A263" s="15">
        <v>341.82</v>
      </c>
      <c r="B263" s="16">
        <v>0.72</v>
      </c>
      <c r="C263" s="31">
        <f t="shared" si="4"/>
        <v>0.51839999999999997</v>
      </c>
      <c r="D263" s="17">
        <v>2</v>
      </c>
      <c r="E263" s="17">
        <v>7</v>
      </c>
      <c r="F263" s="20">
        <v>1</v>
      </c>
    </row>
    <row r="264" spans="1:6" x14ac:dyDescent="0.25">
      <c r="A264" s="15">
        <v>402.3</v>
      </c>
      <c r="B264" s="16">
        <v>0.6</v>
      </c>
      <c r="C264" s="31">
        <f t="shared" si="4"/>
        <v>0.36</v>
      </c>
      <c r="D264" s="17">
        <v>2</v>
      </c>
      <c r="E264" s="17">
        <v>8</v>
      </c>
      <c r="F264" s="20">
        <v>0</v>
      </c>
    </row>
    <row r="265" spans="1:6" x14ac:dyDescent="0.25">
      <c r="A265" s="15">
        <v>392.22</v>
      </c>
      <c r="B265" s="16">
        <v>0.6</v>
      </c>
      <c r="C265" s="31">
        <f t="shared" si="4"/>
        <v>0.36</v>
      </c>
      <c r="D265" s="17">
        <v>2</v>
      </c>
      <c r="E265" s="17">
        <v>8</v>
      </c>
      <c r="F265" s="20">
        <v>0</v>
      </c>
    </row>
    <row r="266" spans="1:6" x14ac:dyDescent="0.25">
      <c r="A266" s="15">
        <v>320.39999999999998</v>
      </c>
      <c r="B266" s="16">
        <v>0.6</v>
      </c>
      <c r="C266" s="31">
        <f t="shared" si="4"/>
        <v>0.36</v>
      </c>
      <c r="D266" s="17">
        <v>2</v>
      </c>
      <c r="E266" s="17">
        <v>8</v>
      </c>
      <c r="F266" s="20">
        <v>0</v>
      </c>
    </row>
    <row r="267" spans="1:6" x14ac:dyDescent="0.25">
      <c r="A267" s="15">
        <v>349.2</v>
      </c>
      <c r="B267" s="16">
        <v>0.83</v>
      </c>
      <c r="C267" s="31">
        <f t="shared" si="4"/>
        <v>0.68889999999999996</v>
      </c>
      <c r="D267" s="17">
        <v>2</v>
      </c>
      <c r="E267" s="17">
        <v>6</v>
      </c>
      <c r="F267" s="20">
        <v>1</v>
      </c>
    </row>
    <row r="268" spans="1:6" x14ac:dyDescent="0.25">
      <c r="A268" s="15">
        <v>387</v>
      </c>
      <c r="B268" s="16">
        <v>2</v>
      </c>
      <c r="C268" s="31">
        <f t="shared" si="4"/>
        <v>4</v>
      </c>
      <c r="D268" s="17">
        <v>1.5</v>
      </c>
      <c r="E268" s="17">
        <v>6</v>
      </c>
      <c r="F268" s="20">
        <v>0</v>
      </c>
    </row>
    <row r="269" spans="1:6" x14ac:dyDescent="0.25">
      <c r="A269" s="15">
        <v>359.82</v>
      </c>
      <c r="B269" s="16">
        <v>0.7</v>
      </c>
      <c r="C269" s="31">
        <f t="shared" si="4"/>
        <v>0.48999999999999994</v>
      </c>
      <c r="D269" s="17">
        <v>2</v>
      </c>
      <c r="E269" s="17">
        <v>8</v>
      </c>
      <c r="F269" s="20">
        <v>1</v>
      </c>
    </row>
    <row r="270" spans="1:6" x14ac:dyDescent="0.25">
      <c r="A270" s="15">
        <v>288</v>
      </c>
      <c r="B270" s="16">
        <v>0.56000000000000005</v>
      </c>
      <c r="C270" s="31">
        <f t="shared" si="4"/>
        <v>0.31360000000000005</v>
      </c>
      <c r="D270" s="17">
        <v>1</v>
      </c>
      <c r="E270" s="17">
        <v>6</v>
      </c>
      <c r="F270" s="20">
        <v>0</v>
      </c>
    </row>
    <row r="271" spans="1:6" x14ac:dyDescent="0.25">
      <c r="A271" s="15">
        <v>275.39999999999998</v>
      </c>
      <c r="B271" s="16">
        <v>0.61799999999999999</v>
      </c>
      <c r="C271" s="31">
        <f t="shared" si="4"/>
        <v>0.38192399999999999</v>
      </c>
      <c r="D271" s="17">
        <v>1</v>
      </c>
      <c r="E271" s="17">
        <v>6</v>
      </c>
      <c r="F271" s="20">
        <v>0</v>
      </c>
    </row>
    <row r="272" spans="1:6" x14ac:dyDescent="0.25">
      <c r="A272" s="15">
        <v>293.22000000000003</v>
      </c>
      <c r="B272" s="16">
        <v>0.6</v>
      </c>
      <c r="C272" s="31">
        <f t="shared" si="4"/>
        <v>0.36</v>
      </c>
      <c r="D272" s="17">
        <v>1</v>
      </c>
      <c r="E272" s="17">
        <v>6</v>
      </c>
      <c r="F272" s="20">
        <v>0</v>
      </c>
    </row>
    <row r="273" spans="1:6" x14ac:dyDescent="0.25">
      <c r="A273" s="15">
        <v>275.39999999999998</v>
      </c>
      <c r="B273" s="16">
        <v>0.6</v>
      </c>
      <c r="C273" s="31">
        <f t="shared" si="4"/>
        <v>0.36</v>
      </c>
      <c r="D273" s="17">
        <v>1.5</v>
      </c>
      <c r="E273" s="17">
        <v>6</v>
      </c>
      <c r="F273" s="20">
        <v>0</v>
      </c>
    </row>
    <row r="274" spans="1:6" x14ac:dyDescent="0.25">
      <c r="A274" s="15">
        <v>302.04000000000002</v>
      </c>
      <c r="B274" s="16">
        <v>0.6</v>
      </c>
      <c r="C274" s="31">
        <f t="shared" si="4"/>
        <v>0.36</v>
      </c>
      <c r="D274" s="17">
        <v>1</v>
      </c>
      <c r="E274" s="17">
        <v>7</v>
      </c>
      <c r="F274" s="20">
        <v>0</v>
      </c>
    </row>
    <row r="275" spans="1:6" x14ac:dyDescent="0.25">
      <c r="A275" s="15">
        <v>412.2</v>
      </c>
      <c r="B275" s="16">
        <v>1.08</v>
      </c>
      <c r="C275" s="31">
        <f t="shared" si="4"/>
        <v>1.1664000000000001</v>
      </c>
      <c r="D275" s="17">
        <v>1</v>
      </c>
      <c r="E275" s="17">
        <v>6</v>
      </c>
      <c r="F275" s="20">
        <v>0</v>
      </c>
    </row>
    <row r="276" spans="1:6" x14ac:dyDescent="0.25">
      <c r="A276" s="15">
        <v>316.8</v>
      </c>
      <c r="B276" s="16">
        <v>0.6</v>
      </c>
      <c r="C276" s="31">
        <f t="shared" si="4"/>
        <v>0.36</v>
      </c>
      <c r="D276" s="17">
        <v>2</v>
      </c>
      <c r="E276" s="17">
        <v>7</v>
      </c>
      <c r="F276" s="20">
        <v>0</v>
      </c>
    </row>
    <row r="277" spans="1:6" x14ac:dyDescent="0.25">
      <c r="A277" s="15">
        <v>288</v>
      </c>
      <c r="B277" s="16">
        <v>0.6</v>
      </c>
      <c r="C277" s="31">
        <f t="shared" si="4"/>
        <v>0.36</v>
      </c>
      <c r="D277" s="17">
        <v>2</v>
      </c>
      <c r="E277" s="17">
        <v>6</v>
      </c>
      <c r="F277" s="20">
        <v>0</v>
      </c>
    </row>
    <row r="278" spans="1:6" x14ac:dyDescent="0.25">
      <c r="A278" s="15">
        <v>250.2</v>
      </c>
      <c r="B278" s="16">
        <v>1</v>
      </c>
      <c r="C278" s="31">
        <f t="shared" si="4"/>
        <v>1</v>
      </c>
      <c r="D278" s="17">
        <v>1</v>
      </c>
      <c r="E278" s="17">
        <v>6</v>
      </c>
      <c r="F278" s="20">
        <v>1</v>
      </c>
    </row>
    <row r="279" spans="1:6" x14ac:dyDescent="0.25">
      <c r="A279" s="15">
        <v>252</v>
      </c>
      <c r="B279" s="16">
        <v>0.56999999999999995</v>
      </c>
      <c r="C279" s="31">
        <f t="shared" si="4"/>
        <v>0.32489999999999997</v>
      </c>
      <c r="D279" s="17">
        <v>1.5</v>
      </c>
      <c r="E279" s="17">
        <v>7</v>
      </c>
      <c r="F279" s="20">
        <v>1</v>
      </c>
    </row>
    <row r="280" spans="1:6" x14ac:dyDescent="0.25">
      <c r="A280" s="15">
        <v>323.82</v>
      </c>
      <c r="B280" s="16">
        <v>0.87</v>
      </c>
      <c r="C280" s="31">
        <f t="shared" si="4"/>
        <v>0.75690000000000002</v>
      </c>
      <c r="D280" s="17">
        <v>1</v>
      </c>
      <c r="E280" s="17">
        <v>6</v>
      </c>
      <c r="F280" s="20">
        <v>0</v>
      </c>
    </row>
    <row r="281" spans="1:6" x14ac:dyDescent="0.25">
      <c r="A281" s="15">
        <v>316.8</v>
      </c>
      <c r="B281" s="16">
        <v>0.6</v>
      </c>
      <c r="C281" s="31">
        <f t="shared" si="4"/>
        <v>0.36</v>
      </c>
      <c r="D281" s="17">
        <v>2</v>
      </c>
      <c r="E281" s="17">
        <v>7</v>
      </c>
      <c r="F281" s="20">
        <v>0</v>
      </c>
    </row>
    <row r="282" spans="1:6" x14ac:dyDescent="0.25">
      <c r="A282" s="15">
        <v>318.42</v>
      </c>
      <c r="B282" s="16">
        <v>0.6</v>
      </c>
      <c r="C282" s="31">
        <f t="shared" si="4"/>
        <v>0.36</v>
      </c>
      <c r="D282" s="17">
        <v>1.5</v>
      </c>
      <c r="E282" s="17">
        <v>10</v>
      </c>
      <c r="F282" s="20">
        <v>0</v>
      </c>
    </row>
    <row r="283" spans="1:6" x14ac:dyDescent="0.25">
      <c r="A283" s="15">
        <v>312.3</v>
      </c>
      <c r="B283" s="16">
        <v>0.6</v>
      </c>
      <c r="C283" s="31">
        <f t="shared" si="4"/>
        <v>0.36</v>
      </c>
      <c r="D283" s="17">
        <v>1</v>
      </c>
      <c r="E283" s="17">
        <v>6</v>
      </c>
      <c r="F283" s="20">
        <v>0</v>
      </c>
    </row>
    <row r="284" spans="1:6" x14ac:dyDescent="0.25">
      <c r="A284" s="15">
        <v>243</v>
      </c>
      <c r="B284" s="16">
        <v>0.77400000000000002</v>
      </c>
      <c r="C284" s="31">
        <f t="shared" si="4"/>
        <v>0.59907600000000005</v>
      </c>
      <c r="D284" s="17">
        <v>1</v>
      </c>
      <c r="E284" s="17">
        <v>7</v>
      </c>
      <c r="F284" s="20">
        <v>0</v>
      </c>
    </row>
    <row r="285" spans="1:6" x14ac:dyDescent="0.25">
      <c r="A285" s="15">
        <v>265.5</v>
      </c>
      <c r="B285" s="16">
        <v>1</v>
      </c>
      <c r="C285" s="31">
        <f t="shared" si="4"/>
        <v>1</v>
      </c>
      <c r="D285" s="17">
        <v>1.5</v>
      </c>
      <c r="E285" s="17">
        <v>8</v>
      </c>
      <c r="F285" s="20">
        <v>0</v>
      </c>
    </row>
    <row r="286" spans="1:6" x14ac:dyDescent="0.25">
      <c r="A286" s="15">
        <v>324</v>
      </c>
      <c r="B286" s="16">
        <v>0.6</v>
      </c>
      <c r="C286" s="31">
        <f t="shared" si="4"/>
        <v>0.36</v>
      </c>
      <c r="D286" s="17">
        <v>1</v>
      </c>
      <c r="E286" s="17">
        <v>6</v>
      </c>
      <c r="F286" s="20">
        <v>1</v>
      </c>
    </row>
    <row r="287" spans="1:6" x14ac:dyDescent="0.25">
      <c r="A287" s="15">
        <v>449.82</v>
      </c>
      <c r="B287" s="16">
        <v>1.54</v>
      </c>
      <c r="C287" s="31">
        <f t="shared" si="4"/>
        <v>2.3715999999999999</v>
      </c>
      <c r="D287" s="17">
        <v>2.5</v>
      </c>
      <c r="E287" s="17">
        <v>7</v>
      </c>
      <c r="F287" s="20">
        <v>0</v>
      </c>
    </row>
    <row r="288" spans="1:6" x14ac:dyDescent="0.25">
      <c r="A288" s="15">
        <v>333</v>
      </c>
      <c r="B288" s="16">
        <v>1.613</v>
      </c>
      <c r="C288" s="31">
        <f t="shared" si="4"/>
        <v>2.601769</v>
      </c>
      <c r="D288" s="17">
        <v>2</v>
      </c>
      <c r="E288" s="17">
        <v>7</v>
      </c>
      <c r="F288" s="20">
        <v>1</v>
      </c>
    </row>
    <row r="289" spans="1:6" x14ac:dyDescent="0.25">
      <c r="A289" s="15">
        <v>480.6</v>
      </c>
      <c r="B289" s="16">
        <v>0.98799999999999999</v>
      </c>
      <c r="C289" s="31">
        <f t="shared" si="4"/>
        <v>0.97614400000000001</v>
      </c>
      <c r="D289" s="17">
        <v>2.5</v>
      </c>
      <c r="E289" s="17">
        <v>9</v>
      </c>
      <c r="F289" s="20">
        <v>1</v>
      </c>
    </row>
    <row r="290" spans="1:6" x14ac:dyDescent="0.25">
      <c r="A290" s="15">
        <v>265.5</v>
      </c>
      <c r="B290" s="16">
        <v>0.72</v>
      </c>
      <c r="C290" s="31">
        <f t="shared" si="4"/>
        <v>0.51839999999999997</v>
      </c>
      <c r="D290" s="17">
        <v>2</v>
      </c>
      <c r="E290" s="17">
        <v>7</v>
      </c>
      <c r="F290" s="20">
        <v>0</v>
      </c>
    </row>
    <row r="291" spans="1:6" x14ac:dyDescent="0.25">
      <c r="A291" s="15">
        <v>324</v>
      </c>
      <c r="B291" s="16">
        <v>1.25</v>
      </c>
      <c r="C291" s="31">
        <f t="shared" si="4"/>
        <v>1.5625</v>
      </c>
      <c r="D291" s="17">
        <v>1.5</v>
      </c>
      <c r="E291" s="17">
        <v>6</v>
      </c>
      <c r="F291" s="20">
        <v>0</v>
      </c>
    </row>
    <row r="292" spans="1:6" x14ac:dyDescent="0.25">
      <c r="A292" s="15">
        <v>266.39999999999998</v>
      </c>
      <c r="B292" s="16">
        <v>0.6</v>
      </c>
      <c r="C292" s="31">
        <f t="shared" si="4"/>
        <v>0.36</v>
      </c>
      <c r="D292" s="17">
        <v>2</v>
      </c>
      <c r="E292" s="17">
        <v>8</v>
      </c>
      <c r="F292" s="20">
        <v>0</v>
      </c>
    </row>
    <row r="293" spans="1:6" x14ac:dyDescent="0.25">
      <c r="A293" s="15">
        <v>359.82</v>
      </c>
      <c r="B293" s="16">
        <v>1.034</v>
      </c>
      <c r="C293" s="31">
        <f t="shared" si="4"/>
        <v>1.069156</v>
      </c>
      <c r="D293" s="17">
        <v>1.5</v>
      </c>
      <c r="E293" s="17">
        <v>8</v>
      </c>
      <c r="F293" s="20">
        <v>0</v>
      </c>
    </row>
    <row r="294" spans="1:6" x14ac:dyDescent="0.25">
      <c r="A294" s="15">
        <v>324</v>
      </c>
      <c r="B294" s="16">
        <v>0.625</v>
      </c>
      <c r="C294" s="31">
        <f t="shared" si="4"/>
        <v>0.390625</v>
      </c>
      <c r="D294" s="17">
        <v>1</v>
      </c>
      <c r="E294" s="17">
        <v>7</v>
      </c>
      <c r="F294" s="20">
        <v>1</v>
      </c>
    </row>
    <row r="295" spans="1:6" x14ac:dyDescent="0.25">
      <c r="A295" s="15">
        <v>342</v>
      </c>
      <c r="B295" s="16">
        <v>0.7</v>
      </c>
      <c r="C295" s="31">
        <f t="shared" si="4"/>
        <v>0.48999999999999994</v>
      </c>
      <c r="D295" s="17">
        <v>1.5</v>
      </c>
      <c r="E295" s="17">
        <v>8</v>
      </c>
      <c r="F295" s="20">
        <v>1</v>
      </c>
    </row>
    <row r="296" spans="1:6" x14ac:dyDescent="0.25">
      <c r="A296" s="15">
        <v>323.82</v>
      </c>
      <c r="B296" s="16">
        <v>1.25</v>
      </c>
      <c r="C296" s="31">
        <f t="shared" si="4"/>
        <v>1.5625</v>
      </c>
      <c r="D296" s="17">
        <v>1.5</v>
      </c>
      <c r="E296" s="17">
        <v>7</v>
      </c>
      <c r="F296" s="20">
        <v>1</v>
      </c>
    </row>
    <row r="297" spans="1:6" x14ac:dyDescent="0.25">
      <c r="A297" s="15">
        <v>387</v>
      </c>
      <c r="B297" s="16">
        <v>0.75</v>
      </c>
      <c r="C297" s="31">
        <f t="shared" si="4"/>
        <v>0.5625</v>
      </c>
      <c r="D297" s="17">
        <v>2</v>
      </c>
      <c r="E297" s="17">
        <v>9</v>
      </c>
      <c r="F297" s="20">
        <v>1</v>
      </c>
    </row>
    <row r="298" spans="1:6" x14ac:dyDescent="0.25">
      <c r="A298" s="15">
        <v>414</v>
      </c>
      <c r="B298" s="16">
        <v>1</v>
      </c>
      <c r="C298" s="31">
        <f t="shared" si="4"/>
        <v>1</v>
      </c>
      <c r="D298" s="17">
        <v>1.5</v>
      </c>
      <c r="E298" s="17">
        <v>8</v>
      </c>
      <c r="F298" s="20">
        <v>1</v>
      </c>
    </row>
    <row r="299" spans="1:6" x14ac:dyDescent="0.25">
      <c r="A299" s="15">
        <v>315</v>
      </c>
      <c r="B299" s="16">
        <v>0.8</v>
      </c>
      <c r="C299" s="31">
        <f t="shared" si="4"/>
        <v>0.64000000000000012</v>
      </c>
      <c r="D299" s="17">
        <v>1.5</v>
      </c>
      <c r="E299" s="17">
        <v>8</v>
      </c>
      <c r="F299" s="20">
        <v>1</v>
      </c>
    </row>
    <row r="300" spans="1:6" x14ac:dyDescent="0.25">
      <c r="A300" s="15">
        <v>431.82</v>
      </c>
      <c r="B300" s="16">
        <v>0.64800000000000002</v>
      </c>
      <c r="C300" s="31">
        <f t="shared" si="4"/>
        <v>0.419904</v>
      </c>
      <c r="D300" s="17">
        <v>2.5</v>
      </c>
      <c r="E300" s="17">
        <v>8</v>
      </c>
      <c r="F300" s="20">
        <v>1</v>
      </c>
    </row>
    <row r="301" spans="1:6" x14ac:dyDescent="0.25">
      <c r="A301" s="15">
        <v>306</v>
      </c>
      <c r="B301" s="16">
        <v>0.6</v>
      </c>
      <c r="C301" s="31">
        <f t="shared" si="4"/>
        <v>0.36</v>
      </c>
      <c r="D301" s="17">
        <v>2</v>
      </c>
      <c r="E301" s="17">
        <v>7</v>
      </c>
      <c r="F301" s="20">
        <v>0</v>
      </c>
    </row>
    <row r="302" spans="1:6" x14ac:dyDescent="0.25">
      <c r="A302" s="15">
        <v>313.2</v>
      </c>
      <c r="B302" s="16">
        <v>0.91200000000000003</v>
      </c>
      <c r="C302" s="31">
        <f t="shared" si="4"/>
        <v>0.83174400000000004</v>
      </c>
      <c r="D302" s="17">
        <v>1</v>
      </c>
      <c r="E302" s="17">
        <v>7</v>
      </c>
      <c r="F302" s="20">
        <v>0</v>
      </c>
    </row>
    <row r="303" spans="1:6" x14ac:dyDescent="0.25">
      <c r="A303" s="15">
        <v>549</v>
      </c>
      <c r="B303" s="16">
        <v>1.21</v>
      </c>
      <c r="C303" s="31">
        <f t="shared" si="4"/>
        <v>1.4641</v>
      </c>
      <c r="D303" s="17">
        <v>2</v>
      </c>
      <c r="E303" s="17">
        <v>9</v>
      </c>
      <c r="F303" s="20">
        <v>1</v>
      </c>
    </row>
    <row r="304" spans="1:6" x14ac:dyDescent="0.25">
      <c r="A304" s="15">
        <v>293.39999999999998</v>
      </c>
      <c r="B304" s="16">
        <v>0.84</v>
      </c>
      <c r="C304" s="31">
        <f t="shared" si="4"/>
        <v>0.70559999999999989</v>
      </c>
      <c r="D304" s="17">
        <v>1</v>
      </c>
      <c r="E304" s="17">
        <v>6</v>
      </c>
      <c r="F304" s="20">
        <v>0</v>
      </c>
    </row>
    <row r="305" spans="1:6" x14ac:dyDescent="0.25">
      <c r="A305" s="15">
        <v>333</v>
      </c>
      <c r="B305" s="16">
        <v>0.6</v>
      </c>
      <c r="C305" s="31">
        <f t="shared" si="4"/>
        <v>0.36</v>
      </c>
      <c r="D305" s="17">
        <v>1.5</v>
      </c>
      <c r="E305" s="17">
        <v>8</v>
      </c>
      <c r="F305" s="20">
        <v>0</v>
      </c>
    </row>
    <row r="306" spans="1:6" x14ac:dyDescent="0.25">
      <c r="A306" s="15">
        <v>322.2</v>
      </c>
      <c r="B306" s="16">
        <v>0.7</v>
      </c>
      <c r="C306" s="31">
        <f t="shared" si="4"/>
        <v>0.48999999999999994</v>
      </c>
      <c r="D306" s="17">
        <v>1</v>
      </c>
      <c r="E306" s="17">
        <v>6</v>
      </c>
      <c r="F306" s="20">
        <v>0</v>
      </c>
    </row>
    <row r="307" spans="1:6" x14ac:dyDescent="0.25">
      <c r="A307" s="15">
        <v>315</v>
      </c>
      <c r="B307" s="16">
        <v>0.76300000000000001</v>
      </c>
      <c r="C307" s="31">
        <f t="shared" si="4"/>
        <v>0.58216900000000005</v>
      </c>
      <c r="D307" s="17">
        <v>2</v>
      </c>
      <c r="E307" s="17">
        <v>6</v>
      </c>
      <c r="F307" s="20">
        <v>0</v>
      </c>
    </row>
    <row r="308" spans="1:6" x14ac:dyDescent="0.25">
      <c r="A308" s="15">
        <v>324</v>
      </c>
      <c r="B308" s="16">
        <v>0.91</v>
      </c>
      <c r="C308" s="31">
        <f t="shared" si="4"/>
        <v>0.82810000000000006</v>
      </c>
      <c r="D308" s="17">
        <v>1.5</v>
      </c>
      <c r="E308" s="17">
        <v>8</v>
      </c>
      <c r="F308" s="20">
        <v>0</v>
      </c>
    </row>
    <row r="309" spans="1:6" x14ac:dyDescent="0.25">
      <c r="A309" s="15">
        <v>322.2</v>
      </c>
      <c r="B309" s="16">
        <v>0.6</v>
      </c>
      <c r="C309" s="31">
        <f t="shared" si="4"/>
        <v>0.36</v>
      </c>
      <c r="D309" s="17">
        <v>1</v>
      </c>
      <c r="E309" s="17">
        <v>7</v>
      </c>
      <c r="F309" s="20">
        <v>0</v>
      </c>
    </row>
    <row r="310" spans="1:6" x14ac:dyDescent="0.25">
      <c r="A310" s="15">
        <v>315</v>
      </c>
      <c r="B310" s="16">
        <v>0.6</v>
      </c>
      <c r="C310" s="31">
        <f t="shared" si="4"/>
        <v>0.36</v>
      </c>
      <c r="D310" s="17">
        <v>2</v>
      </c>
      <c r="E310" s="17">
        <v>7</v>
      </c>
      <c r="F310" s="20">
        <v>0</v>
      </c>
    </row>
    <row r="311" spans="1:6" x14ac:dyDescent="0.25">
      <c r="A311" s="15">
        <v>360</v>
      </c>
      <c r="B311" s="16">
        <v>0.75</v>
      </c>
      <c r="C311" s="31">
        <f t="shared" si="4"/>
        <v>0.5625</v>
      </c>
      <c r="D311" s="17">
        <v>2</v>
      </c>
      <c r="E311" s="17">
        <v>8</v>
      </c>
      <c r="F311" s="20">
        <v>0</v>
      </c>
    </row>
    <row r="312" spans="1:6" x14ac:dyDescent="0.25">
      <c r="A312" s="15">
        <v>282.60000000000002</v>
      </c>
      <c r="B312" s="16">
        <v>1.6</v>
      </c>
      <c r="C312" s="31">
        <f t="shared" si="4"/>
        <v>2.5600000000000005</v>
      </c>
      <c r="D312" s="17">
        <v>2</v>
      </c>
      <c r="E312" s="17">
        <v>8</v>
      </c>
      <c r="F312" s="20">
        <v>0</v>
      </c>
    </row>
    <row r="313" spans="1:6" x14ac:dyDescent="0.25">
      <c r="A313" s="15">
        <v>288</v>
      </c>
      <c r="B313" s="16">
        <v>2.1840000000000002</v>
      </c>
      <c r="C313" s="31">
        <f t="shared" si="4"/>
        <v>4.7698560000000008</v>
      </c>
      <c r="D313" s="17">
        <v>1.5</v>
      </c>
      <c r="E313" s="17">
        <v>8</v>
      </c>
      <c r="F313" s="20">
        <v>1</v>
      </c>
    </row>
    <row r="314" spans="1:6" x14ac:dyDescent="0.25">
      <c r="A314" s="15">
        <v>289.8</v>
      </c>
      <c r="B314" s="16">
        <v>0.79700000000000004</v>
      </c>
      <c r="C314" s="31">
        <f t="shared" si="4"/>
        <v>0.63520900000000002</v>
      </c>
      <c r="D314" s="17">
        <v>2</v>
      </c>
      <c r="E314" s="17">
        <v>8</v>
      </c>
      <c r="F314" s="20">
        <v>0</v>
      </c>
    </row>
    <row r="315" spans="1:6" x14ac:dyDescent="0.25">
      <c r="A315" s="15">
        <v>315</v>
      </c>
      <c r="B315" s="16">
        <v>1.35</v>
      </c>
      <c r="C315" s="31">
        <f t="shared" si="4"/>
        <v>1.8225000000000002</v>
      </c>
      <c r="D315" s="17">
        <v>2</v>
      </c>
      <c r="E315" s="17">
        <v>8</v>
      </c>
      <c r="F315" s="20">
        <v>0</v>
      </c>
    </row>
    <row r="316" spans="1:6" x14ac:dyDescent="0.25">
      <c r="A316" s="15">
        <v>315</v>
      </c>
      <c r="B316" s="16">
        <v>0.68</v>
      </c>
      <c r="C316" s="31">
        <f t="shared" si="4"/>
        <v>0.46240000000000009</v>
      </c>
      <c r="D316" s="17">
        <v>2</v>
      </c>
      <c r="E316" s="17">
        <v>8</v>
      </c>
      <c r="F316" s="20">
        <v>0</v>
      </c>
    </row>
    <row r="317" spans="1:6" x14ac:dyDescent="0.25">
      <c r="A317" s="15">
        <v>531</v>
      </c>
      <c r="B317" s="16">
        <v>1.2210000000000001</v>
      </c>
      <c r="C317" s="31">
        <f t="shared" si="4"/>
        <v>1.4908410000000003</v>
      </c>
      <c r="D317" s="17">
        <v>3</v>
      </c>
      <c r="E317" s="17">
        <v>8</v>
      </c>
      <c r="F317" s="20">
        <v>1</v>
      </c>
    </row>
    <row r="318" spans="1:6" x14ac:dyDescent="0.25">
      <c r="A318" s="15">
        <v>297</v>
      </c>
      <c r="B318" s="16">
        <v>0.625</v>
      </c>
      <c r="C318" s="31">
        <f t="shared" si="4"/>
        <v>0.390625</v>
      </c>
      <c r="D318" s="17">
        <v>1</v>
      </c>
      <c r="E318" s="17">
        <v>6</v>
      </c>
      <c r="F318" s="20">
        <v>0</v>
      </c>
    </row>
    <row r="319" spans="1:6" x14ac:dyDescent="0.25">
      <c r="A319" s="15">
        <v>300.60000000000002</v>
      </c>
      <c r="B319" s="16">
        <v>0.82</v>
      </c>
      <c r="C319" s="31">
        <f t="shared" si="4"/>
        <v>0.67239999999999989</v>
      </c>
      <c r="D319" s="17">
        <v>1</v>
      </c>
      <c r="E319" s="17">
        <v>6</v>
      </c>
      <c r="F319" s="20">
        <v>0</v>
      </c>
    </row>
    <row r="320" spans="1:6" x14ac:dyDescent="0.25">
      <c r="A320" s="15">
        <v>311.39999999999998</v>
      </c>
      <c r="B320" s="16">
        <v>0.8</v>
      </c>
      <c r="C320" s="31">
        <f t="shared" si="4"/>
        <v>0.64000000000000012</v>
      </c>
      <c r="D320" s="17">
        <v>1.5</v>
      </c>
      <c r="E320" s="17">
        <v>6</v>
      </c>
      <c r="F320" s="20">
        <v>0</v>
      </c>
    </row>
    <row r="321" spans="1:6" x14ac:dyDescent="0.25">
      <c r="A321" s="15">
        <v>215.82</v>
      </c>
      <c r="B321" s="16">
        <v>0.56299999999999994</v>
      </c>
      <c r="C321" s="31">
        <f t="shared" si="4"/>
        <v>0.31696899999999995</v>
      </c>
      <c r="D321" s="17">
        <v>2</v>
      </c>
      <c r="E321" s="17">
        <v>4</v>
      </c>
      <c r="F321" s="20">
        <v>0</v>
      </c>
    </row>
    <row r="322" spans="1:6" x14ac:dyDescent="0.25">
      <c r="A322" s="15">
        <v>323.82</v>
      </c>
      <c r="B322" s="16">
        <v>0.84</v>
      </c>
      <c r="C322" s="31">
        <f t="shared" si="4"/>
        <v>0.70559999999999989</v>
      </c>
      <c r="D322" s="17">
        <v>2</v>
      </c>
      <c r="E322" s="17">
        <v>6</v>
      </c>
      <c r="F322" s="20">
        <v>0</v>
      </c>
    </row>
    <row r="323" spans="1:6" x14ac:dyDescent="0.25">
      <c r="A323" s="15">
        <v>324</v>
      </c>
      <c r="B323" s="16">
        <v>0.6</v>
      </c>
      <c r="C323" s="31">
        <f t="shared" si="4"/>
        <v>0.36</v>
      </c>
      <c r="D323" s="17">
        <v>1</v>
      </c>
      <c r="E323" s="17">
        <v>8</v>
      </c>
      <c r="F323" s="20">
        <v>0</v>
      </c>
    </row>
    <row r="324" spans="1:6" x14ac:dyDescent="0.25">
      <c r="A324" s="15">
        <v>304.2</v>
      </c>
      <c r="B324" s="16">
        <v>0.6</v>
      </c>
      <c r="C324" s="31">
        <f t="shared" si="4"/>
        <v>0.36</v>
      </c>
      <c r="D324" s="17">
        <v>2</v>
      </c>
      <c r="E324" s="17">
        <v>7</v>
      </c>
      <c r="F324" s="20">
        <v>0</v>
      </c>
    </row>
    <row r="325" spans="1:6" x14ac:dyDescent="0.25">
      <c r="A325" s="15">
        <v>324</v>
      </c>
      <c r="B325" s="16">
        <v>0.6</v>
      </c>
      <c r="C325" s="31">
        <f t="shared" ref="C325:C365" si="5">+(B325^2)</f>
        <v>0.36</v>
      </c>
      <c r="D325" s="17">
        <v>2</v>
      </c>
      <c r="E325" s="17">
        <v>8</v>
      </c>
      <c r="F325" s="20">
        <v>0</v>
      </c>
    </row>
    <row r="326" spans="1:6" x14ac:dyDescent="0.25">
      <c r="A326" s="15">
        <v>405</v>
      </c>
      <c r="B326" s="16">
        <v>0.68600000000000005</v>
      </c>
      <c r="C326" s="31">
        <f t="shared" si="5"/>
        <v>0.47059600000000007</v>
      </c>
      <c r="D326" s="17">
        <v>2</v>
      </c>
      <c r="E326" s="17">
        <v>6</v>
      </c>
      <c r="F326" s="20">
        <v>1</v>
      </c>
    </row>
    <row r="327" spans="1:6" x14ac:dyDescent="0.25">
      <c r="A327" s="15">
        <v>250.2</v>
      </c>
      <c r="B327" s="16">
        <v>2</v>
      </c>
      <c r="C327" s="31">
        <f t="shared" si="5"/>
        <v>4</v>
      </c>
      <c r="D327" s="17">
        <v>1</v>
      </c>
      <c r="E327" s="17">
        <v>6</v>
      </c>
      <c r="F327" s="20">
        <v>1</v>
      </c>
    </row>
    <row r="328" spans="1:6" x14ac:dyDescent="0.25">
      <c r="A328" s="15">
        <v>327.60000000000002</v>
      </c>
      <c r="B328" s="16">
        <v>0.997</v>
      </c>
      <c r="C328" s="31">
        <f t="shared" si="5"/>
        <v>0.99400900000000003</v>
      </c>
      <c r="D328" s="17">
        <v>2</v>
      </c>
      <c r="E328" s="17">
        <v>7</v>
      </c>
      <c r="F328" s="20">
        <v>1</v>
      </c>
    </row>
    <row r="329" spans="1:6" x14ac:dyDescent="0.25">
      <c r="A329" s="15">
        <v>279</v>
      </c>
      <c r="B329" s="16">
        <v>2.2000000000000002</v>
      </c>
      <c r="C329" s="31">
        <f t="shared" si="5"/>
        <v>4.8400000000000007</v>
      </c>
      <c r="D329" s="17">
        <v>1</v>
      </c>
      <c r="E329" s="17">
        <v>7</v>
      </c>
      <c r="F329" s="20">
        <v>1</v>
      </c>
    </row>
    <row r="330" spans="1:6" x14ac:dyDescent="0.25">
      <c r="A330" s="15">
        <v>314.10000000000002</v>
      </c>
      <c r="B330" s="16">
        <v>0.6</v>
      </c>
      <c r="C330" s="31">
        <f t="shared" si="5"/>
        <v>0.36</v>
      </c>
      <c r="D330" s="17">
        <v>1</v>
      </c>
      <c r="E330" s="17">
        <v>6</v>
      </c>
      <c r="F330" s="20">
        <v>0</v>
      </c>
    </row>
    <row r="331" spans="1:6" x14ac:dyDescent="0.25">
      <c r="A331" s="15">
        <v>324</v>
      </c>
      <c r="B331" s="16">
        <v>0.6</v>
      </c>
      <c r="C331" s="31">
        <f t="shared" si="5"/>
        <v>0.36</v>
      </c>
      <c r="D331" s="17">
        <v>1.5</v>
      </c>
      <c r="E331" s="17">
        <v>6</v>
      </c>
      <c r="F331" s="20">
        <v>0</v>
      </c>
    </row>
    <row r="332" spans="1:6" x14ac:dyDescent="0.25">
      <c r="A332" s="15">
        <v>305.10000000000002</v>
      </c>
      <c r="B332" s="16">
        <v>0.65</v>
      </c>
      <c r="C332" s="31">
        <f t="shared" si="5"/>
        <v>0.42250000000000004</v>
      </c>
      <c r="D332" s="17">
        <v>2</v>
      </c>
      <c r="E332" s="17">
        <v>6</v>
      </c>
      <c r="F332" s="20">
        <v>0</v>
      </c>
    </row>
    <row r="333" spans="1:6" x14ac:dyDescent="0.25">
      <c r="A333" s="15">
        <v>289.44</v>
      </c>
      <c r="B333" s="16">
        <v>0.6</v>
      </c>
      <c r="C333" s="31">
        <f t="shared" si="5"/>
        <v>0.36</v>
      </c>
      <c r="D333" s="17">
        <v>1.5</v>
      </c>
      <c r="E333" s="17">
        <v>6</v>
      </c>
      <c r="F333" s="20">
        <v>0</v>
      </c>
    </row>
    <row r="334" spans="1:6" x14ac:dyDescent="0.25">
      <c r="A334" s="15">
        <v>301.32</v>
      </c>
      <c r="B334" s="16">
        <v>0.6</v>
      </c>
      <c r="C334" s="31">
        <f t="shared" si="5"/>
        <v>0.36</v>
      </c>
      <c r="D334" s="17">
        <v>1.5</v>
      </c>
      <c r="E334" s="17">
        <v>6</v>
      </c>
      <c r="F334" s="20">
        <v>0</v>
      </c>
    </row>
    <row r="335" spans="1:6" x14ac:dyDescent="0.25">
      <c r="A335" s="15">
        <v>286.2</v>
      </c>
      <c r="B335" s="16">
        <v>0.6</v>
      </c>
      <c r="C335" s="31">
        <f t="shared" si="5"/>
        <v>0.36</v>
      </c>
      <c r="D335" s="17">
        <v>2</v>
      </c>
      <c r="E335" s="17">
        <v>6</v>
      </c>
      <c r="F335" s="20">
        <v>0</v>
      </c>
    </row>
    <row r="336" spans="1:6" x14ac:dyDescent="0.25">
      <c r="A336" s="15">
        <v>297</v>
      </c>
      <c r="B336" s="16">
        <v>0.9</v>
      </c>
      <c r="C336" s="31">
        <f t="shared" si="5"/>
        <v>0.81</v>
      </c>
      <c r="D336" s="17">
        <v>1</v>
      </c>
      <c r="E336" s="17">
        <v>6</v>
      </c>
      <c r="F336" s="20">
        <v>0</v>
      </c>
    </row>
    <row r="337" spans="1:6" x14ac:dyDescent="0.25">
      <c r="A337" s="15">
        <v>288</v>
      </c>
      <c r="B337" s="16">
        <v>0.6</v>
      </c>
      <c r="C337" s="31">
        <f t="shared" si="5"/>
        <v>0.36</v>
      </c>
      <c r="D337" s="17">
        <v>2</v>
      </c>
      <c r="E337" s="17">
        <v>6</v>
      </c>
      <c r="F337" s="20">
        <v>0</v>
      </c>
    </row>
    <row r="338" spans="1:6" x14ac:dyDescent="0.25">
      <c r="A338" s="15">
        <v>288</v>
      </c>
      <c r="B338" s="16">
        <v>1.21</v>
      </c>
      <c r="C338" s="31">
        <f t="shared" si="5"/>
        <v>1.4641</v>
      </c>
      <c r="D338" s="17">
        <v>1</v>
      </c>
      <c r="E338" s="17">
        <v>8</v>
      </c>
      <c r="F338" s="20">
        <v>0</v>
      </c>
    </row>
    <row r="339" spans="1:6" x14ac:dyDescent="0.25">
      <c r="A339" s="15">
        <v>208.53</v>
      </c>
      <c r="B339" s="16">
        <v>0.98699999999999999</v>
      </c>
      <c r="C339" s="31">
        <f t="shared" si="5"/>
        <v>0.97416899999999995</v>
      </c>
      <c r="D339" s="17">
        <v>1</v>
      </c>
      <c r="E339" s="17">
        <v>6</v>
      </c>
      <c r="F339" s="20">
        <v>0</v>
      </c>
    </row>
    <row r="340" spans="1:6" x14ac:dyDescent="0.25">
      <c r="A340" s="15">
        <v>351</v>
      </c>
      <c r="B340" s="16">
        <v>0.6</v>
      </c>
      <c r="C340" s="31">
        <f t="shared" si="5"/>
        <v>0.36</v>
      </c>
      <c r="D340" s="17">
        <v>2</v>
      </c>
      <c r="E340" s="17">
        <v>7</v>
      </c>
      <c r="F340" s="20">
        <v>0</v>
      </c>
    </row>
    <row r="341" spans="1:6" x14ac:dyDescent="0.25">
      <c r="A341" s="15">
        <v>306</v>
      </c>
      <c r="B341" s="16">
        <v>0.6</v>
      </c>
      <c r="C341" s="31">
        <f t="shared" si="5"/>
        <v>0.36</v>
      </c>
      <c r="D341" s="17">
        <v>2</v>
      </c>
      <c r="E341" s="17">
        <v>6</v>
      </c>
      <c r="F341" s="20">
        <v>0</v>
      </c>
    </row>
    <row r="342" spans="1:6" x14ac:dyDescent="0.25">
      <c r="A342" s="15">
        <v>315</v>
      </c>
      <c r="B342" s="16">
        <v>0.63</v>
      </c>
      <c r="C342" s="31">
        <f t="shared" si="5"/>
        <v>0.39690000000000003</v>
      </c>
      <c r="D342" s="17">
        <v>1</v>
      </c>
      <c r="E342" s="17">
        <v>7</v>
      </c>
      <c r="F342" s="20">
        <v>0</v>
      </c>
    </row>
    <row r="343" spans="1:6" x14ac:dyDescent="0.25">
      <c r="A343" s="15">
        <v>306</v>
      </c>
      <c r="B343" s="16">
        <v>0.8</v>
      </c>
      <c r="C343" s="31">
        <f t="shared" si="5"/>
        <v>0.64000000000000012</v>
      </c>
      <c r="D343" s="17">
        <v>1</v>
      </c>
      <c r="E343" s="17">
        <v>8</v>
      </c>
      <c r="F343" s="20">
        <v>0</v>
      </c>
    </row>
    <row r="344" spans="1:6" x14ac:dyDescent="0.25">
      <c r="A344" s="15">
        <v>324</v>
      </c>
      <c r="B344" s="16">
        <v>0.6</v>
      </c>
      <c r="C344" s="31">
        <f t="shared" si="5"/>
        <v>0.36</v>
      </c>
      <c r="D344" s="17">
        <v>2</v>
      </c>
      <c r="E344" s="17">
        <v>7</v>
      </c>
      <c r="F344" s="20">
        <v>0</v>
      </c>
    </row>
    <row r="345" spans="1:6" x14ac:dyDescent="0.25">
      <c r="A345" s="15">
        <v>255.6</v>
      </c>
      <c r="B345" s="16">
        <v>0.77200000000000002</v>
      </c>
      <c r="C345" s="31">
        <f t="shared" si="5"/>
        <v>0.59598400000000007</v>
      </c>
      <c r="D345" s="17">
        <v>1.5</v>
      </c>
      <c r="E345" s="17">
        <v>6</v>
      </c>
      <c r="F345" s="20">
        <v>0</v>
      </c>
    </row>
    <row r="346" spans="1:6" x14ac:dyDescent="0.25">
      <c r="A346" s="15">
        <v>251.82</v>
      </c>
      <c r="B346" s="16">
        <v>2.2000000000000002</v>
      </c>
      <c r="C346" s="31">
        <f t="shared" si="5"/>
        <v>4.8400000000000007</v>
      </c>
      <c r="D346" s="17">
        <v>1</v>
      </c>
      <c r="E346" s="17">
        <v>6</v>
      </c>
      <c r="F346" s="20">
        <v>0</v>
      </c>
    </row>
    <row r="347" spans="1:6" x14ac:dyDescent="0.25">
      <c r="A347" s="15">
        <v>293.39999999999998</v>
      </c>
      <c r="B347" s="16">
        <v>0.88700000000000001</v>
      </c>
      <c r="C347" s="31">
        <f t="shared" si="5"/>
        <v>0.78676900000000005</v>
      </c>
      <c r="D347" s="17">
        <v>1</v>
      </c>
      <c r="E347" s="17">
        <v>6</v>
      </c>
      <c r="F347" s="20">
        <v>1</v>
      </c>
    </row>
    <row r="348" spans="1:6" x14ac:dyDescent="0.25">
      <c r="A348" s="15">
        <v>266.39999999999998</v>
      </c>
      <c r="B348" s="16">
        <v>2.2000000000000002</v>
      </c>
      <c r="C348" s="31">
        <f t="shared" si="5"/>
        <v>4.8400000000000007</v>
      </c>
      <c r="D348" s="17">
        <v>1</v>
      </c>
      <c r="E348" s="17">
        <v>6</v>
      </c>
      <c r="F348" s="20">
        <v>1</v>
      </c>
    </row>
    <row r="349" spans="1:6" x14ac:dyDescent="0.25">
      <c r="A349" s="15">
        <v>279.89999999999998</v>
      </c>
      <c r="B349" s="16">
        <v>1.5</v>
      </c>
      <c r="C349" s="31">
        <f t="shared" si="5"/>
        <v>2.25</v>
      </c>
      <c r="D349" s="17">
        <v>2</v>
      </c>
      <c r="E349" s="17">
        <v>7</v>
      </c>
      <c r="F349" s="20">
        <v>1</v>
      </c>
    </row>
    <row r="350" spans="1:6" x14ac:dyDescent="0.25">
      <c r="A350" s="15">
        <v>423</v>
      </c>
      <c r="B350" s="16">
        <v>1.272</v>
      </c>
      <c r="C350" s="31">
        <f t="shared" si="5"/>
        <v>1.6179840000000001</v>
      </c>
      <c r="D350" s="17">
        <v>2</v>
      </c>
      <c r="E350" s="17">
        <v>8</v>
      </c>
      <c r="F350" s="20">
        <v>1</v>
      </c>
    </row>
    <row r="351" spans="1:6" x14ac:dyDescent="0.25">
      <c r="A351" s="15">
        <v>333</v>
      </c>
      <c r="B351" s="16">
        <v>0.90100000000000002</v>
      </c>
      <c r="C351" s="31">
        <f t="shared" si="5"/>
        <v>0.81180099999999999</v>
      </c>
      <c r="D351" s="17">
        <v>1.5</v>
      </c>
      <c r="E351" s="17">
        <v>7</v>
      </c>
      <c r="F351" s="20">
        <v>1</v>
      </c>
    </row>
    <row r="352" spans="1:6" x14ac:dyDescent="0.25">
      <c r="A352" s="15">
        <v>268.11</v>
      </c>
      <c r="B352" s="16">
        <v>1</v>
      </c>
      <c r="C352" s="31">
        <f t="shared" si="5"/>
        <v>1</v>
      </c>
      <c r="D352" s="17">
        <v>2</v>
      </c>
      <c r="E352" s="17">
        <v>8</v>
      </c>
      <c r="F352" s="20">
        <v>1</v>
      </c>
    </row>
    <row r="353" spans="1:6" x14ac:dyDescent="0.25">
      <c r="A353" s="15">
        <v>280.8</v>
      </c>
      <c r="B353" s="16">
        <v>2.2000000000000002</v>
      </c>
      <c r="C353" s="31">
        <f t="shared" si="5"/>
        <v>4.8400000000000007</v>
      </c>
      <c r="D353" s="17">
        <v>1.5</v>
      </c>
      <c r="E353" s="17">
        <v>6</v>
      </c>
      <c r="F353" s="20">
        <v>1</v>
      </c>
    </row>
    <row r="354" spans="1:6" x14ac:dyDescent="0.25">
      <c r="A354" s="15">
        <v>323.82</v>
      </c>
      <c r="B354" s="16">
        <v>2.25</v>
      </c>
      <c r="C354" s="31">
        <f t="shared" si="5"/>
        <v>5.0625</v>
      </c>
      <c r="D354" s="17">
        <v>1</v>
      </c>
      <c r="E354" s="17">
        <v>8</v>
      </c>
      <c r="F354" s="20">
        <v>1</v>
      </c>
    </row>
    <row r="355" spans="1:6" x14ac:dyDescent="0.25">
      <c r="A355" s="15">
        <v>268.2</v>
      </c>
      <c r="B355" s="16">
        <v>1.03</v>
      </c>
      <c r="C355" s="31">
        <f t="shared" si="5"/>
        <v>1.0609</v>
      </c>
      <c r="D355" s="17">
        <v>2</v>
      </c>
      <c r="E355" s="17">
        <v>6</v>
      </c>
      <c r="F355" s="20">
        <v>1</v>
      </c>
    </row>
    <row r="356" spans="1:6" x14ac:dyDescent="0.25">
      <c r="A356" s="15">
        <v>356.4</v>
      </c>
      <c r="B356" s="16">
        <v>2.2000000000000002</v>
      </c>
      <c r="C356" s="31">
        <f t="shared" si="5"/>
        <v>4.8400000000000007</v>
      </c>
      <c r="D356" s="17">
        <v>3</v>
      </c>
      <c r="E356" s="17">
        <v>8</v>
      </c>
      <c r="F356" s="20">
        <v>1</v>
      </c>
    </row>
    <row r="357" spans="1:6" x14ac:dyDescent="0.25">
      <c r="A357" s="15">
        <v>279</v>
      </c>
      <c r="B357" s="16">
        <v>2.2000000000000002</v>
      </c>
      <c r="C357" s="31">
        <f t="shared" si="5"/>
        <v>4.8400000000000007</v>
      </c>
      <c r="D357" s="17">
        <v>1.5</v>
      </c>
      <c r="E357" s="17">
        <v>7</v>
      </c>
      <c r="F357" s="20">
        <v>1</v>
      </c>
    </row>
    <row r="358" spans="1:6" x14ac:dyDescent="0.25">
      <c r="A358" s="15">
        <v>346.5</v>
      </c>
      <c r="B358" s="16">
        <v>0.6</v>
      </c>
      <c r="C358" s="31">
        <f t="shared" si="5"/>
        <v>0.36</v>
      </c>
      <c r="D358" s="17">
        <v>2.5</v>
      </c>
      <c r="E358" s="17">
        <v>7</v>
      </c>
      <c r="F358" s="20">
        <v>1</v>
      </c>
    </row>
    <row r="359" spans="1:6" x14ac:dyDescent="0.25">
      <c r="A359" s="15">
        <v>385.2</v>
      </c>
      <c r="B359" s="16">
        <v>0.55000000000000004</v>
      </c>
      <c r="C359" s="31">
        <f t="shared" si="5"/>
        <v>0.30250000000000005</v>
      </c>
      <c r="D359" s="17">
        <v>2</v>
      </c>
      <c r="E359" s="17">
        <v>9</v>
      </c>
      <c r="F359" s="20">
        <v>1</v>
      </c>
    </row>
    <row r="360" spans="1:6" x14ac:dyDescent="0.25">
      <c r="A360" s="15">
        <v>341.82</v>
      </c>
      <c r="B360" s="16">
        <v>0.7</v>
      </c>
      <c r="C360" s="31">
        <f t="shared" si="5"/>
        <v>0.48999999999999994</v>
      </c>
      <c r="D360" s="17">
        <v>1.5</v>
      </c>
      <c r="E360" s="17">
        <v>9</v>
      </c>
      <c r="F360" s="20">
        <v>1</v>
      </c>
    </row>
    <row r="361" spans="1:6" x14ac:dyDescent="0.25">
      <c r="A361" s="15">
        <v>331.2</v>
      </c>
      <c r="B361" s="16">
        <v>0.91</v>
      </c>
      <c r="C361" s="31">
        <f t="shared" si="5"/>
        <v>0.82810000000000006</v>
      </c>
      <c r="D361" s="17">
        <v>1.5</v>
      </c>
      <c r="E361" s="17">
        <v>7</v>
      </c>
      <c r="F361" s="20">
        <v>1</v>
      </c>
    </row>
    <row r="362" spans="1:6" x14ac:dyDescent="0.25">
      <c r="A362" s="15">
        <v>394.2</v>
      </c>
      <c r="B362" s="16">
        <v>1.335</v>
      </c>
      <c r="C362" s="31">
        <f t="shared" si="5"/>
        <v>1.7822249999999999</v>
      </c>
      <c r="D362" s="17">
        <v>3</v>
      </c>
      <c r="E362" s="17">
        <v>7</v>
      </c>
      <c r="F362" s="20">
        <v>1</v>
      </c>
    </row>
    <row r="363" spans="1:6" x14ac:dyDescent="0.25">
      <c r="A363" s="15">
        <v>495</v>
      </c>
      <c r="B363" s="16">
        <v>0.6</v>
      </c>
      <c r="C363" s="31">
        <f t="shared" si="5"/>
        <v>0.36</v>
      </c>
      <c r="D363" s="17">
        <v>2</v>
      </c>
      <c r="E363" s="17">
        <v>9</v>
      </c>
      <c r="F363" s="20">
        <v>1</v>
      </c>
    </row>
    <row r="364" spans="1:6" x14ac:dyDescent="0.25">
      <c r="A364" s="15">
        <v>522</v>
      </c>
      <c r="B364" s="16">
        <v>1.05</v>
      </c>
      <c r="C364" s="31">
        <f t="shared" si="5"/>
        <v>1.1025</v>
      </c>
      <c r="D364" s="17">
        <v>2.5</v>
      </c>
      <c r="E364" s="17">
        <v>9</v>
      </c>
      <c r="F364" s="20">
        <v>1</v>
      </c>
    </row>
    <row r="365" spans="1:6" x14ac:dyDescent="0.25">
      <c r="A365" s="15">
        <v>351</v>
      </c>
      <c r="B365" s="16">
        <v>1.335</v>
      </c>
      <c r="C365" s="31">
        <f t="shared" si="5"/>
        <v>1.7822249999999999</v>
      </c>
      <c r="D365" s="17">
        <v>2.5</v>
      </c>
      <c r="E365" s="17">
        <v>8</v>
      </c>
      <c r="F365" s="20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31D60-5D21-4C75-9641-2B8ABFFD0397}">
  <dimension ref="A1:Q365"/>
  <sheetViews>
    <sheetView showGridLines="0" topLeftCell="A325" workbookViewId="0">
      <selection activeCell="M343" sqref="M343"/>
    </sheetView>
  </sheetViews>
  <sheetFormatPr defaultRowHeight="13.8" x14ac:dyDescent="0.25"/>
  <cols>
    <col min="1" max="16384" width="8.88671875" style="7"/>
  </cols>
  <sheetData>
    <row r="1" spans="1:14" ht="20.399999999999999" x14ac:dyDescent="0.35">
      <c r="A1" s="29" t="s">
        <v>118</v>
      </c>
    </row>
    <row r="3" spans="1:14" ht="27.6" x14ac:dyDescent="0.25">
      <c r="A3" s="22" t="s">
        <v>24</v>
      </c>
      <c r="B3" s="23" t="s">
        <v>28</v>
      </c>
      <c r="C3" s="23" t="s">
        <v>110</v>
      </c>
      <c r="D3" s="23" t="s">
        <v>111</v>
      </c>
      <c r="E3" s="24" t="s">
        <v>30</v>
      </c>
      <c r="F3" s="24" t="s">
        <v>32</v>
      </c>
      <c r="G3" s="24" t="s">
        <v>36</v>
      </c>
      <c r="I3" s="7" t="s">
        <v>78</v>
      </c>
    </row>
    <row r="4" spans="1:14" ht="14.4" thickBot="1" x14ac:dyDescent="0.3">
      <c r="A4" s="15">
        <v>271.8</v>
      </c>
      <c r="B4" s="16">
        <v>0.65</v>
      </c>
      <c r="C4" s="31">
        <f>+(B4^2)</f>
        <v>0.42250000000000004</v>
      </c>
      <c r="D4" s="31">
        <f>+(B4)^3</f>
        <v>0.27462500000000006</v>
      </c>
      <c r="E4" s="17">
        <v>1</v>
      </c>
      <c r="F4" s="17">
        <v>6</v>
      </c>
      <c r="G4" s="20">
        <v>0</v>
      </c>
    </row>
    <row r="5" spans="1:14" x14ac:dyDescent="0.25">
      <c r="A5" s="15">
        <v>324</v>
      </c>
      <c r="B5" s="16">
        <v>0.6</v>
      </c>
      <c r="C5" s="31">
        <f t="shared" ref="C5:C68" si="0">+(B5^2)</f>
        <v>0.36</v>
      </c>
      <c r="D5" s="31">
        <f t="shared" ref="D5:D68" si="1">+(B5)^3</f>
        <v>0.216</v>
      </c>
      <c r="E5" s="17">
        <v>1</v>
      </c>
      <c r="F5" s="17">
        <v>7</v>
      </c>
      <c r="G5" s="20">
        <v>0</v>
      </c>
      <c r="I5" s="30" t="s">
        <v>79</v>
      </c>
      <c r="J5" s="30"/>
    </row>
    <row r="6" spans="1:14" x14ac:dyDescent="0.25">
      <c r="A6" s="15">
        <v>356.4</v>
      </c>
      <c r="B6" s="16">
        <v>0.6</v>
      </c>
      <c r="C6" s="31">
        <f t="shared" si="0"/>
        <v>0.36</v>
      </c>
      <c r="D6" s="31">
        <f t="shared" si="1"/>
        <v>0.216</v>
      </c>
      <c r="E6" s="17">
        <v>3</v>
      </c>
      <c r="F6" s="17">
        <v>9</v>
      </c>
      <c r="G6" s="20">
        <v>1</v>
      </c>
      <c r="I6" s="27" t="s">
        <v>80</v>
      </c>
      <c r="J6" s="27">
        <v>0.6246350849672383</v>
      </c>
    </row>
    <row r="7" spans="1:14" x14ac:dyDescent="0.25">
      <c r="A7" s="15">
        <v>369</v>
      </c>
      <c r="B7" s="16">
        <v>0.6</v>
      </c>
      <c r="C7" s="31">
        <f t="shared" si="0"/>
        <v>0.36</v>
      </c>
      <c r="D7" s="31">
        <f t="shared" si="1"/>
        <v>0.216</v>
      </c>
      <c r="E7" s="17">
        <v>1</v>
      </c>
      <c r="F7" s="17">
        <v>8</v>
      </c>
      <c r="G7" s="20">
        <v>1</v>
      </c>
      <c r="I7" s="27" t="s">
        <v>81</v>
      </c>
      <c r="J7" s="27">
        <v>0.39016898937202898</v>
      </c>
    </row>
    <row r="8" spans="1:14" x14ac:dyDescent="0.25">
      <c r="A8" s="15">
        <v>234</v>
      </c>
      <c r="B8" s="16">
        <v>1.107</v>
      </c>
      <c r="C8" s="31">
        <f t="shared" si="0"/>
        <v>1.225449</v>
      </c>
      <c r="D8" s="31">
        <f t="shared" si="1"/>
        <v>1.3565720429999999</v>
      </c>
      <c r="E8" s="17">
        <v>1</v>
      </c>
      <c r="F8" s="17">
        <v>6</v>
      </c>
      <c r="G8" s="20">
        <v>1</v>
      </c>
      <c r="I8" s="27" t="s">
        <v>82</v>
      </c>
      <c r="J8" s="27">
        <v>0.37986198637549989</v>
      </c>
    </row>
    <row r="9" spans="1:14" x14ac:dyDescent="0.25">
      <c r="A9" s="15">
        <v>252</v>
      </c>
      <c r="B9" s="16">
        <v>0.6</v>
      </c>
      <c r="C9" s="31">
        <f t="shared" si="0"/>
        <v>0.36</v>
      </c>
      <c r="D9" s="31">
        <f t="shared" si="1"/>
        <v>0.216</v>
      </c>
      <c r="E9" s="17">
        <v>1</v>
      </c>
      <c r="F9" s="17">
        <v>7</v>
      </c>
      <c r="G9" s="20">
        <v>0</v>
      </c>
      <c r="I9" s="27" t="s">
        <v>83</v>
      </c>
      <c r="J9" s="27">
        <v>51.598496030118582</v>
      </c>
    </row>
    <row r="10" spans="1:14" ht="14.4" thickBot="1" x14ac:dyDescent="0.3">
      <c r="A10" s="15">
        <v>275.39999999999998</v>
      </c>
      <c r="B10" s="16">
        <v>0.72</v>
      </c>
      <c r="C10" s="31">
        <f t="shared" si="0"/>
        <v>0.51839999999999997</v>
      </c>
      <c r="D10" s="31">
        <f t="shared" si="1"/>
        <v>0.37324799999999997</v>
      </c>
      <c r="E10" s="17">
        <v>1</v>
      </c>
      <c r="F10" s="17">
        <v>7</v>
      </c>
      <c r="G10" s="20">
        <v>0</v>
      </c>
      <c r="I10" s="28" t="s">
        <v>84</v>
      </c>
      <c r="J10" s="28">
        <v>362</v>
      </c>
    </row>
    <row r="11" spans="1:14" x14ac:dyDescent="0.25">
      <c r="A11" s="15">
        <v>288</v>
      </c>
      <c r="B11" s="16">
        <v>0.65</v>
      </c>
      <c r="C11" s="31">
        <f t="shared" si="0"/>
        <v>0.42250000000000004</v>
      </c>
      <c r="D11" s="31">
        <f t="shared" si="1"/>
        <v>0.27462500000000006</v>
      </c>
      <c r="E11" s="17">
        <v>1</v>
      </c>
      <c r="F11" s="17">
        <v>5</v>
      </c>
      <c r="G11" s="20">
        <v>1</v>
      </c>
    </row>
    <row r="12" spans="1:14" ht="14.4" thickBot="1" x14ac:dyDescent="0.3">
      <c r="A12" s="15">
        <v>324</v>
      </c>
      <c r="B12" s="16">
        <v>0.72</v>
      </c>
      <c r="C12" s="31">
        <f t="shared" si="0"/>
        <v>0.51839999999999997</v>
      </c>
      <c r="D12" s="31">
        <f t="shared" si="1"/>
        <v>0.37324799999999997</v>
      </c>
      <c r="E12" s="17">
        <v>1</v>
      </c>
      <c r="F12" s="17">
        <v>7</v>
      </c>
      <c r="G12" s="20">
        <v>1</v>
      </c>
      <c r="I12" s="7" t="s">
        <v>85</v>
      </c>
    </row>
    <row r="13" spans="1:14" x14ac:dyDescent="0.25">
      <c r="A13" s="15">
        <v>306</v>
      </c>
      <c r="B13" s="16">
        <v>0.75</v>
      </c>
      <c r="C13" s="31">
        <f t="shared" si="0"/>
        <v>0.5625</v>
      </c>
      <c r="D13" s="31">
        <f t="shared" si="1"/>
        <v>0.421875</v>
      </c>
      <c r="E13" s="17">
        <v>2</v>
      </c>
      <c r="F13" s="17">
        <v>7</v>
      </c>
      <c r="G13" s="20">
        <v>1</v>
      </c>
      <c r="I13" s="26"/>
      <c r="J13" s="26" t="s">
        <v>90</v>
      </c>
      <c r="K13" s="26" t="s">
        <v>91</v>
      </c>
      <c r="L13" s="26" t="s">
        <v>92</v>
      </c>
      <c r="M13" s="26" t="s">
        <v>93</v>
      </c>
      <c r="N13" s="26" t="s">
        <v>94</v>
      </c>
    </row>
    <row r="14" spans="1:14" x14ac:dyDescent="0.25">
      <c r="A14" s="15">
        <v>270</v>
      </c>
      <c r="B14" s="16">
        <v>0.6</v>
      </c>
      <c r="C14" s="31">
        <f t="shared" si="0"/>
        <v>0.36</v>
      </c>
      <c r="D14" s="31">
        <f t="shared" si="1"/>
        <v>0.216</v>
      </c>
      <c r="E14" s="17">
        <v>1</v>
      </c>
      <c r="F14" s="17">
        <v>6</v>
      </c>
      <c r="G14" s="20">
        <v>0</v>
      </c>
      <c r="I14" s="27" t="s">
        <v>86</v>
      </c>
      <c r="J14" s="27">
        <v>6</v>
      </c>
      <c r="K14" s="27">
        <v>604707.95685195492</v>
      </c>
      <c r="L14" s="27">
        <v>100784.65947532583</v>
      </c>
      <c r="M14" s="27">
        <v>37.854746865157551</v>
      </c>
      <c r="N14" s="27">
        <v>1.8598167271252013E-35</v>
      </c>
    </row>
    <row r="15" spans="1:14" x14ac:dyDescent="0.25">
      <c r="A15" s="15">
        <v>210.6</v>
      </c>
      <c r="B15" s="16">
        <v>0.625</v>
      </c>
      <c r="C15" s="31">
        <f t="shared" si="0"/>
        <v>0.390625</v>
      </c>
      <c r="D15" s="31">
        <f t="shared" si="1"/>
        <v>0.244140625</v>
      </c>
      <c r="E15" s="17">
        <v>1</v>
      </c>
      <c r="F15" s="17">
        <v>7</v>
      </c>
      <c r="G15" s="20">
        <v>1</v>
      </c>
      <c r="I15" s="27" t="s">
        <v>87</v>
      </c>
      <c r="J15" s="27">
        <v>355</v>
      </c>
      <c r="K15" s="27">
        <v>945153.70136240788</v>
      </c>
      <c r="L15" s="27">
        <v>2662.404792570163</v>
      </c>
      <c r="M15" s="27"/>
      <c r="N15" s="27"/>
    </row>
    <row r="16" spans="1:14" ht="14.4" thickBot="1" x14ac:dyDescent="0.3">
      <c r="A16" s="15">
        <v>261</v>
      </c>
      <c r="B16" s="16">
        <v>0.85</v>
      </c>
      <c r="C16" s="31">
        <f t="shared" si="0"/>
        <v>0.72249999999999992</v>
      </c>
      <c r="D16" s="31">
        <f t="shared" si="1"/>
        <v>0.61412499999999992</v>
      </c>
      <c r="E16" s="17">
        <v>2</v>
      </c>
      <c r="F16" s="17">
        <v>8</v>
      </c>
      <c r="G16" s="20">
        <v>1</v>
      </c>
      <c r="I16" s="28" t="s">
        <v>88</v>
      </c>
      <c r="J16" s="28">
        <v>361</v>
      </c>
      <c r="K16" s="28">
        <v>1549861.6582143628</v>
      </c>
      <c r="L16" s="28"/>
      <c r="M16" s="28"/>
      <c r="N16" s="28"/>
    </row>
    <row r="17" spans="1:17" ht="14.4" thickBot="1" x14ac:dyDescent="0.3">
      <c r="A17" s="15">
        <v>198</v>
      </c>
      <c r="B17" s="16">
        <v>2.25</v>
      </c>
      <c r="C17" s="31">
        <f t="shared" si="0"/>
        <v>5.0625</v>
      </c>
      <c r="D17" s="31">
        <f t="shared" si="1"/>
        <v>11.390625</v>
      </c>
      <c r="E17" s="17">
        <v>1</v>
      </c>
      <c r="F17" s="17">
        <v>6</v>
      </c>
      <c r="G17" s="20">
        <v>0</v>
      </c>
    </row>
    <row r="18" spans="1:17" x14ac:dyDescent="0.25">
      <c r="A18" s="15">
        <v>216</v>
      </c>
      <c r="B18" s="16">
        <v>0.59499999999999997</v>
      </c>
      <c r="C18" s="31">
        <f t="shared" si="0"/>
        <v>0.35402499999999998</v>
      </c>
      <c r="D18" s="31">
        <f t="shared" si="1"/>
        <v>0.21064487499999998</v>
      </c>
      <c r="E18" s="17">
        <v>1</v>
      </c>
      <c r="F18" s="17">
        <v>6</v>
      </c>
      <c r="G18" s="20">
        <v>1</v>
      </c>
      <c r="I18" s="26"/>
      <c r="J18" s="26" t="s">
        <v>95</v>
      </c>
      <c r="K18" s="26" t="s">
        <v>83</v>
      </c>
      <c r="L18" s="26" t="s">
        <v>96</v>
      </c>
      <c r="M18" s="26" t="s">
        <v>97</v>
      </c>
      <c r="N18" s="26" t="s">
        <v>98</v>
      </c>
      <c r="O18" s="26" t="s">
        <v>99</v>
      </c>
      <c r="P18" s="26" t="s">
        <v>100</v>
      </c>
      <c r="Q18" s="26" t="s">
        <v>101</v>
      </c>
    </row>
    <row r="19" spans="1:17" x14ac:dyDescent="0.25">
      <c r="A19" s="15">
        <v>252</v>
      </c>
      <c r="B19" s="16">
        <v>0.80800000000000005</v>
      </c>
      <c r="C19" s="31">
        <f t="shared" si="0"/>
        <v>0.65286400000000011</v>
      </c>
      <c r="D19" s="31">
        <f t="shared" si="1"/>
        <v>0.52751411200000009</v>
      </c>
      <c r="E19" s="17">
        <v>1</v>
      </c>
      <c r="F19" s="17">
        <v>6</v>
      </c>
      <c r="G19" s="20">
        <v>1</v>
      </c>
      <c r="I19" s="27" t="s">
        <v>89</v>
      </c>
      <c r="J19" s="27">
        <v>172.51315129888667</v>
      </c>
      <c r="K19" s="27">
        <v>28.119567825678772</v>
      </c>
      <c r="L19" s="27">
        <v>6.1349858706344618</v>
      </c>
      <c r="M19" s="27">
        <v>2.273962401086815E-9</v>
      </c>
      <c r="N19" s="27">
        <v>117.21127199184463</v>
      </c>
      <c r="O19" s="27">
        <v>227.81503060592871</v>
      </c>
      <c r="P19" s="27">
        <v>117.21127199184463</v>
      </c>
      <c r="Q19" s="27">
        <v>227.81503060592871</v>
      </c>
    </row>
    <row r="20" spans="1:17" x14ac:dyDescent="0.25">
      <c r="A20" s="15">
        <v>286.2</v>
      </c>
      <c r="B20" s="16">
        <v>0.75</v>
      </c>
      <c r="C20" s="31">
        <f t="shared" si="0"/>
        <v>0.5625</v>
      </c>
      <c r="D20" s="31">
        <f t="shared" si="1"/>
        <v>0.421875</v>
      </c>
      <c r="E20" s="17">
        <v>1</v>
      </c>
      <c r="F20" s="17">
        <v>6</v>
      </c>
      <c r="G20" s="20">
        <v>0</v>
      </c>
      <c r="I20" s="27" t="s">
        <v>28</v>
      </c>
      <c r="J20" s="27">
        <v>-48.997696927686249</v>
      </c>
      <c r="K20" s="27">
        <v>58.818064806381443</v>
      </c>
      <c r="L20" s="27">
        <v>-0.8330382355995205</v>
      </c>
      <c r="M20" s="27">
        <v>0.40538326054000617</v>
      </c>
      <c r="N20" s="27">
        <v>-164.67335528634263</v>
      </c>
      <c r="O20" s="27">
        <v>66.677961430970129</v>
      </c>
      <c r="P20" s="27">
        <v>-164.67335528634263</v>
      </c>
      <c r="Q20" s="27">
        <v>66.677961430970129</v>
      </c>
    </row>
    <row r="21" spans="1:17" x14ac:dyDescent="0.25">
      <c r="A21" s="15">
        <v>225.9</v>
      </c>
      <c r="B21" s="16">
        <v>0.5</v>
      </c>
      <c r="C21" s="31">
        <f t="shared" si="0"/>
        <v>0.25</v>
      </c>
      <c r="D21" s="31">
        <f t="shared" si="1"/>
        <v>0.125</v>
      </c>
      <c r="E21" s="17">
        <v>1</v>
      </c>
      <c r="F21" s="17">
        <v>5</v>
      </c>
      <c r="G21" s="20">
        <v>1</v>
      </c>
      <c r="I21" s="27" t="s">
        <v>110</v>
      </c>
      <c r="J21" s="27">
        <v>12.356894852164082</v>
      </c>
      <c r="K21" s="27">
        <v>37.065793827215586</v>
      </c>
      <c r="L21" s="27">
        <v>0.33337731574741086</v>
      </c>
      <c r="M21" s="27">
        <v>0.73904629791510379</v>
      </c>
      <c r="N21" s="27">
        <v>-60.539248835382089</v>
      </c>
      <c r="O21" s="27">
        <v>85.253038539710246</v>
      </c>
      <c r="P21" s="27">
        <v>-60.539248835382089</v>
      </c>
      <c r="Q21" s="27">
        <v>85.253038539710246</v>
      </c>
    </row>
    <row r="22" spans="1:17" x14ac:dyDescent="0.25">
      <c r="A22" s="15">
        <v>340.2</v>
      </c>
      <c r="B22" s="16">
        <v>0.65</v>
      </c>
      <c r="C22" s="31">
        <f t="shared" si="0"/>
        <v>0.42250000000000004</v>
      </c>
      <c r="D22" s="31">
        <f t="shared" si="1"/>
        <v>0.27462500000000006</v>
      </c>
      <c r="E22" s="17">
        <v>2</v>
      </c>
      <c r="F22" s="17">
        <v>7</v>
      </c>
      <c r="G22" s="20">
        <v>0</v>
      </c>
      <c r="I22" s="27" t="s">
        <v>111</v>
      </c>
      <c r="J22" s="27">
        <v>-1.4428202531204215</v>
      </c>
      <c r="K22" s="27">
        <v>6.7950221734480571</v>
      </c>
      <c r="L22" s="27">
        <v>-0.21233488519850977</v>
      </c>
      <c r="M22" s="27">
        <v>0.83196764565637404</v>
      </c>
      <c r="N22" s="27">
        <v>-14.806378983974712</v>
      </c>
      <c r="O22" s="27">
        <v>11.920738477733869</v>
      </c>
      <c r="P22" s="27">
        <v>-14.806378983974712</v>
      </c>
      <c r="Q22" s="27">
        <v>11.920738477733869</v>
      </c>
    </row>
    <row r="23" spans="1:17" x14ac:dyDescent="0.25">
      <c r="A23" s="15">
        <v>287.82</v>
      </c>
      <c r="B23" s="16">
        <v>0.6</v>
      </c>
      <c r="C23" s="31">
        <f t="shared" si="0"/>
        <v>0.36</v>
      </c>
      <c r="D23" s="31">
        <f t="shared" si="1"/>
        <v>0.216</v>
      </c>
      <c r="E23" s="17">
        <v>1</v>
      </c>
      <c r="F23" s="17">
        <v>7</v>
      </c>
      <c r="G23" s="20">
        <v>1</v>
      </c>
      <c r="I23" s="27" t="s">
        <v>30</v>
      </c>
      <c r="J23" s="27">
        <v>43.617929682752916</v>
      </c>
      <c r="K23" s="27">
        <v>5.705375909904105</v>
      </c>
      <c r="L23" s="27">
        <v>7.6450579894368502</v>
      </c>
      <c r="M23" s="27">
        <v>1.9736758444875404E-13</v>
      </c>
      <c r="N23" s="27">
        <v>32.39734436199663</v>
      </c>
      <c r="O23" s="27">
        <v>54.838515003509201</v>
      </c>
      <c r="P23" s="27">
        <v>32.39734436199663</v>
      </c>
      <c r="Q23" s="27">
        <v>54.838515003509201</v>
      </c>
    </row>
    <row r="24" spans="1:17" x14ac:dyDescent="0.25">
      <c r="A24" s="15">
        <v>324</v>
      </c>
      <c r="B24" s="16">
        <v>1.1000000000000001</v>
      </c>
      <c r="C24" s="31">
        <f t="shared" si="0"/>
        <v>1.2100000000000002</v>
      </c>
      <c r="D24" s="31">
        <f t="shared" si="1"/>
        <v>1.3310000000000004</v>
      </c>
      <c r="E24" s="17">
        <v>1</v>
      </c>
      <c r="F24" s="17">
        <v>7</v>
      </c>
      <c r="G24" s="20">
        <v>0</v>
      </c>
      <c r="I24" s="27" t="s">
        <v>32</v>
      </c>
      <c r="J24" s="27">
        <v>13.422279245193643</v>
      </c>
      <c r="K24" s="27">
        <v>2.323013572377937</v>
      </c>
      <c r="L24" s="27">
        <v>5.7779598900294058</v>
      </c>
      <c r="M24" s="27">
        <v>1.6548763270641293E-8</v>
      </c>
      <c r="N24" s="27">
        <v>8.8536807160601612</v>
      </c>
      <c r="O24" s="27">
        <v>17.990877774327124</v>
      </c>
      <c r="P24" s="27">
        <v>8.8536807160601612</v>
      </c>
      <c r="Q24" s="27">
        <v>17.990877774327124</v>
      </c>
    </row>
    <row r="25" spans="1:17" ht="14.4" thickBot="1" x14ac:dyDescent="0.3">
      <c r="A25" s="15">
        <v>336.6</v>
      </c>
      <c r="B25" s="16">
        <v>0.6</v>
      </c>
      <c r="C25" s="31">
        <f t="shared" si="0"/>
        <v>0.36</v>
      </c>
      <c r="D25" s="31">
        <f t="shared" si="1"/>
        <v>0.216</v>
      </c>
      <c r="E25" s="17">
        <v>1</v>
      </c>
      <c r="F25" s="17">
        <v>7</v>
      </c>
      <c r="G25" s="20">
        <v>0</v>
      </c>
      <c r="I25" s="28" t="s">
        <v>36</v>
      </c>
      <c r="J25" s="28">
        <v>30.742497480541783</v>
      </c>
      <c r="K25" s="28">
        <v>5.5601601678820849</v>
      </c>
      <c r="L25" s="28">
        <v>5.5290668887784715</v>
      </c>
      <c r="M25" s="28">
        <v>6.2499745805773984E-8</v>
      </c>
      <c r="N25" s="28">
        <v>19.80750344228916</v>
      </c>
      <c r="O25" s="28">
        <v>41.677491518794405</v>
      </c>
      <c r="P25" s="28">
        <v>19.80750344228916</v>
      </c>
      <c r="Q25" s="28">
        <v>41.677491518794405</v>
      </c>
    </row>
    <row r="26" spans="1:17" x14ac:dyDescent="0.25">
      <c r="A26" s="15">
        <v>288</v>
      </c>
      <c r="B26" s="16">
        <v>0.6</v>
      </c>
      <c r="C26" s="31">
        <f t="shared" si="0"/>
        <v>0.36</v>
      </c>
      <c r="D26" s="31">
        <f t="shared" si="1"/>
        <v>0.216</v>
      </c>
      <c r="E26" s="17">
        <v>1</v>
      </c>
      <c r="F26" s="17">
        <v>7</v>
      </c>
      <c r="G26" s="20">
        <v>0</v>
      </c>
    </row>
    <row r="27" spans="1:17" x14ac:dyDescent="0.25">
      <c r="A27" s="15">
        <v>270</v>
      </c>
      <c r="B27" s="16">
        <v>0.6</v>
      </c>
      <c r="C27" s="31">
        <f t="shared" si="0"/>
        <v>0.36</v>
      </c>
      <c r="D27" s="31">
        <f t="shared" si="1"/>
        <v>0.216</v>
      </c>
      <c r="E27" s="17">
        <v>2</v>
      </c>
      <c r="F27" s="17">
        <v>9</v>
      </c>
      <c r="G27" s="20">
        <v>0</v>
      </c>
    </row>
    <row r="28" spans="1:17" x14ac:dyDescent="0.25">
      <c r="A28" s="15">
        <v>392.4</v>
      </c>
      <c r="B28" s="16">
        <v>0.74</v>
      </c>
      <c r="C28" s="31">
        <f t="shared" si="0"/>
        <v>0.54759999999999998</v>
      </c>
      <c r="D28" s="31">
        <f t="shared" si="1"/>
        <v>0.40522399999999997</v>
      </c>
      <c r="E28" s="17">
        <v>2</v>
      </c>
      <c r="F28" s="17">
        <v>7</v>
      </c>
      <c r="G28" s="20">
        <v>1</v>
      </c>
    </row>
    <row r="29" spans="1:17" x14ac:dyDescent="0.25">
      <c r="A29" s="15">
        <v>288</v>
      </c>
      <c r="B29" s="16">
        <v>0.93</v>
      </c>
      <c r="C29" s="31">
        <f t="shared" si="0"/>
        <v>0.86490000000000011</v>
      </c>
      <c r="D29" s="31">
        <f t="shared" si="1"/>
        <v>0.8043570000000001</v>
      </c>
      <c r="E29" s="17">
        <v>2</v>
      </c>
      <c r="F29" s="17">
        <v>12</v>
      </c>
      <c r="G29" s="20">
        <v>0</v>
      </c>
    </row>
    <row r="30" spans="1:17" x14ac:dyDescent="0.25">
      <c r="A30" s="15">
        <v>341.82</v>
      </c>
      <c r="B30" s="16">
        <v>0.82499999999999996</v>
      </c>
      <c r="C30" s="31">
        <f t="shared" si="0"/>
        <v>0.68062499999999992</v>
      </c>
      <c r="D30" s="31">
        <f t="shared" si="1"/>
        <v>0.56151562499999996</v>
      </c>
      <c r="E30" s="17">
        <v>2</v>
      </c>
      <c r="F30" s="17">
        <v>11</v>
      </c>
      <c r="G30" s="20">
        <v>0</v>
      </c>
    </row>
    <row r="31" spans="1:17" x14ac:dyDescent="0.25">
      <c r="A31" s="15">
        <v>315</v>
      </c>
      <c r="B31" s="16">
        <v>2.25</v>
      </c>
      <c r="C31" s="31">
        <f t="shared" si="0"/>
        <v>5.0625</v>
      </c>
      <c r="D31" s="31">
        <f t="shared" si="1"/>
        <v>11.390625</v>
      </c>
      <c r="E31" s="17">
        <v>2</v>
      </c>
      <c r="F31" s="17">
        <v>10</v>
      </c>
      <c r="G31" s="20">
        <v>0</v>
      </c>
    </row>
    <row r="32" spans="1:17" x14ac:dyDescent="0.25">
      <c r="A32" s="15">
        <v>288</v>
      </c>
      <c r="B32" s="16">
        <v>2.0739999999999998</v>
      </c>
      <c r="C32" s="31">
        <f t="shared" si="0"/>
        <v>4.3014759999999992</v>
      </c>
      <c r="D32" s="31">
        <f t="shared" si="1"/>
        <v>8.9212612239999984</v>
      </c>
      <c r="E32" s="17">
        <v>2.5</v>
      </c>
      <c r="F32" s="17">
        <v>9</v>
      </c>
      <c r="G32" s="20">
        <v>0</v>
      </c>
    </row>
    <row r="33" spans="1:7" x14ac:dyDescent="0.25">
      <c r="A33" s="15">
        <v>259.02</v>
      </c>
      <c r="B33" s="16">
        <v>1.573</v>
      </c>
      <c r="C33" s="31">
        <f t="shared" si="0"/>
        <v>2.474329</v>
      </c>
      <c r="D33" s="31">
        <f t="shared" si="1"/>
        <v>3.8921195169999998</v>
      </c>
      <c r="E33" s="17">
        <v>1</v>
      </c>
      <c r="F33" s="17">
        <v>6</v>
      </c>
      <c r="G33" s="20">
        <v>1</v>
      </c>
    </row>
    <row r="34" spans="1:7" x14ac:dyDescent="0.25">
      <c r="A34" s="15">
        <v>329.4</v>
      </c>
      <c r="B34" s="16">
        <v>0.6</v>
      </c>
      <c r="C34" s="31">
        <f t="shared" si="0"/>
        <v>0.36</v>
      </c>
      <c r="D34" s="31">
        <f t="shared" si="1"/>
        <v>0.216</v>
      </c>
      <c r="E34" s="17">
        <v>2</v>
      </c>
      <c r="F34" s="17">
        <v>6</v>
      </c>
      <c r="G34" s="20">
        <v>1</v>
      </c>
    </row>
    <row r="35" spans="1:7" x14ac:dyDescent="0.25">
      <c r="A35" s="15">
        <v>324</v>
      </c>
      <c r="B35" s="16">
        <v>0.85</v>
      </c>
      <c r="C35" s="31">
        <f t="shared" si="0"/>
        <v>0.72249999999999992</v>
      </c>
      <c r="D35" s="31">
        <f t="shared" si="1"/>
        <v>0.61412499999999992</v>
      </c>
      <c r="E35" s="17">
        <v>1</v>
      </c>
      <c r="F35" s="17">
        <v>5</v>
      </c>
      <c r="G35" s="20">
        <v>1</v>
      </c>
    </row>
    <row r="36" spans="1:7" x14ac:dyDescent="0.25">
      <c r="A36" s="15">
        <v>324</v>
      </c>
      <c r="B36" s="16">
        <v>0.69499999999999995</v>
      </c>
      <c r="C36" s="31">
        <f t="shared" si="0"/>
        <v>0.48302499999999993</v>
      </c>
      <c r="D36" s="31">
        <f t="shared" si="1"/>
        <v>0.33570237499999994</v>
      </c>
      <c r="E36" s="17">
        <v>2</v>
      </c>
      <c r="F36" s="17">
        <v>6</v>
      </c>
      <c r="G36" s="20">
        <v>1</v>
      </c>
    </row>
    <row r="37" spans="1:7" x14ac:dyDescent="0.25">
      <c r="A37" s="15">
        <v>325.8</v>
      </c>
      <c r="B37" s="16">
        <v>0.7</v>
      </c>
      <c r="C37" s="31">
        <f t="shared" si="0"/>
        <v>0.48999999999999994</v>
      </c>
      <c r="D37" s="31">
        <f t="shared" si="1"/>
        <v>0.34299999999999992</v>
      </c>
      <c r="E37" s="17">
        <v>1.5</v>
      </c>
      <c r="F37" s="17">
        <v>7</v>
      </c>
      <c r="G37" s="20">
        <v>1</v>
      </c>
    </row>
    <row r="38" spans="1:7" x14ac:dyDescent="0.25">
      <c r="A38" s="15">
        <v>286.2</v>
      </c>
      <c r="B38" s="16">
        <v>0.93799999999999994</v>
      </c>
      <c r="C38" s="31">
        <f t="shared" si="0"/>
        <v>0.87984399999999985</v>
      </c>
      <c r="D38" s="31">
        <f t="shared" si="1"/>
        <v>0.82529367199999981</v>
      </c>
      <c r="E38" s="17">
        <v>1.5</v>
      </c>
      <c r="F38" s="17">
        <v>8</v>
      </c>
      <c r="G38" s="20">
        <v>1</v>
      </c>
    </row>
    <row r="39" spans="1:7" x14ac:dyDescent="0.25">
      <c r="A39" s="15">
        <v>261</v>
      </c>
      <c r="B39" s="16">
        <v>0.75</v>
      </c>
      <c r="C39" s="31">
        <f t="shared" si="0"/>
        <v>0.5625</v>
      </c>
      <c r="D39" s="31">
        <f t="shared" si="1"/>
        <v>0.421875</v>
      </c>
      <c r="E39" s="17">
        <v>2</v>
      </c>
      <c r="F39" s="17">
        <v>7</v>
      </c>
      <c r="G39" s="20">
        <v>1</v>
      </c>
    </row>
    <row r="40" spans="1:7" x14ac:dyDescent="0.25">
      <c r="A40" s="15">
        <v>323.82</v>
      </c>
      <c r="B40" s="16">
        <v>0.8</v>
      </c>
      <c r="C40" s="31">
        <f t="shared" si="0"/>
        <v>0.64000000000000012</v>
      </c>
      <c r="D40" s="31">
        <f t="shared" si="1"/>
        <v>0.51200000000000012</v>
      </c>
      <c r="E40" s="17">
        <v>1</v>
      </c>
      <c r="F40" s="17">
        <v>7</v>
      </c>
      <c r="G40" s="20">
        <v>1</v>
      </c>
    </row>
    <row r="41" spans="1:7" x14ac:dyDescent="0.25">
      <c r="A41" s="15">
        <v>342</v>
      </c>
      <c r="B41" s="16">
        <v>0.7</v>
      </c>
      <c r="C41" s="31">
        <f t="shared" si="0"/>
        <v>0.48999999999999994</v>
      </c>
      <c r="D41" s="31">
        <f t="shared" si="1"/>
        <v>0.34299999999999992</v>
      </c>
      <c r="E41" s="17">
        <v>1.5</v>
      </c>
      <c r="F41" s="17">
        <v>7</v>
      </c>
      <c r="G41" s="20">
        <v>1</v>
      </c>
    </row>
    <row r="42" spans="1:7" x14ac:dyDescent="0.25">
      <c r="A42" s="15">
        <v>387</v>
      </c>
      <c r="B42" s="16">
        <v>0.77</v>
      </c>
      <c r="C42" s="31">
        <f t="shared" si="0"/>
        <v>0.59289999999999998</v>
      </c>
      <c r="D42" s="31">
        <f t="shared" si="1"/>
        <v>0.45653300000000002</v>
      </c>
      <c r="E42" s="17">
        <v>1</v>
      </c>
      <c r="F42" s="17">
        <v>7</v>
      </c>
      <c r="G42" s="20">
        <v>1</v>
      </c>
    </row>
    <row r="43" spans="1:7" x14ac:dyDescent="0.25">
      <c r="A43" s="15">
        <v>307.8</v>
      </c>
      <c r="B43" s="16">
        <v>1</v>
      </c>
      <c r="C43" s="31">
        <f t="shared" si="0"/>
        <v>1</v>
      </c>
      <c r="D43" s="31">
        <f t="shared" si="1"/>
        <v>1</v>
      </c>
      <c r="E43" s="17">
        <v>1.5</v>
      </c>
      <c r="F43" s="17">
        <v>7</v>
      </c>
      <c r="G43" s="20">
        <v>1</v>
      </c>
    </row>
    <row r="44" spans="1:7" x14ac:dyDescent="0.25">
      <c r="A44" s="15">
        <v>378</v>
      </c>
      <c r="B44" s="16">
        <v>0.69</v>
      </c>
      <c r="C44" s="31">
        <f t="shared" si="0"/>
        <v>0.47609999999999991</v>
      </c>
      <c r="D44" s="31">
        <f t="shared" si="1"/>
        <v>0.32850899999999994</v>
      </c>
      <c r="E44" s="17">
        <v>1.5</v>
      </c>
      <c r="F44" s="17">
        <v>9</v>
      </c>
      <c r="G44" s="20">
        <v>1</v>
      </c>
    </row>
    <row r="45" spans="1:7" x14ac:dyDescent="0.25">
      <c r="A45" s="15">
        <v>414</v>
      </c>
      <c r="B45" s="16">
        <v>0.73</v>
      </c>
      <c r="C45" s="31">
        <f t="shared" si="0"/>
        <v>0.53289999999999993</v>
      </c>
      <c r="D45" s="31">
        <f t="shared" si="1"/>
        <v>0.38901699999999995</v>
      </c>
      <c r="E45" s="17">
        <v>1.5</v>
      </c>
      <c r="F45" s="17">
        <v>7</v>
      </c>
      <c r="G45" s="20">
        <v>1</v>
      </c>
    </row>
    <row r="46" spans="1:7" x14ac:dyDescent="0.25">
      <c r="A46" s="15">
        <v>378</v>
      </c>
      <c r="B46" s="16">
        <v>1.224</v>
      </c>
      <c r="C46" s="31">
        <f t="shared" si="0"/>
        <v>1.498176</v>
      </c>
      <c r="D46" s="31">
        <f t="shared" si="1"/>
        <v>1.8337674239999999</v>
      </c>
      <c r="E46" s="17">
        <v>2</v>
      </c>
      <c r="F46" s="17">
        <v>7</v>
      </c>
      <c r="G46" s="20">
        <v>1</v>
      </c>
    </row>
    <row r="47" spans="1:7" x14ac:dyDescent="0.25">
      <c r="A47" s="15">
        <v>306</v>
      </c>
      <c r="B47" s="16">
        <v>1.125</v>
      </c>
      <c r="C47" s="31">
        <f t="shared" si="0"/>
        <v>1.265625</v>
      </c>
      <c r="D47" s="31">
        <f t="shared" si="1"/>
        <v>1.423828125</v>
      </c>
      <c r="E47" s="17">
        <v>2.5</v>
      </c>
      <c r="F47" s="17">
        <v>9</v>
      </c>
      <c r="G47" s="20">
        <v>0</v>
      </c>
    </row>
    <row r="48" spans="1:7" x14ac:dyDescent="0.25">
      <c r="A48" s="15">
        <v>270</v>
      </c>
      <c r="B48" s="16">
        <v>0.75</v>
      </c>
      <c r="C48" s="31">
        <f t="shared" si="0"/>
        <v>0.5625</v>
      </c>
      <c r="D48" s="31">
        <f t="shared" si="1"/>
        <v>0.421875</v>
      </c>
      <c r="E48" s="17">
        <v>1.5</v>
      </c>
      <c r="F48" s="17">
        <v>8</v>
      </c>
      <c r="G48" s="20">
        <v>1</v>
      </c>
    </row>
    <row r="49" spans="1:7" x14ac:dyDescent="0.25">
      <c r="A49" s="15">
        <v>252</v>
      </c>
      <c r="B49" s="16">
        <v>2</v>
      </c>
      <c r="C49" s="31">
        <f t="shared" si="0"/>
        <v>4</v>
      </c>
      <c r="D49" s="31">
        <f t="shared" si="1"/>
        <v>8</v>
      </c>
      <c r="E49" s="17">
        <v>1</v>
      </c>
      <c r="F49" s="17">
        <v>5</v>
      </c>
      <c r="G49" s="20">
        <v>1</v>
      </c>
    </row>
    <row r="50" spans="1:7" x14ac:dyDescent="0.25">
      <c r="A50" s="15">
        <v>286.2</v>
      </c>
      <c r="B50" s="16">
        <v>2</v>
      </c>
      <c r="C50" s="31">
        <f t="shared" si="0"/>
        <v>4</v>
      </c>
      <c r="D50" s="31">
        <f t="shared" si="1"/>
        <v>8</v>
      </c>
      <c r="E50" s="17">
        <v>2</v>
      </c>
      <c r="F50" s="17">
        <v>5</v>
      </c>
      <c r="G50" s="20">
        <v>1</v>
      </c>
    </row>
    <row r="51" spans="1:7" x14ac:dyDescent="0.25">
      <c r="A51" s="15">
        <v>305.82</v>
      </c>
      <c r="B51" s="16">
        <v>0.88</v>
      </c>
      <c r="C51" s="31">
        <f t="shared" si="0"/>
        <v>0.77439999999999998</v>
      </c>
      <c r="D51" s="31">
        <f t="shared" si="1"/>
        <v>0.68147199999999997</v>
      </c>
      <c r="E51" s="17">
        <v>1.5</v>
      </c>
      <c r="F51" s="17">
        <v>8</v>
      </c>
      <c r="G51" s="20">
        <v>0</v>
      </c>
    </row>
    <row r="52" spans="1:7" x14ac:dyDescent="0.25">
      <c r="A52" s="15">
        <v>515.70000000000005</v>
      </c>
      <c r="B52" s="16">
        <v>0.6</v>
      </c>
      <c r="C52" s="31">
        <f t="shared" si="0"/>
        <v>0.36</v>
      </c>
      <c r="D52" s="31">
        <f t="shared" si="1"/>
        <v>0.216</v>
      </c>
      <c r="E52" s="17">
        <v>2.5</v>
      </c>
      <c r="F52" s="17">
        <v>11</v>
      </c>
      <c r="G52" s="20">
        <v>1</v>
      </c>
    </row>
    <row r="53" spans="1:7" x14ac:dyDescent="0.25">
      <c r="A53" s="15">
        <v>243</v>
      </c>
      <c r="B53" s="16">
        <v>0.75</v>
      </c>
      <c r="C53" s="31">
        <f t="shared" si="0"/>
        <v>0.5625</v>
      </c>
      <c r="D53" s="31">
        <f t="shared" si="1"/>
        <v>0.421875</v>
      </c>
      <c r="E53" s="17">
        <v>2</v>
      </c>
      <c r="F53" s="17">
        <v>8</v>
      </c>
      <c r="G53" s="20">
        <v>1</v>
      </c>
    </row>
    <row r="54" spans="1:7" x14ac:dyDescent="0.25">
      <c r="A54" s="15">
        <v>293.39999999999998</v>
      </c>
      <c r="B54" s="16">
        <v>0.6</v>
      </c>
      <c r="C54" s="31">
        <f t="shared" si="0"/>
        <v>0.36</v>
      </c>
      <c r="D54" s="31">
        <f t="shared" si="1"/>
        <v>0.216</v>
      </c>
      <c r="E54" s="17">
        <v>1</v>
      </c>
      <c r="F54" s="17">
        <v>6</v>
      </c>
      <c r="G54" s="20">
        <v>0</v>
      </c>
    </row>
    <row r="55" spans="1:7" x14ac:dyDescent="0.25">
      <c r="A55" s="15">
        <v>284.22000000000003</v>
      </c>
      <c r="B55" s="16">
        <v>0.6</v>
      </c>
      <c r="C55" s="31">
        <f t="shared" si="0"/>
        <v>0.36</v>
      </c>
      <c r="D55" s="31">
        <f t="shared" si="1"/>
        <v>0.216</v>
      </c>
      <c r="E55" s="17">
        <v>1</v>
      </c>
      <c r="F55" s="17">
        <v>6</v>
      </c>
      <c r="G55" s="20">
        <v>0</v>
      </c>
    </row>
    <row r="56" spans="1:7" x14ac:dyDescent="0.25">
      <c r="A56" s="15">
        <v>268.2</v>
      </c>
      <c r="B56" s="16">
        <v>0.6</v>
      </c>
      <c r="C56" s="31">
        <f t="shared" si="0"/>
        <v>0.36</v>
      </c>
      <c r="D56" s="31">
        <f t="shared" si="1"/>
        <v>0.216</v>
      </c>
      <c r="E56" s="17">
        <v>1</v>
      </c>
      <c r="F56" s="17">
        <v>5</v>
      </c>
      <c r="G56" s="20">
        <v>0</v>
      </c>
    </row>
    <row r="57" spans="1:7" x14ac:dyDescent="0.25">
      <c r="A57" s="15">
        <v>271.8</v>
      </c>
      <c r="B57" s="16">
        <v>0.6</v>
      </c>
      <c r="C57" s="31">
        <f t="shared" si="0"/>
        <v>0.36</v>
      </c>
      <c r="D57" s="31">
        <f t="shared" si="1"/>
        <v>0.216</v>
      </c>
      <c r="E57" s="17">
        <v>1</v>
      </c>
      <c r="F57" s="17">
        <v>6</v>
      </c>
      <c r="G57" s="20">
        <v>0</v>
      </c>
    </row>
    <row r="58" spans="1:7" x14ac:dyDescent="0.25">
      <c r="A58" s="15">
        <v>264.60000000000002</v>
      </c>
      <c r="B58" s="16">
        <v>0.6</v>
      </c>
      <c r="C58" s="31">
        <f t="shared" si="0"/>
        <v>0.36</v>
      </c>
      <c r="D58" s="31">
        <f t="shared" si="1"/>
        <v>0.216</v>
      </c>
      <c r="E58" s="17">
        <v>1</v>
      </c>
      <c r="F58" s="17">
        <v>6</v>
      </c>
      <c r="G58" s="20">
        <v>0</v>
      </c>
    </row>
    <row r="59" spans="1:7" x14ac:dyDescent="0.25">
      <c r="A59" s="15">
        <v>296.82</v>
      </c>
      <c r="B59" s="16">
        <v>0.6</v>
      </c>
      <c r="C59" s="31">
        <f t="shared" si="0"/>
        <v>0.36</v>
      </c>
      <c r="D59" s="31">
        <f t="shared" si="1"/>
        <v>0.216</v>
      </c>
      <c r="E59" s="17">
        <v>1.5</v>
      </c>
      <c r="F59" s="17">
        <v>6</v>
      </c>
      <c r="G59" s="20">
        <v>0</v>
      </c>
    </row>
    <row r="60" spans="1:7" x14ac:dyDescent="0.25">
      <c r="A60" s="15">
        <v>288</v>
      </c>
      <c r="B60" s="16">
        <v>0.6</v>
      </c>
      <c r="C60" s="31">
        <f t="shared" si="0"/>
        <v>0.36</v>
      </c>
      <c r="D60" s="31">
        <f t="shared" si="1"/>
        <v>0.216</v>
      </c>
      <c r="E60" s="17">
        <v>1</v>
      </c>
      <c r="F60" s="17">
        <v>6</v>
      </c>
      <c r="G60" s="20">
        <v>0</v>
      </c>
    </row>
    <row r="61" spans="1:7" x14ac:dyDescent="0.25">
      <c r="A61" s="15">
        <v>325.8</v>
      </c>
      <c r="B61" s="16">
        <v>0.6</v>
      </c>
      <c r="C61" s="31">
        <f t="shared" si="0"/>
        <v>0.36</v>
      </c>
      <c r="D61" s="31">
        <f t="shared" si="1"/>
        <v>0.216</v>
      </c>
      <c r="E61" s="17">
        <v>2</v>
      </c>
      <c r="F61" s="17">
        <v>10</v>
      </c>
      <c r="G61" s="20">
        <v>0</v>
      </c>
    </row>
    <row r="62" spans="1:7" x14ac:dyDescent="0.25">
      <c r="A62" s="15">
        <v>277.2</v>
      </c>
      <c r="B62" s="16">
        <v>0.84</v>
      </c>
      <c r="C62" s="31">
        <f t="shared" si="0"/>
        <v>0.70559999999999989</v>
      </c>
      <c r="D62" s="31">
        <f t="shared" si="1"/>
        <v>0.5927039999999999</v>
      </c>
      <c r="E62" s="17">
        <v>2</v>
      </c>
      <c r="F62" s="17">
        <v>6</v>
      </c>
      <c r="G62" s="20">
        <v>0</v>
      </c>
    </row>
    <row r="63" spans="1:7" x14ac:dyDescent="0.25">
      <c r="A63" s="15">
        <v>311.39999999999998</v>
      </c>
      <c r="B63" s="16">
        <v>1.06</v>
      </c>
      <c r="C63" s="31">
        <f t="shared" si="0"/>
        <v>1.1236000000000002</v>
      </c>
      <c r="D63" s="31">
        <f t="shared" si="1"/>
        <v>1.1910160000000003</v>
      </c>
      <c r="E63" s="17">
        <v>2</v>
      </c>
      <c r="F63" s="17">
        <v>7</v>
      </c>
      <c r="G63" s="20">
        <v>0</v>
      </c>
    </row>
    <row r="64" spans="1:7" x14ac:dyDescent="0.25">
      <c r="A64" s="15">
        <v>298.8</v>
      </c>
      <c r="B64" s="16">
        <v>0.73</v>
      </c>
      <c r="C64" s="31">
        <f t="shared" si="0"/>
        <v>0.53289999999999993</v>
      </c>
      <c r="D64" s="31">
        <f t="shared" si="1"/>
        <v>0.38901699999999995</v>
      </c>
      <c r="E64" s="17">
        <v>1</v>
      </c>
      <c r="F64" s="17">
        <v>8</v>
      </c>
      <c r="G64" s="20">
        <v>0</v>
      </c>
    </row>
    <row r="65" spans="1:7" x14ac:dyDescent="0.25">
      <c r="A65" s="15">
        <v>288</v>
      </c>
      <c r="B65" s="16">
        <v>0.75</v>
      </c>
      <c r="C65" s="31">
        <f t="shared" si="0"/>
        <v>0.5625</v>
      </c>
      <c r="D65" s="31">
        <f t="shared" si="1"/>
        <v>0.421875</v>
      </c>
      <c r="E65" s="17">
        <v>2</v>
      </c>
      <c r="F65" s="17">
        <v>6</v>
      </c>
      <c r="G65" s="20">
        <v>0</v>
      </c>
    </row>
    <row r="66" spans="1:7" x14ac:dyDescent="0.25">
      <c r="A66" s="15">
        <v>298.62</v>
      </c>
      <c r="B66" s="16">
        <v>0.6</v>
      </c>
      <c r="C66" s="31">
        <f t="shared" si="0"/>
        <v>0.36</v>
      </c>
      <c r="D66" s="31">
        <f t="shared" si="1"/>
        <v>0.216</v>
      </c>
      <c r="E66" s="17">
        <v>1</v>
      </c>
      <c r="F66" s="17">
        <v>6</v>
      </c>
      <c r="G66" s="20">
        <v>1</v>
      </c>
    </row>
    <row r="67" spans="1:7" x14ac:dyDescent="0.25">
      <c r="A67" s="15">
        <v>342</v>
      </c>
      <c r="B67" s="16">
        <v>0.35499999999999998</v>
      </c>
      <c r="C67" s="31">
        <f t="shared" si="0"/>
        <v>0.126025</v>
      </c>
      <c r="D67" s="31">
        <f t="shared" si="1"/>
        <v>4.4738874999999997E-2</v>
      </c>
      <c r="E67" s="17">
        <v>2</v>
      </c>
      <c r="F67" s="17">
        <v>6</v>
      </c>
      <c r="G67" s="20">
        <v>1</v>
      </c>
    </row>
    <row r="68" spans="1:7" x14ac:dyDescent="0.25">
      <c r="A68" s="15">
        <v>324</v>
      </c>
      <c r="B68" s="16">
        <v>0.7</v>
      </c>
      <c r="C68" s="31">
        <f t="shared" si="0"/>
        <v>0.48999999999999994</v>
      </c>
      <c r="D68" s="31">
        <f t="shared" si="1"/>
        <v>0.34299999999999992</v>
      </c>
      <c r="E68" s="17">
        <v>2.5</v>
      </c>
      <c r="F68" s="17">
        <v>7</v>
      </c>
      <c r="G68" s="20">
        <v>1</v>
      </c>
    </row>
    <row r="69" spans="1:7" x14ac:dyDescent="0.25">
      <c r="A69" s="15">
        <v>351</v>
      </c>
      <c r="B69" s="16">
        <v>0.6</v>
      </c>
      <c r="C69" s="31">
        <f t="shared" ref="C69:C132" si="2">+(B69^2)</f>
        <v>0.36</v>
      </c>
      <c r="D69" s="31">
        <f t="shared" ref="D69:D132" si="3">+(B69)^3</f>
        <v>0.216</v>
      </c>
      <c r="E69" s="17">
        <v>2</v>
      </c>
      <c r="F69" s="17">
        <v>7</v>
      </c>
      <c r="G69" s="20">
        <v>1</v>
      </c>
    </row>
    <row r="70" spans="1:7" x14ac:dyDescent="0.25">
      <c r="A70" s="15">
        <v>369</v>
      </c>
      <c r="B70" s="16">
        <v>0.75</v>
      </c>
      <c r="C70" s="31">
        <f t="shared" si="2"/>
        <v>0.5625</v>
      </c>
      <c r="D70" s="31">
        <f t="shared" si="3"/>
        <v>0.421875</v>
      </c>
      <c r="E70" s="17">
        <v>2</v>
      </c>
      <c r="F70" s="17">
        <v>7</v>
      </c>
      <c r="G70" s="20">
        <v>1</v>
      </c>
    </row>
    <row r="71" spans="1:7" x14ac:dyDescent="0.25">
      <c r="A71" s="15">
        <v>355.5</v>
      </c>
      <c r="B71" s="16">
        <v>0.63</v>
      </c>
      <c r="C71" s="31">
        <f t="shared" si="2"/>
        <v>0.39690000000000003</v>
      </c>
      <c r="D71" s="31">
        <f t="shared" si="3"/>
        <v>0.25004700000000002</v>
      </c>
      <c r="E71" s="17">
        <v>1</v>
      </c>
      <c r="F71" s="17">
        <v>8</v>
      </c>
      <c r="G71" s="20">
        <v>1</v>
      </c>
    </row>
    <row r="72" spans="1:7" x14ac:dyDescent="0.25">
      <c r="A72" s="15">
        <v>288</v>
      </c>
      <c r="B72" s="16">
        <v>0.6</v>
      </c>
      <c r="C72" s="31">
        <f t="shared" si="2"/>
        <v>0.36</v>
      </c>
      <c r="D72" s="31">
        <f t="shared" si="3"/>
        <v>0.216</v>
      </c>
      <c r="E72" s="17">
        <v>1</v>
      </c>
      <c r="F72" s="17">
        <v>6</v>
      </c>
      <c r="G72" s="20">
        <v>0</v>
      </c>
    </row>
    <row r="73" spans="1:7" x14ac:dyDescent="0.25">
      <c r="A73" s="15">
        <v>305.10000000000002</v>
      </c>
      <c r="B73" s="16">
        <v>0.6</v>
      </c>
      <c r="C73" s="31">
        <f t="shared" si="2"/>
        <v>0.36</v>
      </c>
      <c r="D73" s="31">
        <f t="shared" si="3"/>
        <v>0.216</v>
      </c>
      <c r="E73" s="17">
        <v>2</v>
      </c>
      <c r="F73" s="17">
        <v>7</v>
      </c>
      <c r="G73" s="20">
        <v>0</v>
      </c>
    </row>
    <row r="74" spans="1:7" x14ac:dyDescent="0.25">
      <c r="A74" s="15">
        <v>288</v>
      </c>
      <c r="B74" s="16">
        <v>1</v>
      </c>
      <c r="C74" s="31">
        <f t="shared" si="2"/>
        <v>1</v>
      </c>
      <c r="D74" s="31">
        <f t="shared" si="3"/>
        <v>1</v>
      </c>
      <c r="E74" s="17">
        <v>1</v>
      </c>
      <c r="F74" s="17">
        <v>6</v>
      </c>
      <c r="G74" s="20">
        <v>0</v>
      </c>
    </row>
    <row r="75" spans="1:7" x14ac:dyDescent="0.25">
      <c r="A75" s="15">
        <v>270</v>
      </c>
      <c r="B75" s="16">
        <v>0.6</v>
      </c>
      <c r="C75" s="31">
        <f t="shared" si="2"/>
        <v>0.36</v>
      </c>
      <c r="D75" s="31">
        <f t="shared" si="3"/>
        <v>0.216</v>
      </c>
      <c r="E75" s="17">
        <v>1</v>
      </c>
      <c r="F75" s="17">
        <v>6</v>
      </c>
      <c r="G75" s="20">
        <v>0</v>
      </c>
    </row>
    <row r="76" spans="1:7" x14ac:dyDescent="0.25">
      <c r="A76" s="15">
        <v>279</v>
      </c>
      <c r="B76" s="16">
        <v>0.6</v>
      </c>
      <c r="C76" s="31">
        <f t="shared" si="2"/>
        <v>0.36</v>
      </c>
      <c r="D76" s="31">
        <f t="shared" si="3"/>
        <v>0.216</v>
      </c>
      <c r="E76" s="17">
        <v>1</v>
      </c>
      <c r="F76" s="17">
        <v>6</v>
      </c>
      <c r="G76" s="20">
        <v>0</v>
      </c>
    </row>
    <row r="77" spans="1:7" x14ac:dyDescent="0.25">
      <c r="A77" s="15">
        <v>297</v>
      </c>
      <c r="B77" s="16">
        <v>0.6</v>
      </c>
      <c r="C77" s="31">
        <f t="shared" si="2"/>
        <v>0.36</v>
      </c>
      <c r="D77" s="31">
        <f t="shared" si="3"/>
        <v>0.216</v>
      </c>
      <c r="E77" s="17">
        <v>1</v>
      </c>
      <c r="F77" s="17">
        <v>6</v>
      </c>
      <c r="G77" s="20">
        <v>0</v>
      </c>
    </row>
    <row r="78" spans="1:7" x14ac:dyDescent="0.25">
      <c r="A78" s="15">
        <v>287.82</v>
      </c>
      <c r="B78" s="16">
        <v>0.6</v>
      </c>
      <c r="C78" s="31">
        <f t="shared" si="2"/>
        <v>0.36</v>
      </c>
      <c r="D78" s="31">
        <f t="shared" si="3"/>
        <v>0.216</v>
      </c>
      <c r="E78" s="17">
        <v>1</v>
      </c>
      <c r="F78" s="17">
        <v>6</v>
      </c>
      <c r="G78" s="20">
        <v>0</v>
      </c>
    </row>
    <row r="79" spans="1:7" x14ac:dyDescent="0.25">
      <c r="A79" s="15">
        <v>293.39999999999998</v>
      </c>
      <c r="B79" s="16">
        <v>0.7</v>
      </c>
      <c r="C79" s="31">
        <f t="shared" si="2"/>
        <v>0.48999999999999994</v>
      </c>
      <c r="D79" s="31">
        <f t="shared" si="3"/>
        <v>0.34299999999999992</v>
      </c>
      <c r="E79" s="17">
        <v>1</v>
      </c>
      <c r="F79" s="17">
        <v>6</v>
      </c>
      <c r="G79" s="20">
        <v>0</v>
      </c>
    </row>
    <row r="80" spans="1:7" x14ac:dyDescent="0.25">
      <c r="A80" s="15">
        <v>273.60000000000002</v>
      </c>
      <c r="B80" s="16">
        <v>0.6</v>
      </c>
      <c r="C80" s="31">
        <f t="shared" si="2"/>
        <v>0.36</v>
      </c>
      <c r="D80" s="31">
        <f t="shared" si="3"/>
        <v>0.216</v>
      </c>
      <c r="E80" s="17">
        <v>2</v>
      </c>
      <c r="F80" s="17">
        <v>6</v>
      </c>
      <c r="G80" s="20">
        <v>0</v>
      </c>
    </row>
    <row r="81" spans="1:7" x14ac:dyDescent="0.25">
      <c r="A81" s="15">
        <v>306</v>
      </c>
      <c r="B81" s="16">
        <v>0.6</v>
      </c>
      <c r="C81" s="31">
        <f t="shared" si="2"/>
        <v>0.36</v>
      </c>
      <c r="D81" s="31">
        <f t="shared" si="3"/>
        <v>0.216</v>
      </c>
      <c r="E81" s="17">
        <v>2</v>
      </c>
      <c r="F81" s="17">
        <v>8</v>
      </c>
      <c r="G81" s="20">
        <v>0</v>
      </c>
    </row>
    <row r="82" spans="1:7" x14ac:dyDescent="0.25">
      <c r="A82" s="15">
        <v>287.82</v>
      </c>
      <c r="B82" s="16">
        <v>0.6</v>
      </c>
      <c r="C82" s="31">
        <f t="shared" si="2"/>
        <v>0.36</v>
      </c>
      <c r="D82" s="31">
        <f t="shared" si="3"/>
        <v>0.216</v>
      </c>
      <c r="E82" s="17">
        <v>1</v>
      </c>
      <c r="F82" s="17">
        <v>7</v>
      </c>
      <c r="G82" s="20">
        <v>0</v>
      </c>
    </row>
    <row r="83" spans="1:7" x14ac:dyDescent="0.25">
      <c r="A83" s="15">
        <v>315</v>
      </c>
      <c r="B83" s="16">
        <v>0.6</v>
      </c>
      <c r="C83" s="31">
        <f t="shared" si="2"/>
        <v>0.36</v>
      </c>
      <c r="D83" s="31">
        <f t="shared" si="3"/>
        <v>0.216</v>
      </c>
      <c r="E83" s="17">
        <v>2</v>
      </c>
      <c r="F83" s="17">
        <v>7</v>
      </c>
      <c r="G83" s="20">
        <v>0</v>
      </c>
    </row>
    <row r="84" spans="1:7" x14ac:dyDescent="0.25">
      <c r="A84" s="15">
        <v>324</v>
      </c>
      <c r="B84" s="16">
        <v>1.1200000000000001</v>
      </c>
      <c r="C84" s="31">
        <f t="shared" si="2"/>
        <v>1.2544000000000002</v>
      </c>
      <c r="D84" s="31">
        <f t="shared" si="3"/>
        <v>1.4049280000000004</v>
      </c>
      <c r="E84" s="17">
        <v>1</v>
      </c>
      <c r="F84" s="17">
        <v>9</v>
      </c>
      <c r="G84" s="20">
        <v>0</v>
      </c>
    </row>
    <row r="85" spans="1:7" x14ac:dyDescent="0.25">
      <c r="A85" s="15">
        <v>296.82</v>
      </c>
      <c r="B85" s="16">
        <v>0.6</v>
      </c>
      <c r="C85" s="31">
        <f t="shared" si="2"/>
        <v>0.36</v>
      </c>
      <c r="D85" s="31">
        <f t="shared" si="3"/>
        <v>0.216</v>
      </c>
      <c r="E85" s="17">
        <v>1</v>
      </c>
      <c r="F85" s="17">
        <v>6</v>
      </c>
      <c r="G85" s="20">
        <v>0</v>
      </c>
    </row>
    <row r="86" spans="1:7" x14ac:dyDescent="0.25">
      <c r="A86" s="15">
        <v>342</v>
      </c>
      <c r="B86" s="16">
        <v>0.6</v>
      </c>
      <c r="C86" s="31">
        <f t="shared" si="2"/>
        <v>0.36</v>
      </c>
      <c r="D86" s="31">
        <f t="shared" si="3"/>
        <v>0.216</v>
      </c>
      <c r="E86" s="17">
        <v>2</v>
      </c>
      <c r="F86" s="17">
        <v>8</v>
      </c>
      <c r="G86" s="20">
        <v>0</v>
      </c>
    </row>
    <row r="87" spans="1:7" x14ac:dyDescent="0.25">
      <c r="A87" s="15">
        <v>255.6</v>
      </c>
      <c r="B87" s="16">
        <v>0.94</v>
      </c>
      <c r="C87" s="31">
        <f t="shared" si="2"/>
        <v>0.88359999999999994</v>
      </c>
      <c r="D87" s="31">
        <f t="shared" si="3"/>
        <v>0.83058399999999988</v>
      </c>
      <c r="E87" s="17">
        <v>2</v>
      </c>
      <c r="F87" s="17">
        <v>5</v>
      </c>
      <c r="G87" s="20">
        <v>0</v>
      </c>
    </row>
    <row r="88" spans="1:7" x14ac:dyDescent="0.25">
      <c r="A88" s="15">
        <v>316.8</v>
      </c>
      <c r="B88" s="16">
        <v>0.6</v>
      </c>
      <c r="C88" s="31">
        <f t="shared" si="2"/>
        <v>0.36</v>
      </c>
      <c r="D88" s="31">
        <f t="shared" si="3"/>
        <v>0.216</v>
      </c>
      <c r="E88" s="17">
        <v>1.5</v>
      </c>
      <c r="F88" s="17">
        <v>7</v>
      </c>
      <c r="G88" s="20">
        <v>0</v>
      </c>
    </row>
    <row r="89" spans="1:7" x14ac:dyDescent="0.25">
      <c r="A89" s="15">
        <v>243</v>
      </c>
      <c r="B89" s="16">
        <v>1</v>
      </c>
      <c r="C89" s="31">
        <f t="shared" si="2"/>
        <v>1</v>
      </c>
      <c r="D89" s="31">
        <f t="shared" si="3"/>
        <v>1</v>
      </c>
      <c r="E89" s="17">
        <v>1</v>
      </c>
      <c r="F89" s="17">
        <v>6</v>
      </c>
      <c r="G89" s="20">
        <v>0</v>
      </c>
    </row>
    <row r="90" spans="1:7" x14ac:dyDescent="0.25">
      <c r="A90" s="15">
        <v>252</v>
      </c>
      <c r="B90" s="16">
        <v>0.91500000000000004</v>
      </c>
      <c r="C90" s="31">
        <f t="shared" si="2"/>
        <v>0.83722500000000011</v>
      </c>
      <c r="D90" s="31">
        <f t="shared" si="3"/>
        <v>0.76606087500000009</v>
      </c>
      <c r="E90" s="17">
        <v>2</v>
      </c>
      <c r="F90" s="17">
        <v>6</v>
      </c>
      <c r="G90" s="20">
        <v>0</v>
      </c>
    </row>
    <row r="91" spans="1:7" x14ac:dyDescent="0.25">
      <c r="A91" s="15">
        <v>338.4</v>
      </c>
      <c r="B91" s="16">
        <v>1.1120000000000001</v>
      </c>
      <c r="C91" s="31">
        <f t="shared" si="2"/>
        <v>1.2365440000000003</v>
      </c>
      <c r="D91" s="31">
        <f t="shared" si="3"/>
        <v>1.3750369280000005</v>
      </c>
      <c r="E91" s="17">
        <v>2</v>
      </c>
      <c r="F91" s="17">
        <v>7</v>
      </c>
      <c r="G91" s="20">
        <v>0</v>
      </c>
    </row>
    <row r="92" spans="1:7" x14ac:dyDescent="0.25">
      <c r="A92" s="15">
        <v>279</v>
      </c>
      <c r="B92" s="16">
        <v>0.6</v>
      </c>
      <c r="C92" s="31">
        <f t="shared" si="2"/>
        <v>0.36</v>
      </c>
      <c r="D92" s="31">
        <f t="shared" si="3"/>
        <v>0.216</v>
      </c>
      <c r="E92" s="17">
        <v>1</v>
      </c>
      <c r="F92" s="17">
        <v>6</v>
      </c>
      <c r="G92" s="20">
        <v>1</v>
      </c>
    </row>
    <row r="93" spans="1:7" x14ac:dyDescent="0.25">
      <c r="A93" s="15">
        <v>333</v>
      </c>
      <c r="B93" s="16">
        <v>0.6</v>
      </c>
      <c r="C93" s="31">
        <f t="shared" si="2"/>
        <v>0.36</v>
      </c>
      <c r="D93" s="31">
        <f t="shared" si="3"/>
        <v>0.216</v>
      </c>
      <c r="E93" s="17">
        <v>1</v>
      </c>
      <c r="F93" s="17">
        <v>7</v>
      </c>
      <c r="G93" s="20">
        <v>1</v>
      </c>
    </row>
    <row r="94" spans="1:7" x14ac:dyDescent="0.25">
      <c r="A94" s="15">
        <v>288</v>
      </c>
      <c r="B94" s="16">
        <v>0.6</v>
      </c>
      <c r="C94" s="31">
        <f t="shared" si="2"/>
        <v>0.36</v>
      </c>
      <c r="D94" s="31">
        <f t="shared" si="3"/>
        <v>0.216</v>
      </c>
      <c r="E94" s="17">
        <v>1</v>
      </c>
      <c r="F94" s="17">
        <v>7</v>
      </c>
      <c r="G94" s="20">
        <v>1</v>
      </c>
    </row>
    <row r="95" spans="1:7" x14ac:dyDescent="0.25">
      <c r="A95" s="15">
        <v>306</v>
      </c>
      <c r="B95" s="16">
        <v>0.5</v>
      </c>
      <c r="C95" s="31">
        <f t="shared" si="2"/>
        <v>0.25</v>
      </c>
      <c r="D95" s="31">
        <f t="shared" si="3"/>
        <v>0.125</v>
      </c>
      <c r="E95" s="17">
        <v>2</v>
      </c>
      <c r="F95" s="17">
        <v>6</v>
      </c>
      <c r="G95" s="20">
        <v>1</v>
      </c>
    </row>
    <row r="96" spans="1:7" x14ac:dyDescent="0.25">
      <c r="A96" s="15">
        <v>341.82</v>
      </c>
      <c r="B96" s="16">
        <v>0.5</v>
      </c>
      <c r="C96" s="31">
        <f t="shared" si="2"/>
        <v>0.25</v>
      </c>
      <c r="D96" s="31">
        <f t="shared" si="3"/>
        <v>0.125</v>
      </c>
      <c r="E96" s="17">
        <v>2</v>
      </c>
      <c r="F96" s="17">
        <v>7</v>
      </c>
      <c r="G96" s="20">
        <v>1</v>
      </c>
    </row>
    <row r="97" spans="1:7" x14ac:dyDescent="0.25">
      <c r="A97" s="15">
        <v>302.39999999999998</v>
      </c>
      <c r="B97" s="16">
        <v>0.6</v>
      </c>
      <c r="C97" s="31">
        <f t="shared" si="2"/>
        <v>0.36</v>
      </c>
      <c r="D97" s="31">
        <f t="shared" si="3"/>
        <v>0.216</v>
      </c>
      <c r="E97" s="17">
        <v>1</v>
      </c>
      <c r="F97" s="17">
        <v>5</v>
      </c>
      <c r="G97" s="20">
        <v>1</v>
      </c>
    </row>
    <row r="98" spans="1:7" x14ac:dyDescent="0.25">
      <c r="A98" s="15">
        <v>342</v>
      </c>
      <c r="B98" s="16">
        <v>0.67800000000000005</v>
      </c>
      <c r="C98" s="31">
        <f t="shared" si="2"/>
        <v>0.45968400000000004</v>
      </c>
      <c r="D98" s="31">
        <f t="shared" si="3"/>
        <v>0.31166575200000007</v>
      </c>
      <c r="E98" s="17">
        <v>2</v>
      </c>
      <c r="F98" s="17">
        <v>6</v>
      </c>
      <c r="G98" s="20">
        <v>1</v>
      </c>
    </row>
    <row r="99" spans="1:7" x14ac:dyDescent="0.25">
      <c r="A99" s="15">
        <v>314.82</v>
      </c>
      <c r="B99" s="16">
        <v>0.6</v>
      </c>
      <c r="C99" s="31">
        <f t="shared" si="2"/>
        <v>0.36</v>
      </c>
      <c r="D99" s="31">
        <f t="shared" si="3"/>
        <v>0.216</v>
      </c>
      <c r="E99" s="17">
        <v>1</v>
      </c>
      <c r="F99" s="17">
        <v>9</v>
      </c>
      <c r="G99" s="20">
        <v>1</v>
      </c>
    </row>
    <row r="100" spans="1:7" x14ac:dyDescent="0.25">
      <c r="A100" s="15">
        <v>333</v>
      </c>
      <c r="B100" s="16">
        <v>0.41</v>
      </c>
      <c r="C100" s="31">
        <f t="shared" si="2"/>
        <v>0.16809999999999997</v>
      </c>
      <c r="D100" s="31">
        <f t="shared" si="3"/>
        <v>6.8920999999999982E-2</v>
      </c>
      <c r="E100" s="17">
        <v>1</v>
      </c>
      <c r="F100" s="17">
        <v>6</v>
      </c>
      <c r="G100" s="20">
        <v>1</v>
      </c>
    </row>
    <row r="101" spans="1:7" x14ac:dyDescent="0.25">
      <c r="A101" s="15">
        <v>359.82</v>
      </c>
      <c r="B101" s="16">
        <v>0.6</v>
      </c>
      <c r="C101" s="31">
        <f t="shared" si="2"/>
        <v>0.36</v>
      </c>
      <c r="D101" s="31">
        <f t="shared" si="3"/>
        <v>0.216</v>
      </c>
      <c r="E101" s="17">
        <v>2</v>
      </c>
      <c r="F101" s="17">
        <v>6</v>
      </c>
      <c r="G101" s="20">
        <v>1</v>
      </c>
    </row>
    <row r="102" spans="1:7" x14ac:dyDescent="0.25">
      <c r="A102" s="15">
        <v>324</v>
      </c>
      <c r="B102" s="16">
        <v>0.6</v>
      </c>
      <c r="C102" s="31">
        <f t="shared" si="2"/>
        <v>0.36</v>
      </c>
      <c r="D102" s="31">
        <f t="shared" si="3"/>
        <v>0.216</v>
      </c>
      <c r="E102" s="17">
        <v>2</v>
      </c>
      <c r="F102" s="17">
        <v>6</v>
      </c>
      <c r="G102" s="20">
        <v>1</v>
      </c>
    </row>
    <row r="103" spans="1:7" x14ac:dyDescent="0.25">
      <c r="A103" s="15">
        <v>370.8</v>
      </c>
      <c r="B103" s="16">
        <v>1.1000000000000001</v>
      </c>
      <c r="C103" s="31">
        <f t="shared" si="2"/>
        <v>1.2100000000000002</v>
      </c>
      <c r="D103" s="31">
        <f t="shared" si="3"/>
        <v>1.3310000000000004</v>
      </c>
      <c r="E103" s="17">
        <v>1</v>
      </c>
      <c r="F103" s="17">
        <v>7</v>
      </c>
      <c r="G103" s="20">
        <v>1</v>
      </c>
    </row>
    <row r="104" spans="1:7" x14ac:dyDescent="0.25">
      <c r="A104" s="15">
        <v>198</v>
      </c>
      <c r="B104" s="16">
        <v>0.625</v>
      </c>
      <c r="C104" s="31">
        <f t="shared" si="2"/>
        <v>0.390625</v>
      </c>
      <c r="D104" s="31">
        <f t="shared" si="3"/>
        <v>0.244140625</v>
      </c>
      <c r="E104" s="17">
        <v>1.5</v>
      </c>
      <c r="F104" s="17">
        <v>7</v>
      </c>
      <c r="G104" s="20">
        <v>1</v>
      </c>
    </row>
    <row r="105" spans="1:7" x14ac:dyDescent="0.25">
      <c r="A105" s="15">
        <v>341.82</v>
      </c>
      <c r="B105" s="16">
        <v>0.7</v>
      </c>
      <c r="C105" s="31">
        <f t="shared" si="2"/>
        <v>0.48999999999999994</v>
      </c>
      <c r="D105" s="31">
        <f t="shared" si="3"/>
        <v>0.34299999999999992</v>
      </c>
      <c r="E105" s="17">
        <v>2</v>
      </c>
      <c r="F105" s="17">
        <v>7</v>
      </c>
      <c r="G105" s="20">
        <v>1</v>
      </c>
    </row>
    <row r="106" spans="1:7" x14ac:dyDescent="0.25">
      <c r="A106" s="15">
        <v>342</v>
      </c>
      <c r="B106" s="16">
        <v>0.9</v>
      </c>
      <c r="C106" s="31">
        <f t="shared" si="2"/>
        <v>0.81</v>
      </c>
      <c r="D106" s="31">
        <f t="shared" si="3"/>
        <v>0.72900000000000009</v>
      </c>
      <c r="E106" s="17">
        <v>2</v>
      </c>
      <c r="F106" s="17">
        <v>7</v>
      </c>
      <c r="G106" s="20">
        <v>1</v>
      </c>
    </row>
    <row r="107" spans="1:7" x14ac:dyDescent="0.25">
      <c r="A107" s="15">
        <v>314.82</v>
      </c>
      <c r="B107" s="16">
        <v>1</v>
      </c>
      <c r="C107" s="31">
        <f t="shared" si="2"/>
        <v>1</v>
      </c>
      <c r="D107" s="31">
        <f t="shared" si="3"/>
        <v>1</v>
      </c>
      <c r="E107" s="17">
        <v>2</v>
      </c>
      <c r="F107" s="17">
        <v>7</v>
      </c>
      <c r="G107" s="20">
        <v>1</v>
      </c>
    </row>
    <row r="108" spans="1:7" x14ac:dyDescent="0.25">
      <c r="A108" s="15">
        <v>315</v>
      </c>
      <c r="B108" s="16">
        <v>0.6</v>
      </c>
      <c r="C108" s="31">
        <f t="shared" si="2"/>
        <v>0.36</v>
      </c>
      <c r="D108" s="31">
        <f t="shared" si="3"/>
        <v>0.216</v>
      </c>
      <c r="E108" s="17">
        <v>2</v>
      </c>
      <c r="F108" s="17">
        <v>7</v>
      </c>
      <c r="G108" s="20">
        <v>1</v>
      </c>
    </row>
    <row r="109" spans="1:7" x14ac:dyDescent="0.25">
      <c r="A109" s="15">
        <v>387</v>
      </c>
      <c r="B109" s="16">
        <v>0.75</v>
      </c>
      <c r="C109" s="31">
        <f t="shared" si="2"/>
        <v>0.5625</v>
      </c>
      <c r="D109" s="31">
        <f t="shared" si="3"/>
        <v>0.421875</v>
      </c>
      <c r="E109" s="17">
        <v>2</v>
      </c>
      <c r="F109" s="17">
        <v>7</v>
      </c>
      <c r="G109" s="20">
        <v>1</v>
      </c>
    </row>
    <row r="110" spans="1:7" x14ac:dyDescent="0.25">
      <c r="A110" s="15">
        <v>423</v>
      </c>
      <c r="B110" s="16">
        <v>0.5</v>
      </c>
      <c r="C110" s="31">
        <f t="shared" si="2"/>
        <v>0.25</v>
      </c>
      <c r="D110" s="31">
        <f t="shared" si="3"/>
        <v>0.125</v>
      </c>
      <c r="E110" s="17">
        <v>1.5</v>
      </c>
      <c r="F110" s="17">
        <v>7</v>
      </c>
      <c r="G110" s="20">
        <v>1</v>
      </c>
    </row>
    <row r="111" spans="1:7" x14ac:dyDescent="0.25">
      <c r="A111" s="15">
        <v>387</v>
      </c>
      <c r="B111" s="16">
        <v>0.748</v>
      </c>
      <c r="C111" s="31">
        <f t="shared" si="2"/>
        <v>0.559504</v>
      </c>
      <c r="D111" s="31">
        <f t="shared" si="3"/>
        <v>0.41850899200000002</v>
      </c>
      <c r="E111" s="17">
        <v>2</v>
      </c>
      <c r="F111" s="17">
        <v>7</v>
      </c>
      <c r="G111" s="20">
        <v>1</v>
      </c>
    </row>
    <row r="112" spans="1:7" x14ac:dyDescent="0.25">
      <c r="A112" s="15">
        <v>342</v>
      </c>
      <c r="B112" s="16">
        <v>0.6</v>
      </c>
      <c r="C112" s="31">
        <f t="shared" si="2"/>
        <v>0.36</v>
      </c>
      <c r="D112" s="31">
        <f t="shared" si="3"/>
        <v>0.216</v>
      </c>
      <c r="E112" s="17">
        <v>1.5</v>
      </c>
      <c r="F112" s="17">
        <v>8</v>
      </c>
      <c r="G112" s="20">
        <v>1</v>
      </c>
    </row>
    <row r="113" spans="1:7" x14ac:dyDescent="0.25">
      <c r="A113" s="15">
        <v>414</v>
      </c>
      <c r="B113" s="16">
        <v>0.6</v>
      </c>
      <c r="C113" s="31">
        <f t="shared" si="2"/>
        <v>0.36</v>
      </c>
      <c r="D113" s="31">
        <f t="shared" si="3"/>
        <v>0.216</v>
      </c>
      <c r="E113" s="17">
        <v>2</v>
      </c>
      <c r="F113" s="17">
        <v>6</v>
      </c>
      <c r="G113" s="20">
        <v>1</v>
      </c>
    </row>
    <row r="114" spans="1:7" x14ac:dyDescent="0.25">
      <c r="A114" s="15">
        <v>378</v>
      </c>
      <c r="B114" s="16">
        <v>0.72</v>
      </c>
      <c r="C114" s="31">
        <f t="shared" si="2"/>
        <v>0.51839999999999997</v>
      </c>
      <c r="D114" s="31">
        <f t="shared" si="3"/>
        <v>0.37324799999999997</v>
      </c>
      <c r="E114" s="17">
        <v>2</v>
      </c>
      <c r="F114" s="17">
        <v>8</v>
      </c>
      <c r="G114" s="20">
        <v>1</v>
      </c>
    </row>
    <row r="115" spans="1:7" x14ac:dyDescent="0.25">
      <c r="A115" s="15">
        <v>324</v>
      </c>
      <c r="B115" s="16">
        <v>0.72</v>
      </c>
      <c r="C115" s="31">
        <f t="shared" si="2"/>
        <v>0.51839999999999997</v>
      </c>
      <c r="D115" s="31">
        <f t="shared" si="3"/>
        <v>0.37324799999999997</v>
      </c>
      <c r="E115" s="17">
        <v>2</v>
      </c>
      <c r="F115" s="17">
        <v>6</v>
      </c>
      <c r="G115" s="20">
        <v>1</v>
      </c>
    </row>
    <row r="116" spans="1:7" x14ac:dyDescent="0.25">
      <c r="A116" s="15">
        <v>315</v>
      </c>
      <c r="B116" s="16">
        <v>0.6</v>
      </c>
      <c r="C116" s="31">
        <f t="shared" si="2"/>
        <v>0.36</v>
      </c>
      <c r="D116" s="31">
        <f t="shared" si="3"/>
        <v>0.216</v>
      </c>
      <c r="E116" s="17">
        <v>1</v>
      </c>
      <c r="F116" s="17">
        <v>6</v>
      </c>
      <c r="G116" s="20">
        <v>1</v>
      </c>
    </row>
    <row r="117" spans="1:7" x14ac:dyDescent="0.25">
      <c r="A117" s="15">
        <v>207</v>
      </c>
      <c r="B117" s="16">
        <v>0.93799999999999994</v>
      </c>
      <c r="C117" s="31">
        <f t="shared" si="2"/>
        <v>0.87984399999999985</v>
      </c>
      <c r="D117" s="31">
        <f t="shared" si="3"/>
        <v>0.82529367199999981</v>
      </c>
      <c r="E117" s="17">
        <v>1</v>
      </c>
      <c r="F117" s="17">
        <v>6</v>
      </c>
      <c r="G117" s="20">
        <v>1</v>
      </c>
    </row>
    <row r="118" spans="1:7" x14ac:dyDescent="0.25">
      <c r="A118" s="15">
        <v>342</v>
      </c>
      <c r="B118" s="16">
        <v>0.7</v>
      </c>
      <c r="C118" s="31">
        <f t="shared" si="2"/>
        <v>0.48999999999999994</v>
      </c>
      <c r="D118" s="31">
        <f t="shared" si="3"/>
        <v>0.34299999999999992</v>
      </c>
      <c r="E118" s="17">
        <v>2</v>
      </c>
      <c r="F118" s="17">
        <v>7</v>
      </c>
      <c r="G118" s="20">
        <v>1</v>
      </c>
    </row>
    <row r="119" spans="1:7" x14ac:dyDescent="0.25">
      <c r="A119" s="15">
        <v>387</v>
      </c>
      <c r="B119" s="16">
        <v>0.7</v>
      </c>
      <c r="C119" s="31">
        <f t="shared" si="2"/>
        <v>0.48999999999999994</v>
      </c>
      <c r="D119" s="31">
        <f t="shared" si="3"/>
        <v>0.34299999999999992</v>
      </c>
      <c r="E119" s="17">
        <v>2</v>
      </c>
      <c r="F119" s="17">
        <v>7</v>
      </c>
      <c r="G119" s="20">
        <v>1</v>
      </c>
    </row>
    <row r="120" spans="1:7" x14ac:dyDescent="0.25">
      <c r="A120" s="15">
        <v>287.10000000000002</v>
      </c>
      <c r="B120" s="16">
        <v>1.573</v>
      </c>
      <c r="C120" s="31">
        <f t="shared" si="2"/>
        <v>2.474329</v>
      </c>
      <c r="D120" s="31">
        <f t="shared" si="3"/>
        <v>3.8921195169999998</v>
      </c>
      <c r="E120" s="17">
        <v>2</v>
      </c>
      <c r="F120" s="17">
        <v>7</v>
      </c>
      <c r="G120" s="20">
        <v>1</v>
      </c>
    </row>
    <row r="121" spans="1:7" x14ac:dyDescent="0.25">
      <c r="A121" s="15">
        <v>288</v>
      </c>
      <c r="B121" s="16">
        <v>0.78500000000000003</v>
      </c>
      <c r="C121" s="31">
        <f t="shared" si="2"/>
        <v>0.61622500000000002</v>
      </c>
      <c r="D121" s="31">
        <f t="shared" si="3"/>
        <v>0.48373662500000003</v>
      </c>
      <c r="E121" s="17">
        <v>2</v>
      </c>
      <c r="F121" s="17">
        <v>7</v>
      </c>
      <c r="G121" s="20">
        <v>0</v>
      </c>
    </row>
    <row r="122" spans="1:7" x14ac:dyDescent="0.25">
      <c r="A122" s="15">
        <v>252</v>
      </c>
      <c r="B122" s="16">
        <v>0.44500000000000001</v>
      </c>
      <c r="C122" s="31">
        <f t="shared" si="2"/>
        <v>0.19802500000000001</v>
      </c>
      <c r="D122" s="31">
        <f t="shared" si="3"/>
        <v>8.8121125000000008E-2</v>
      </c>
      <c r="E122" s="17">
        <v>2</v>
      </c>
      <c r="F122" s="17">
        <v>7</v>
      </c>
      <c r="G122" s="20">
        <v>0</v>
      </c>
    </row>
    <row r="123" spans="1:7" x14ac:dyDescent="0.25">
      <c r="A123" s="15">
        <v>346.5</v>
      </c>
      <c r="B123" s="16">
        <v>0.6</v>
      </c>
      <c r="C123" s="31">
        <f t="shared" si="2"/>
        <v>0.36</v>
      </c>
      <c r="D123" s="31">
        <f t="shared" si="3"/>
        <v>0.216</v>
      </c>
      <c r="E123" s="17">
        <v>2</v>
      </c>
      <c r="F123" s="17">
        <v>7</v>
      </c>
      <c r="G123" s="20">
        <v>0</v>
      </c>
    </row>
    <row r="124" spans="1:7" x14ac:dyDescent="0.25">
      <c r="A124" s="15">
        <v>252</v>
      </c>
      <c r="B124" s="16">
        <v>2</v>
      </c>
      <c r="C124" s="31">
        <f t="shared" si="2"/>
        <v>4</v>
      </c>
      <c r="D124" s="31">
        <f t="shared" si="3"/>
        <v>8</v>
      </c>
      <c r="E124" s="17">
        <v>1</v>
      </c>
      <c r="F124" s="17">
        <v>6</v>
      </c>
      <c r="G124" s="20">
        <v>0</v>
      </c>
    </row>
    <row r="125" spans="1:7" x14ac:dyDescent="0.25">
      <c r="A125" s="15">
        <v>306</v>
      </c>
      <c r="B125" s="16">
        <v>1.1839999999999999</v>
      </c>
      <c r="C125" s="31">
        <f t="shared" si="2"/>
        <v>1.4018559999999998</v>
      </c>
      <c r="D125" s="31">
        <f t="shared" si="3"/>
        <v>1.6597975039999997</v>
      </c>
      <c r="E125" s="17">
        <v>2</v>
      </c>
      <c r="F125" s="17">
        <v>8</v>
      </c>
      <c r="G125" s="20">
        <v>0</v>
      </c>
    </row>
    <row r="126" spans="1:7" x14ac:dyDescent="0.25">
      <c r="A126" s="15">
        <v>333</v>
      </c>
      <c r="B126" s="16">
        <v>0.625</v>
      </c>
      <c r="C126" s="31">
        <f t="shared" si="2"/>
        <v>0.390625</v>
      </c>
      <c r="D126" s="31">
        <f t="shared" si="3"/>
        <v>0.244140625</v>
      </c>
      <c r="E126" s="17">
        <v>1</v>
      </c>
      <c r="F126" s="17">
        <v>6</v>
      </c>
      <c r="G126" s="20">
        <v>1</v>
      </c>
    </row>
    <row r="127" spans="1:7" x14ac:dyDescent="0.25">
      <c r="A127" s="15">
        <v>224.82</v>
      </c>
      <c r="B127" s="16">
        <v>1.226</v>
      </c>
      <c r="C127" s="31">
        <f t="shared" si="2"/>
        <v>1.5030759999999999</v>
      </c>
      <c r="D127" s="31">
        <f t="shared" si="3"/>
        <v>1.8427711759999998</v>
      </c>
      <c r="E127" s="17">
        <v>2</v>
      </c>
      <c r="F127" s="17">
        <v>7</v>
      </c>
      <c r="G127" s="20">
        <v>1</v>
      </c>
    </row>
    <row r="128" spans="1:7" x14ac:dyDescent="0.25">
      <c r="A128" s="15">
        <v>342</v>
      </c>
      <c r="B128" s="16">
        <v>0.5</v>
      </c>
      <c r="C128" s="31">
        <f t="shared" si="2"/>
        <v>0.25</v>
      </c>
      <c r="D128" s="31">
        <f t="shared" si="3"/>
        <v>0.125</v>
      </c>
      <c r="E128" s="17">
        <v>1.5</v>
      </c>
      <c r="F128" s="17">
        <v>7</v>
      </c>
      <c r="G128" s="20">
        <v>0</v>
      </c>
    </row>
    <row r="129" spans="1:7" x14ac:dyDescent="0.25">
      <c r="A129" s="15">
        <v>334.62</v>
      </c>
      <c r="B129" s="16">
        <v>0.6</v>
      </c>
      <c r="C129" s="31">
        <f t="shared" si="2"/>
        <v>0.36</v>
      </c>
      <c r="D129" s="31">
        <f t="shared" si="3"/>
        <v>0.216</v>
      </c>
      <c r="E129" s="17">
        <v>2</v>
      </c>
      <c r="F129" s="17">
        <v>7</v>
      </c>
      <c r="G129" s="20">
        <v>0</v>
      </c>
    </row>
    <row r="130" spans="1:7" x14ac:dyDescent="0.25">
      <c r="A130" s="15">
        <v>328.5</v>
      </c>
      <c r="B130" s="16">
        <v>1.335</v>
      </c>
      <c r="C130" s="31">
        <f t="shared" si="2"/>
        <v>1.7822249999999999</v>
      </c>
      <c r="D130" s="31">
        <f t="shared" si="3"/>
        <v>2.3792703749999999</v>
      </c>
      <c r="E130" s="17">
        <v>2.5</v>
      </c>
      <c r="F130" s="17">
        <v>9</v>
      </c>
      <c r="G130" s="20">
        <v>0</v>
      </c>
    </row>
    <row r="131" spans="1:7" x14ac:dyDescent="0.25">
      <c r="A131" s="15">
        <v>342</v>
      </c>
      <c r="B131" s="16">
        <v>0.69</v>
      </c>
      <c r="C131" s="31">
        <f t="shared" si="2"/>
        <v>0.47609999999999991</v>
      </c>
      <c r="D131" s="31">
        <f t="shared" si="3"/>
        <v>0.32850899999999994</v>
      </c>
      <c r="E131" s="17">
        <v>2</v>
      </c>
      <c r="F131" s="17">
        <v>8</v>
      </c>
      <c r="G131" s="20">
        <v>0</v>
      </c>
    </row>
    <row r="132" spans="1:7" x14ac:dyDescent="0.25">
      <c r="A132" s="15">
        <v>279</v>
      </c>
      <c r="B132" s="16">
        <v>3</v>
      </c>
      <c r="C132" s="31">
        <f t="shared" si="2"/>
        <v>9</v>
      </c>
      <c r="D132" s="31">
        <f t="shared" si="3"/>
        <v>27</v>
      </c>
      <c r="E132" s="17">
        <v>2</v>
      </c>
      <c r="F132" s="17">
        <v>8</v>
      </c>
      <c r="G132" s="20">
        <v>0</v>
      </c>
    </row>
    <row r="133" spans="1:7" x14ac:dyDescent="0.25">
      <c r="A133" s="15">
        <v>412.2</v>
      </c>
      <c r="B133" s="16">
        <v>0.7</v>
      </c>
      <c r="C133" s="31">
        <f t="shared" ref="C133:C196" si="4">+(B133^2)</f>
        <v>0.48999999999999994</v>
      </c>
      <c r="D133" s="31">
        <f t="shared" ref="D133:D196" si="5">+(B133)^3</f>
        <v>0.34299999999999992</v>
      </c>
      <c r="E133" s="17">
        <v>2</v>
      </c>
      <c r="F133" s="17">
        <v>7</v>
      </c>
      <c r="G133" s="20">
        <v>0</v>
      </c>
    </row>
    <row r="134" spans="1:7" x14ac:dyDescent="0.25">
      <c r="A134" s="15">
        <v>342</v>
      </c>
      <c r="B134" s="16">
        <v>2.2000000000000002</v>
      </c>
      <c r="C134" s="31">
        <f t="shared" si="4"/>
        <v>4.8400000000000007</v>
      </c>
      <c r="D134" s="31">
        <f t="shared" si="5"/>
        <v>10.648000000000003</v>
      </c>
      <c r="E134" s="17">
        <v>1</v>
      </c>
      <c r="F134" s="17">
        <v>8</v>
      </c>
      <c r="G134" s="20">
        <v>0</v>
      </c>
    </row>
    <row r="135" spans="1:7" x14ac:dyDescent="0.25">
      <c r="A135" s="15">
        <v>318.42</v>
      </c>
      <c r="B135" s="16">
        <v>0.75</v>
      </c>
      <c r="C135" s="31">
        <f t="shared" si="4"/>
        <v>0.5625</v>
      </c>
      <c r="D135" s="31">
        <f t="shared" si="5"/>
        <v>0.421875</v>
      </c>
      <c r="E135" s="17">
        <v>1</v>
      </c>
      <c r="F135" s="17">
        <v>7</v>
      </c>
      <c r="G135" s="20">
        <v>1</v>
      </c>
    </row>
    <row r="136" spans="1:7" x14ac:dyDescent="0.25">
      <c r="A136" s="15">
        <v>239.4</v>
      </c>
      <c r="B136" s="16">
        <v>0.61799999999999999</v>
      </c>
      <c r="C136" s="31">
        <f t="shared" si="4"/>
        <v>0.38192399999999999</v>
      </c>
      <c r="D136" s="31">
        <f t="shared" si="5"/>
        <v>0.236029032</v>
      </c>
      <c r="E136" s="17">
        <v>1</v>
      </c>
      <c r="F136" s="17">
        <v>6</v>
      </c>
      <c r="G136" s="20">
        <v>1</v>
      </c>
    </row>
    <row r="137" spans="1:7" x14ac:dyDescent="0.25">
      <c r="A137" s="15">
        <v>342</v>
      </c>
      <c r="B137" s="16">
        <v>0.6</v>
      </c>
      <c r="C137" s="31">
        <f t="shared" si="4"/>
        <v>0.36</v>
      </c>
      <c r="D137" s="31">
        <f t="shared" si="5"/>
        <v>0.216</v>
      </c>
      <c r="E137" s="17">
        <v>2</v>
      </c>
      <c r="F137" s="17">
        <v>7</v>
      </c>
      <c r="G137" s="20">
        <v>1</v>
      </c>
    </row>
    <row r="138" spans="1:7" x14ac:dyDescent="0.25">
      <c r="A138" s="15">
        <v>300.60000000000002</v>
      </c>
      <c r="B138" s="16">
        <v>1</v>
      </c>
      <c r="C138" s="31">
        <f t="shared" si="4"/>
        <v>1</v>
      </c>
      <c r="D138" s="31">
        <f t="shared" si="5"/>
        <v>1</v>
      </c>
      <c r="E138" s="17">
        <v>1.5</v>
      </c>
      <c r="F138" s="17">
        <v>7</v>
      </c>
      <c r="G138" s="20">
        <v>1</v>
      </c>
    </row>
    <row r="139" spans="1:7" x14ac:dyDescent="0.25">
      <c r="A139" s="15">
        <v>325.8</v>
      </c>
      <c r="B139" s="16">
        <v>0.7</v>
      </c>
      <c r="C139" s="31">
        <f t="shared" si="4"/>
        <v>0.48999999999999994</v>
      </c>
      <c r="D139" s="31">
        <f t="shared" si="5"/>
        <v>0.34299999999999992</v>
      </c>
      <c r="E139" s="17">
        <v>1.5</v>
      </c>
      <c r="F139" s="17">
        <v>7</v>
      </c>
      <c r="G139" s="20">
        <v>1</v>
      </c>
    </row>
    <row r="140" spans="1:7" x14ac:dyDescent="0.25">
      <c r="A140" s="15">
        <v>257.22000000000003</v>
      </c>
      <c r="B140" s="16">
        <v>0.96399999999999997</v>
      </c>
      <c r="C140" s="31">
        <f t="shared" si="4"/>
        <v>0.9292959999999999</v>
      </c>
      <c r="D140" s="31">
        <f t="shared" si="5"/>
        <v>0.89584134399999993</v>
      </c>
      <c r="E140" s="17">
        <v>1.5</v>
      </c>
      <c r="F140" s="17">
        <v>8</v>
      </c>
      <c r="G140" s="20">
        <v>1</v>
      </c>
    </row>
    <row r="141" spans="1:7" x14ac:dyDescent="0.25">
      <c r="A141" s="15">
        <v>539.82000000000005</v>
      </c>
      <c r="B141" s="16">
        <v>0.75</v>
      </c>
      <c r="C141" s="31">
        <f t="shared" si="4"/>
        <v>0.5625</v>
      </c>
      <c r="D141" s="31">
        <f t="shared" si="5"/>
        <v>0.421875</v>
      </c>
      <c r="E141" s="17">
        <v>2.5</v>
      </c>
      <c r="F141" s="17">
        <v>8</v>
      </c>
      <c r="G141" s="20">
        <v>1</v>
      </c>
    </row>
    <row r="142" spans="1:7" x14ac:dyDescent="0.25">
      <c r="A142" s="15">
        <v>448.2</v>
      </c>
      <c r="B142" s="16">
        <v>1.125</v>
      </c>
      <c r="C142" s="31">
        <f t="shared" si="4"/>
        <v>1.265625</v>
      </c>
      <c r="D142" s="31">
        <f t="shared" si="5"/>
        <v>1.423828125</v>
      </c>
      <c r="E142" s="17">
        <v>2.5</v>
      </c>
      <c r="F142" s="17">
        <v>8</v>
      </c>
      <c r="G142" s="20">
        <v>1</v>
      </c>
    </row>
    <row r="143" spans="1:7" x14ac:dyDescent="0.25">
      <c r="A143" s="15">
        <v>417.6</v>
      </c>
      <c r="B143" s="16">
        <v>0.68</v>
      </c>
      <c r="C143" s="31">
        <f t="shared" si="4"/>
        <v>0.46240000000000009</v>
      </c>
      <c r="D143" s="31">
        <f t="shared" si="5"/>
        <v>0.3144320000000001</v>
      </c>
      <c r="E143" s="17">
        <v>2.5</v>
      </c>
      <c r="F143" s="17">
        <v>8</v>
      </c>
      <c r="G143" s="20">
        <v>1</v>
      </c>
    </row>
    <row r="144" spans="1:7" x14ac:dyDescent="0.25">
      <c r="A144" s="15">
        <v>535.5</v>
      </c>
      <c r="B144" s="16">
        <v>1.218</v>
      </c>
      <c r="C144" s="31">
        <f t="shared" si="4"/>
        <v>1.4835239999999998</v>
      </c>
      <c r="D144" s="31">
        <f t="shared" si="5"/>
        <v>1.8069322319999999</v>
      </c>
      <c r="E144" s="17">
        <v>2.5</v>
      </c>
      <c r="F144" s="17">
        <v>9</v>
      </c>
      <c r="G144" s="20">
        <v>1</v>
      </c>
    </row>
    <row r="145" spans="1:7" x14ac:dyDescent="0.25">
      <c r="A145" s="15">
        <v>315</v>
      </c>
      <c r="B145" s="16">
        <v>0.54</v>
      </c>
      <c r="C145" s="31">
        <f t="shared" si="4"/>
        <v>0.29160000000000003</v>
      </c>
      <c r="D145" s="31">
        <f t="shared" si="5"/>
        <v>0.15746400000000002</v>
      </c>
      <c r="E145" s="17">
        <v>1.5</v>
      </c>
      <c r="F145" s="17">
        <v>8</v>
      </c>
      <c r="G145" s="20">
        <v>0</v>
      </c>
    </row>
    <row r="146" spans="1:7" x14ac:dyDescent="0.25">
      <c r="A146" s="15">
        <v>396</v>
      </c>
      <c r="B146" s="16">
        <v>0.97499999999999998</v>
      </c>
      <c r="C146" s="31">
        <f t="shared" si="4"/>
        <v>0.95062499999999994</v>
      </c>
      <c r="D146" s="31">
        <f t="shared" si="5"/>
        <v>0.92685937499999993</v>
      </c>
      <c r="E146" s="17">
        <v>1.5</v>
      </c>
      <c r="F146" s="17">
        <v>7</v>
      </c>
      <c r="G146" s="20">
        <v>1</v>
      </c>
    </row>
    <row r="147" spans="1:7" x14ac:dyDescent="0.25">
      <c r="A147" s="15">
        <v>261</v>
      </c>
      <c r="B147" s="16">
        <v>1</v>
      </c>
      <c r="C147" s="31">
        <f t="shared" si="4"/>
        <v>1</v>
      </c>
      <c r="D147" s="31">
        <f t="shared" si="5"/>
        <v>1</v>
      </c>
      <c r="E147" s="17">
        <v>1</v>
      </c>
      <c r="F147" s="17">
        <v>6</v>
      </c>
      <c r="G147" s="20">
        <v>1</v>
      </c>
    </row>
    <row r="148" spans="1:7" x14ac:dyDescent="0.25">
      <c r="A148" s="15">
        <v>216</v>
      </c>
      <c r="B148" s="16">
        <v>1.3580000000000001</v>
      </c>
      <c r="C148" s="31">
        <f t="shared" si="4"/>
        <v>1.8441640000000004</v>
      </c>
      <c r="D148" s="31">
        <f t="shared" si="5"/>
        <v>2.5043747120000006</v>
      </c>
      <c r="E148" s="17">
        <v>2</v>
      </c>
      <c r="F148" s="17">
        <v>7</v>
      </c>
      <c r="G148" s="20">
        <v>1</v>
      </c>
    </row>
    <row r="149" spans="1:7" x14ac:dyDescent="0.25">
      <c r="A149" s="15">
        <v>539.82000000000005</v>
      </c>
      <c r="B149" s="16">
        <v>0.51800000000000002</v>
      </c>
      <c r="C149" s="31">
        <f t="shared" si="4"/>
        <v>0.26832400000000001</v>
      </c>
      <c r="D149" s="31">
        <f t="shared" si="5"/>
        <v>0.13899183200000001</v>
      </c>
      <c r="E149" s="17">
        <v>3.5</v>
      </c>
      <c r="F149" s="17">
        <v>8</v>
      </c>
      <c r="G149" s="20">
        <v>1</v>
      </c>
    </row>
    <row r="150" spans="1:7" x14ac:dyDescent="0.25">
      <c r="A150" s="15">
        <v>297</v>
      </c>
      <c r="B150" s="16">
        <v>1</v>
      </c>
      <c r="C150" s="31">
        <f t="shared" si="4"/>
        <v>1</v>
      </c>
      <c r="D150" s="31">
        <f t="shared" si="5"/>
        <v>1</v>
      </c>
      <c r="E150" s="17">
        <v>2.5</v>
      </c>
      <c r="F150" s="17">
        <v>9</v>
      </c>
      <c r="G150" s="20">
        <v>1</v>
      </c>
    </row>
    <row r="151" spans="1:7" x14ac:dyDescent="0.25">
      <c r="A151" s="15">
        <v>279</v>
      </c>
      <c r="B151" s="16">
        <v>3</v>
      </c>
      <c r="C151" s="31">
        <f t="shared" si="4"/>
        <v>9</v>
      </c>
      <c r="D151" s="31">
        <f t="shared" si="5"/>
        <v>27</v>
      </c>
      <c r="E151" s="17">
        <v>2</v>
      </c>
      <c r="F151" s="17">
        <v>7</v>
      </c>
      <c r="G151" s="20">
        <v>0</v>
      </c>
    </row>
    <row r="152" spans="1:7" x14ac:dyDescent="0.25">
      <c r="A152" s="15">
        <v>257.39999999999998</v>
      </c>
      <c r="B152" s="16">
        <v>0.75</v>
      </c>
      <c r="C152" s="31">
        <f t="shared" si="4"/>
        <v>0.5625</v>
      </c>
      <c r="D152" s="31">
        <f t="shared" si="5"/>
        <v>0.421875</v>
      </c>
      <c r="E152" s="17">
        <v>1</v>
      </c>
      <c r="F152" s="17">
        <v>8</v>
      </c>
      <c r="G152" s="20">
        <v>0</v>
      </c>
    </row>
    <row r="153" spans="1:7" x14ac:dyDescent="0.25">
      <c r="A153" s="15">
        <v>297</v>
      </c>
      <c r="B153" s="16">
        <v>0.75</v>
      </c>
      <c r="C153" s="31">
        <f t="shared" si="4"/>
        <v>0.5625</v>
      </c>
      <c r="D153" s="31">
        <f t="shared" si="5"/>
        <v>0.421875</v>
      </c>
      <c r="E153" s="17">
        <v>1.5</v>
      </c>
      <c r="F153" s="17">
        <v>8</v>
      </c>
      <c r="G153" s="20">
        <v>0</v>
      </c>
    </row>
    <row r="154" spans="1:7" x14ac:dyDescent="0.25">
      <c r="A154" s="15">
        <v>304.2</v>
      </c>
      <c r="B154" s="16">
        <v>1.125</v>
      </c>
      <c r="C154" s="31">
        <f t="shared" si="4"/>
        <v>1.265625</v>
      </c>
      <c r="D154" s="31">
        <f t="shared" si="5"/>
        <v>1.423828125</v>
      </c>
      <c r="E154" s="17">
        <v>2</v>
      </c>
      <c r="F154" s="17">
        <v>9</v>
      </c>
      <c r="G154" s="20">
        <v>0</v>
      </c>
    </row>
    <row r="155" spans="1:7" x14ac:dyDescent="0.25">
      <c r="A155" s="15">
        <v>351</v>
      </c>
      <c r="B155" s="16">
        <v>1.9039999999999999</v>
      </c>
      <c r="C155" s="31">
        <f t="shared" si="4"/>
        <v>3.6252159999999995</v>
      </c>
      <c r="D155" s="31">
        <f t="shared" si="5"/>
        <v>6.9024112639999986</v>
      </c>
      <c r="E155" s="17">
        <v>2</v>
      </c>
      <c r="F155" s="17">
        <v>10</v>
      </c>
      <c r="G155" s="20">
        <v>0</v>
      </c>
    </row>
    <row r="156" spans="1:7" x14ac:dyDescent="0.25">
      <c r="A156" s="15">
        <v>287.73</v>
      </c>
      <c r="B156" s="16">
        <v>3.3</v>
      </c>
      <c r="C156" s="31">
        <f t="shared" si="4"/>
        <v>10.889999999999999</v>
      </c>
      <c r="D156" s="31">
        <f t="shared" si="5"/>
        <v>35.936999999999998</v>
      </c>
      <c r="E156" s="17">
        <v>3</v>
      </c>
      <c r="F156" s="17">
        <v>8</v>
      </c>
      <c r="G156" s="20">
        <v>0</v>
      </c>
    </row>
    <row r="157" spans="1:7" x14ac:dyDescent="0.25">
      <c r="A157" s="15">
        <v>255.6</v>
      </c>
      <c r="B157" s="16">
        <v>0.92500000000000004</v>
      </c>
      <c r="C157" s="31">
        <f t="shared" si="4"/>
        <v>0.85562500000000008</v>
      </c>
      <c r="D157" s="31">
        <f t="shared" si="5"/>
        <v>0.79145312500000009</v>
      </c>
      <c r="E157" s="17">
        <v>1</v>
      </c>
      <c r="F157" s="17">
        <v>9</v>
      </c>
      <c r="G157" s="20">
        <v>1</v>
      </c>
    </row>
    <row r="158" spans="1:7" x14ac:dyDescent="0.25">
      <c r="A158" s="15">
        <v>288</v>
      </c>
      <c r="B158" s="16">
        <v>0.8</v>
      </c>
      <c r="C158" s="31">
        <f t="shared" si="4"/>
        <v>0.64000000000000012</v>
      </c>
      <c r="D158" s="31">
        <f t="shared" si="5"/>
        <v>0.51200000000000012</v>
      </c>
      <c r="E158" s="17">
        <v>1</v>
      </c>
      <c r="F158" s="17">
        <v>6</v>
      </c>
      <c r="G158" s="20">
        <v>1</v>
      </c>
    </row>
    <row r="159" spans="1:7" x14ac:dyDescent="0.25">
      <c r="A159" s="15">
        <v>278.82</v>
      </c>
      <c r="B159" s="16">
        <v>0.93799999999999994</v>
      </c>
      <c r="C159" s="31">
        <f t="shared" si="4"/>
        <v>0.87984399999999985</v>
      </c>
      <c r="D159" s="31">
        <f t="shared" si="5"/>
        <v>0.82529367199999981</v>
      </c>
      <c r="E159" s="17">
        <v>1.5</v>
      </c>
      <c r="F159" s="17">
        <v>8</v>
      </c>
      <c r="G159" s="20">
        <v>0</v>
      </c>
    </row>
    <row r="160" spans="1:7" x14ac:dyDescent="0.25">
      <c r="A160" s="15">
        <v>281.7</v>
      </c>
      <c r="B160" s="16">
        <v>0.93799999999999994</v>
      </c>
      <c r="C160" s="31">
        <f t="shared" si="4"/>
        <v>0.87984399999999985</v>
      </c>
      <c r="D160" s="31">
        <f t="shared" si="5"/>
        <v>0.82529367199999981</v>
      </c>
      <c r="E160" s="17">
        <v>1.5</v>
      </c>
      <c r="F160" s="17">
        <v>8</v>
      </c>
      <c r="G160" s="20">
        <v>0</v>
      </c>
    </row>
    <row r="161" spans="1:7" x14ac:dyDescent="0.25">
      <c r="A161" s="15">
        <v>286.2</v>
      </c>
      <c r="B161" s="16">
        <v>2</v>
      </c>
      <c r="C161" s="31">
        <f t="shared" si="4"/>
        <v>4</v>
      </c>
      <c r="D161" s="31">
        <f t="shared" si="5"/>
        <v>8</v>
      </c>
      <c r="E161" s="17">
        <v>1.5</v>
      </c>
      <c r="F161" s="17">
        <v>8</v>
      </c>
      <c r="G161" s="20">
        <v>0</v>
      </c>
    </row>
    <row r="162" spans="1:7" x14ac:dyDescent="0.25">
      <c r="A162" s="15">
        <v>324</v>
      </c>
      <c r="B162" s="16">
        <v>0.72</v>
      </c>
      <c r="C162" s="31">
        <f t="shared" si="4"/>
        <v>0.51839999999999997</v>
      </c>
      <c r="D162" s="31">
        <f t="shared" si="5"/>
        <v>0.37324799999999997</v>
      </c>
      <c r="E162" s="17">
        <v>1</v>
      </c>
      <c r="F162" s="17">
        <v>5</v>
      </c>
      <c r="G162" s="20">
        <v>0</v>
      </c>
    </row>
    <row r="163" spans="1:7" x14ac:dyDescent="0.25">
      <c r="A163" s="15">
        <v>207</v>
      </c>
      <c r="B163" s="16">
        <v>1.8919999999999999</v>
      </c>
      <c r="C163" s="31">
        <f t="shared" si="4"/>
        <v>3.5796639999999997</v>
      </c>
      <c r="D163" s="31">
        <f t="shared" si="5"/>
        <v>6.7727242879999991</v>
      </c>
      <c r="E163" s="17">
        <v>1</v>
      </c>
      <c r="F163" s="17">
        <v>6</v>
      </c>
      <c r="G163" s="20">
        <v>0</v>
      </c>
    </row>
    <row r="164" spans="1:7" x14ac:dyDescent="0.25">
      <c r="A164" s="15">
        <v>279</v>
      </c>
      <c r="B164" s="16">
        <v>0.64800000000000002</v>
      </c>
      <c r="C164" s="31">
        <f t="shared" si="4"/>
        <v>0.419904</v>
      </c>
      <c r="D164" s="31">
        <f t="shared" si="5"/>
        <v>0.272097792</v>
      </c>
      <c r="E164" s="17">
        <v>1</v>
      </c>
      <c r="F164" s="17">
        <v>5</v>
      </c>
      <c r="G164" s="20">
        <v>0</v>
      </c>
    </row>
    <row r="165" spans="1:7" x14ac:dyDescent="0.25">
      <c r="A165" s="15">
        <v>264.60000000000002</v>
      </c>
      <c r="B165" s="16">
        <v>3.75</v>
      </c>
      <c r="C165" s="31">
        <f t="shared" si="4"/>
        <v>14.0625</v>
      </c>
      <c r="D165" s="31">
        <f t="shared" si="5"/>
        <v>52.734375</v>
      </c>
      <c r="E165" s="17">
        <v>1.5</v>
      </c>
      <c r="F165" s="17">
        <v>7</v>
      </c>
      <c r="G165" s="20">
        <v>0</v>
      </c>
    </row>
    <row r="166" spans="1:7" x14ac:dyDescent="0.25">
      <c r="A166" s="15">
        <v>207</v>
      </c>
      <c r="B166" s="16">
        <v>0.75</v>
      </c>
      <c r="C166" s="31">
        <f t="shared" si="4"/>
        <v>0.5625</v>
      </c>
      <c r="D166" s="31">
        <f t="shared" si="5"/>
        <v>0.421875</v>
      </c>
      <c r="E166" s="17">
        <v>1</v>
      </c>
      <c r="F166" s="17">
        <v>4</v>
      </c>
      <c r="G166" s="20">
        <v>0</v>
      </c>
    </row>
    <row r="167" spans="1:7" x14ac:dyDescent="0.25">
      <c r="A167" s="15">
        <v>270</v>
      </c>
      <c r="B167" s="16">
        <v>1.25</v>
      </c>
      <c r="C167" s="31">
        <f t="shared" si="4"/>
        <v>1.5625</v>
      </c>
      <c r="D167" s="31">
        <f t="shared" si="5"/>
        <v>1.953125</v>
      </c>
      <c r="E167" s="17">
        <v>1</v>
      </c>
      <c r="F167" s="17">
        <v>4</v>
      </c>
      <c r="G167" s="20">
        <v>0</v>
      </c>
    </row>
    <row r="168" spans="1:7" x14ac:dyDescent="0.25">
      <c r="A168" s="15">
        <v>318.60000000000002</v>
      </c>
      <c r="B168" s="16">
        <v>0.6</v>
      </c>
      <c r="C168" s="31">
        <f t="shared" si="4"/>
        <v>0.36</v>
      </c>
      <c r="D168" s="31">
        <f t="shared" si="5"/>
        <v>0.216</v>
      </c>
      <c r="E168" s="17">
        <v>2</v>
      </c>
      <c r="F168" s="17">
        <v>8</v>
      </c>
      <c r="G168" s="20">
        <v>0</v>
      </c>
    </row>
    <row r="169" spans="1:7" x14ac:dyDescent="0.25">
      <c r="A169" s="15">
        <v>253.8</v>
      </c>
      <c r="B169" s="16">
        <v>0.75</v>
      </c>
      <c r="C169" s="31">
        <f t="shared" si="4"/>
        <v>0.5625</v>
      </c>
      <c r="D169" s="31">
        <f t="shared" si="5"/>
        <v>0.421875</v>
      </c>
      <c r="E169" s="17">
        <v>1</v>
      </c>
      <c r="F169" s="17">
        <v>6</v>
      </c>
      <c r="G169" s="20">
        <v>0</v>
      </c>
    </row>
    <row r="170" spans="1:7" x14ac:dyDescent="0.25">
      <c r="A170" s="15">
        <v>243</v>
      </c>
      <c r="B170" s="16">
        <v>0.5</v>
      </c>
      <c r="C170" s="31">
        <f t="shared" si="4"/>
        <v>0.25</v>
      </c>
      <c r="D170" s="31">
        <f t="shared" si="5"/>
        <v>0.125</v>
      </c>
      <c r="E170" s="17">
        <v>1</v>
      </c>
      <c r="F170" s="17">
        <v>5</v>
      </c>
      <c r="G170" s="20">
        <v>0</v>
      </c>
    </row>
    <row r="171" spans="1:7" x14ac:dyDescent="0.25">
      <c r="A171" s="15">
        <v>243</v>
      </c>
      <c r="B171" s="16">
        <v>0.75</v>
      </c>
      <c r="C171" s="31">
        <f t="shared" si="4"/>
        <v>0.5625</v>
      </c>
      <c r="D171" s="31">
        <f t="shared" si="5"/>
        <v>0.421875</v>
      </c>
      <c r="E171" s="17">
        <v>1.5</v>
      </c>
      <c r="F171" s="17">
        <v>5</v>
      </c>
      <c r="G171" s="20">
        <v>0</v>
      </c>
    </row>
    <row r="172" spans="1:7" x14ac:dyDescent="0.25">
      <c r="A172" s="15">
        <v>180</v>
      </c>
      <c r="B172" s="16">
        <v>1.2</v>
      </c>
      <c r="C172" s="31">
        <f t="shared" si="4"/>
        <v>1.44</v>
      </c>
      <c r="D172" s="31">
        <f t="shared" si="5"/>
        <v>1.728</v>
      </c>
      <c r="E172" s="17">
        <v>1</v>
      </c>
      <c r="F172" s="17">
        <v>10</v>
      </c>
      <c r="G172" s="20">
        <v>1</v>
      </c>
    </row>
    <row r="173" spans="1:7" x14ac:dyDescent="0.25">
      <c r="A173" s="15">
        <v>198</v>
      </c>
      <c r="B173" s="16">
        <v>1.1200000000000001</v>
      </c>
      <c r="C173" s="31">
        <f t="shared" si="4"/>
        <v>1.2544000000000002</v>
      </c>
      <c r="D173" s="31">
        <f t="shared" si="5"/>
        <v>1.4049280000000004</v>
      </c>
      <c r="E173" s="17">
        <v>1</v>
      </c>
      <c r="F173" s="17">
        <v>4</v>
      </c>
      <c r="G173" s="20">
        <v>1</v>
      </c>
    </row>
    <row r="174" spans="1:7" x14ac:dyDescent="0.25">
      <c r="A174" s="15">
        <v>270</v>
      </c>
      <c r="B174" s="16">
        <v>2</v>
      </c>
      <c r="C174" s="31">
        <f t="shared" si="4"/>
        <v>4</v>
      </c>
      <c r="D174" s="31">
        <f t="shared" si="5"/>
        <v>8</v>
      </c>
      <c r="E174" s="17">
        <v>2</v>
      </c>
      <c r="F174" s="17">
        <v>7</v>
      </c>
      <c r="G174" s="20">
        <v>1</v>
      </c>
    </row>
    <row r="175" spans="1:7" x14ac:dyDescent="0.25">
      <c r="A175" s="15">
        <v>243</v>
      </c>
      <c r="B175" s="16">
        <v>0.625</v>
      </c>
      <c r="C175" s="31">
        <f t="shared" si="4"/>
        <v>0.390625</v>
      </c>
      <c r="D175" s="31">
        <f t="shared" si="5"/>
        <v>0.244140625</v>
      </c>
      <c r="E175" s="17">
        <v>1</v>
      </c>
      <c r="F175" s="17">
        <v>5</v>
      </c>
      <c r="G175" s="20">
        <v>1</v>
      </c>
    </row>
    <row r="176" spans="1:7" x14ac:dyDescent="0.25">
      <c r="A176" s="15">
        <v>270</v>
      </c>
      <c r="B176" s="16">
        <v>3</v>
      </c>
      <c r="C176" s="31">
        <f t="shared" si="4"/>
        <v>9</v>
      </c>
      <c r="D176" s="31">
        <f t="shared" si="5"/>
        <v>27</v>
      </c>
      <c r="E176" s="17">
        <v>1</v>
      </c>
      <c r="F176" s="17">
        <v>6</v>
      </c>
      <c r="G176" s="20">
        <v>1</v>
      </c>
    </row>
    <row r="177" spans="1:7" x14ac:dyDescent="0.25">
      <c r="A177" s="15">
        <v>383.4</v>
      </c>
      <c r="B177" s="16">
        <v>0.7</v>
      </c>
      <c r="C177" s="31">
        <f t="shared" si="4"/>
        <v>0.48999999999999994</v>
      </c>
      <c r="D177" s="31">
        <f t="shared" si="5"/>
        <v>0.34299999999999992</v>
      </c>
      <c r="E177" s="17">
        <v>2</v>
      </c>
      <c r="F177" s="17">
        <v>8</v>
      </c>
      <c r="G177" s="20">
        <v>1</v>
      </c>
    </row>
    <row r="178" spans="1:7" x14ac:dyDescent="0.25">
      <c r="A178" s="15">
        <v>243</v>
      </c>
      <c r="B178" s="16">
        <v>0.75</v>
      </c>
      <c r="C178" s="31">
        <f t="shared" si="4"/>
        <v>0.5625</v>
      </c>
      <c r="D178" s="31">
        <f t="shared" si="5"/>
        <v>0.421875</v>
      </c>
      <c r="E178" s="17">
        <v>1</v>
      </c>
      <c r="F178" s="17">
        <v>6</v>
      </c>
      <c r="G178" s="20">
        <v>1</v>
      </c>
    </row>
    <row r="179" spans="1:7" x14ac:dyDescent="0.25">
      <c r="A179" s="15">
        <v>270</v>
      </c>
      <c r="B179" s="16">
        <v>0.75</v>
      </c>
      <c r="C179" s="31">
        <f t="shared" si="4"/>
        <v>0.5625</v>
      </c>
      <c r="D179" s="31">
        <f t="shared" si="5"/>
        <v>0.421875</v>
      </c>
      <c r="E179" s="17">
        <v>1</v>
      </c>
      <c r="F179" s="17">
        <v>6</v>
      </c>
      <c r="G179" s="20">
        <v>1</v>
      </c>
    </row>
    <row r="180" spans="1:7" x14ac:dyDescent="0.25">
      <c r="A180" s="15">
        <v>270</v>
      </c>
      <c r="B180" s="16">
        <v>0.5</v>
      </c>
      <c r="C180" s="31">
        <f t="shared" si="4"/>
        <v>0.25</v>
      </c>
      <c r="D180" s="31">
        <f t="shared" si="5"/>
        <v>0.125</v>
      </c>
      <c r="E180" s="17">
        <v>2</v>
      </c>
      <c r="F180" s="17">
        <v>6</v>
      </c>
      <c r="G180" s="20">
        <v>1</v>
      </c>
    </row>
    <row r="181" spans="1:7" x14ac:dyDescent="0.25">
      <c r="A181" s="15">
        <v>304.2</v>
      </c>
      <c r="B181" s="16">
        <v>0.6</v>
      </c>
      <c r="C181" s="31">
        <f t="shared" si="4"/>
        <v>0.36</v>
      </c>
      <c r="D181" s="31">
        <f t="shared" si="5"/>
        <v>0.216</v>
      </c>
      <c r="E181" s="17">
        <v>1</v>
      </c>
      <c r="F181" s="17">
        <v>6</v>
      </c>
      <c r="G181" s="20">
        <v>0</v>
      </c>
    </row>
    <row r="182" spans="1:7" x14ac:dyDescent="0.25">
      <c r="A182" s="15">
        <v>309.60000000000002</v>
      </c>
      <c r="B182" s="16">
        <v>0.6</v>
      </c>
      <c r="C182" s="31">
        <f t="shared" si="4"/>
        <v>0.36</v>
      </c>
      <c r="D182" s="31">
        <f t="shared" si="5"/>
        <v>0.216</v>
      </c>
      <c r="E182" s="17">
        <v>1</v>
      </c>
      <c r="F182" s="17">
        <v>6</v>
      </c>
      <c r="G182" s="20">
        <v>0</v>
      </c>
    </row>
    <row r="183" spans="1:7" x14ac:dyDescent="0.25">
      <c r="A183" s="15">
        <v>216</v>
      </c>
      <c r="B183" s="16">
        <v>0.5</v>
      </c>
      <c r="C183" s="31">
        <f t="shared" si="4"/>
        <v>0.25</v>
      </c>
      <c r="D183" s="31">
        <f t="shared" si="5"/>
        <v>0.125</v>
      </c>
      <c r="E183" s="17">
        <v>1</v>
      </c>
      <c r="F183" s="17">
        <v>4</v>
      </c>
      <c r="G183" s="20">
        <v>0</v>
      </c>
    </row>
    <row r="184" spans="1:7" x14ac:dyDescent="0.25">
      <c r="A184" s="15">
        <v>323.73</v>
      </c>
      <c r="B184" s="16">
        <v>1.28</v>
      </c>
      <c r="C184" s="31">
        <f t="shared" si="4"/>
        <v>1.6384000000000001</v>
      </c>
      <c r="D184" s="31">
        <f t="shared" si="5"/>
        <v>2.0971520000000003</v>
      </c>
      <c r="E184" s="17">
        <v>1</v>
      </c>
      <c r="F184" s="17">
        <v>6</v>
      </c>
      <c r="G184" s="20">
        <v>0</v>
      </c>
    </row>
    <row r="185" spans="1:7" x14ac:dyDescent="0.25">
      <c r="A185" s="15">
        <v>250.2</v>
      </c>
      <c r="B185" s="16">
        <v>0.93799999999999994</v>
      </c>
      <c r="C185" s="31">
        <f t="shared" si="4"/>
        <v>0.87984399999999985</v>
      </c>
      <c r="D185" s="31">
        <f t="shared" si="5"/>
        <v>0.82529367199999981</v>
      </c>
      <c r="E185" s="17">
        <v>1.5</v>
      </c>
      <c r="F185" s="17">
        <v>6</v>
      </c>
      <c r="G185" s="20">
        <v>0</v>
      </c>
    </row>
    <row r="186" spans="1:7" x14ac:dyDescent="0.25">
      <c r="A186" s="15">
        <v>351</v>
      </c>
      <c r="B186" s="16">
        <v>0.6</v>
      </c>
      <c r="C186" s="31">
        <f t="shared" si="4"/>
        <v>0.36</v>
      </c>
      <c r="D186" s="31">
        <f t="shared" si="5"/>
        <v>0.216</v>
      </c>
      <c r="E186" s="17">
        <v>2</v>
      </c>
      <c r="F186" s="17">
        <v>8</v>
      </c>
      <c r="G186" s="20">
        <v>0</v>
      </c>
    </row>
    <row r="187" spans="1:7" x14ac:dyDescent="0.25">
      <c r="A187" s="15">
        <v>279</v>
      </c>
      <c r="B187" s="16">
        <v>1.38</v>
      </c>
      <c r="C187" s="31">
        <f t="shared" si="4"/>
        <v>1.9043999999999996</v>
      </c>
      <c r="D187" s="31">
        <f t="shared" si="5"/>
        <v>2.6280719999999995</v>
      </c>
      <c r="E187" s="17">
        <v>2.5</v>
      </c>
      <c r="F187" s="17">
        <v>6</v>
      </c>
      <c r="G187" s="20">
        <v>0</v>
      </c>
    </row>
    <row r="188" spans="1:7" x14ac:dyDescent="0.25">
      <c r="A188" s="15">
        <v>261</v>
      </c>
      <c r="B188" s="16">
        <v>1.4179999999999999</v>
      </c>
      <c r="C188" s="31">
        <f t="shared" si="4"/>
        <v>2.0107239999999997</v>
      </c>
      <c r="D188" s="31">
        <f t="shared" si="5"/>
        <v>2.8512066319999994</v>
      </c>
      <c r="E188" s="17">
        <v>2</v>
      </c>
      <c r="F188" s="17">
        <v>7</v>
      </c>
      <c r="G188" s="20">
        <v>0</v>
      </c>
    </row>
    <row r="189" spans="1:7" x14ac:dyDescent="0.25">
      <c r="A189" s="15">
        <v>233.82</v>
      </c>
      <c r="B189" s="16">
        <v>2.1</v>
      </c>
      <c r="C189" s="31">
        <f t="shared" si="4"/>
        <v>4.41</v>
      </c>
      <c r="D189" s="31">
        <f t="shared" si="5"/>
        <v>9.261000000000001</v>
      </c>
      <c r="E189" s="17">
        <v>1</v>
      </c>
      <c r="F189" s="17">
        <v>4</v>
      </c>
      <c r="G189" s="20">
        <v>1</v>
      </c>
    </row>
    <row r="190" spans="1:7" x14ac:dyDescent="0.25">
      <c r="A190" s="15">
        <v>333</v>
      </c>
      <c r="B190" s="16">
        <v>0.6</v>
      </c>
      <c r="C190" s="31">
        <f t="shared" si="4"/>
        <v>0.36</v>
      </c>
      <c r="D190" s="31">
        <f t="shared" si="5"/>
        <v>0.216</v>
      </c>
      <c r="E190" s="17">
        <v>1</v>
      </c>
      <c r="F190" s="17">
        <v>6</v>
      </c>
      <c r="G190" s="20">
        <v>1</v>
      </c>
    </row>
    <row r="191" spans="1:7" x14ac:dyDescent="0.25">
      <c r="A191" s="15">
        <v>359.82</v>
      </c>
      <c r="B191" s="16">
        <v>1.0880000000000001</v>
      </c>
      <c r="C191" s="31">
        <f t="shared" si="4"/>
        <v>1.1837440000000001</v>
      </c>
      <c r="D191" s="31">
        <f t="shared" si="5"/>
        <v>1.2879134720000003</v>
      </c>
      <c r="E191" s="17">
        <v>2</v>
      </c>
      <c r="F191" s="17">
        <v>10</v>
      </c>
      <c r="G191" s="20">
        <v>1</v>
      </c>
    </row>
    <row r="192" spans="1:7" x14ac:dyDescent="0.25">
      <c r="A192" s="15">
        <v>342</v>
      </c>
      <c r="B192" s="16">
        <v>0.7</v>
      </c>
      <c r="C192" s="31">
        <f t="shared" si="4"/>
        <v>0.48999999999999994</v>
      </c>
      <c r="D192" s="31">
        <f t="shared" si="5"/>
        <v>0.34299999999999992</v>
      </c>
      <c r="E192" s="17">
        <v>2</v>
      </c>
      <c r="F192" s="17">
        <v>6</v>
      </c>
      <c r="G192" s="20">
        <v>1</v>
      </c>
    </row>
    <row r="193" spans="1:7" x14ac:dyDescent="0.25">
      <c r="A193" s="15">
        <v>333</v>
      </c>
      <c r="B193" s="16">
        <v>0.7</v>
      </c>
      <c r="C193" s="31">
        <f t="shared" si="4"/>
        <v>0.48999999999999994</v>
      </c>
      <c r="D193" s="31">
        <f t="shared" si="5"/>
        <v>0.34299999999999992</v>
      </c>
      <c r="E193" s="17">
        <v>1</v>
      </c>
      <c r="F193" s="17">
        <v>6</v>
      </c>
      <c r="G193" s="20">
        <v>1</v>
      </c>
    </row>
    <row r="194" spans="1:7" x14ac:dyDescent="0.25">
      <c r="A194" s="15">
        <v>323.82</v>
      </c>
      <c r="B194" s="16">
        <v>0.6</v>
      </c>
      <c r="C194" s="31">
        <f t="shared" si="4"/>
        <v>0.36</v>
      </c>
      <c r="D194" s="31">
        <f t="shared" si="5"/>
        <v>0.216</v>
      </c>
      <c r="E194" s="17">
        <v>1</v>
      </c>
      <c r="F194" s="17">
        <v>6</v>
      </c>
      <c r="G194" s="20">
        <v>1</v>
      </c>
    </row>
    <row r="195" spans="1:7" x14ac:dyDescent="0.25">
      <c r="A195" s="15">
        <v>387</v>
      </c>
      <c r="B195" s="16">
        <v>0.6</v>
      </c>
      <c r="C195" s="31">
        <f t="shared" si="4"/>
        <v>0.36</v>
      </c>
      <c r="D195" s="31">
        <f t="shared" si="5"/>
        <v>0.216</v>
      </c>
      <c r="E195" s="17">
        <v>2</v>
      </c>
      <c r="F195" s="17">
        <v>7</v>
      </c>
      <c r="G195" s="20">
        <v>1</v>
      </c>
    </row>
    <row r="196" spans="1:7" x14ac:dyDescent="0.25">
      <c r="A196" s="15">
        <v>340.2</v>
      </c>
      <c r="B196" s="16">
        <v>0.94099999999999995</v>
      </c>
      <c r="C196" s="31">
        <f t="shared" si="4"/>
        <v>0.88548099999999985</v>
      </c>
      <c r="D196" s="31">
        <f t="shared" si="5"/>
        <v>0.83323762099999976</v>
      </c>
      <c r="E196" s="17">
        <v>1.5</v>
      </c>
      <c r="F196" s="17">
        <v>6</v>
      </c>
      <c r="G196" s="20">
        <v>1</v>
      </c>
    </row>
    <row r="197" spans="1:7" x14ac:dyDescent="0.25">
      <c r="A197" s="15">
        <v>351</v>
      </c>
      <c r="B197" s="16">
        <v>0.77500000000000002</v>
      </c>
      <c r="C197" s="31">
        <f t="shared" ref="C197:C260" si="6">+(B197^2)</f>
        <v>0.60062500000000008</v>
      </c>
      <c r="D197" s="31">
        <f t="shared" ref="D197:D260" si="7">+(B197)^3</f>
        <v>0.46548437500000006</v>
      </c>
      <c r="E197" s="17">
        <v>2.5</v>
      </c>
      <c r="F197" s="17">
        <v>8</v>
      </c>
      <c r="G197" s="20">
        <v>1</v>
      </c>
    </row>
    <row r="198" spans="1:7" x14ac:dyDescent="0.25">
      <c r="A198" s="15">
        <v>198</v>
      </c>
      <c r="B198" s="16">
        <v>0.80500000000000005</v>
      </c>
      <c r="C198" s="31">
        <f t="shared" si="6"/>
        <v>0.64802500000000007</v>
      </c>
      <c r="D198" s="31">
        <f t="shared" si="7"/>
        <v>0.52166012500000014</v>
      </c>
      <c r="E198" s="17">
        <v>1</v>
      </c>
      <c r="F198" s="17">
        <v>5</v>
      </c>
      <c r="G198" s="20">
        <v>1</v>
      </c>
    </row>
    <row r="199" spans="1:7" x14ac:dyDescent="0.25">
      <c r="A199" s="15">
        <v>322.2</v>
      </c>
      <c r="B199" s="16">
        <v>0.6</v>
      </c>
      <c r="C199" s="31">
        <f t="shared" si="6"/>
        <v>0.36</v>
      </c>
      <c r="D199" s="31">
        <f t="shared" si="7"/>
        <v>0.216</v>
      </c>
      <c r="E199" s="17">
        <v>1</v>
      </c>
      <c r="F199" s="17">
        <v>6</v>
      </c>
      <c r="G199" s="20">
        <v>1</v>
      </c>
    </row>
    <row r="200" spans="1:7" x14ac:dyDescent="0.25">
      <c r="A200" s="15">
        <v>214.2</v>
      </c>
      <c r="B200" s="16">
        <v>1</v>
      </c>
      <c r="C200" s="31">
        <f t="shared" si="6"/>
        <v>1</v>
      </c>
      <c r="D200" s="31">
        <f t="shared" si="7"/>
        <v>1</v>
      </c>
      <c r="E200" s="17">
        <v>1</v>
      </c>
      <c r="F200" s="17">
        <v>4</v>
      </c>
      <c r="G200" s="20">
        <v>1</v>
      </c>
    </row>
    <row r="201" spans="1:7" x14ac:dyDescent="0.25">
      <c r="A201" s="15">
        <v>287.82</v>
      </c>
      <c r="B201" s="16">
        <v>0.78</v>
      </c>
      <c r="C201" s="31">
        <f t="shared" si="6"/>
        <v>0.60840000000000005</v>
      </c>
      <c r="D201" s="31">
        <f t="shared" si="7"/>
        <v>0.47455200000000003</v>
      </c>
      <c r="E201" s="17">
        <v>1</v>
      </c>
      <c r="F201" s="17">
        <v>6</v>
      </c>
      <c r="G201" s="20">
        <v>1</v>
      </c>
    </row>
    <row r="202" spans="1:7" x14ac:dyDescent="0.25">
      <c r="A202" s="15">
        <v>270</v>
      </c>
      <c r="B202" s="16">
        <v>0.75</v>
      </c>
      <c r="C202" s="31">
        <f t="shared" si="6"/>
        <v>0.5625</v>
      </c>
      <c r="D202" s="31">
        <f t="shared" si="7"/>
        <v>0.421875</v>
      </c>
      <c r="E202" s="17">
        <v>1.5</v>
      </c>
      <c r="F202" s="17">
        <v>7</v>
      </c>
      <c r="G202" s="20">
        <v>1</v>
      </c>
    </row>
    <row r="203" spans="1:7" x14ac:dyDescent="0.25">
      <c r="A203" s="15">
        <v>270</v>
      </c>
      <c r="B203" s="16">
        <v>0.75</v>
      </c>
      <c r="C203" s="31">
        <f t="shared" si="6"/>
        <v>0.5625</v>
      </c>
      <c r="D203" s="31">
        <f t="shared" si="7"/>
        <v>0.421875</v>
      </c>
      <c r="E203" s="17">
        <v>1.5</v>
      </c>
      <c r="F203" s="17">
        <v>9</v>
      </c>
      <c r="G203" s="20">
        <v>1</v>
      </c>
    </row>
    <row r="204" spans="1:7" x14ac:dyDescent="0.25">
      <c r="A204" s="15">
        <v>288</v>
      </c>
      <c r="B204" s="16">
        <v>1.155</v>
      </c>
      <c r="C204" s="31">
        <f t="shared" si="6"/>
        <v>1.334025</v>
      </c>
      <c r="D204" s="31">
        <f t="shared" si="7"/>
        <v>1.5407988750000001</v>
      </c>
      <c r="E204" s="17">
        <v>1</v>
      </c>
      <c r="F204" s="17">
        <v>6</v>
      </c>
      <c r="G204" s="20">
        <v>1</v>
      </c>
    </row>
    <row r="205" spans="1:7" x14ac:dyDescent="0.25">
      <c r="A205" s="15">
        <v>286.2</v>
      </c>
      <c r="B205" s="16">
        <v>1.47</v>
      </c>
      <c r="C205" s="31">
        <f t="shared" si="6"/>
        <v>2.1608999999999998</v>
      </c>
      <c r="D205" s="31">
        <f t="shared" si="7"/>
        <v>3.1765229999999995</v>
      </c>
      <c r="E205" s="17">
        <v>1.5</v>
      </c>
      <c r="F205" s="17">
        <v>7</v>
      </c>
      <c r="G205" s="20">
        <v>1</v>
      </c>
    </row>
    <row r="206" spans="1:7" x14ac:dyDescent="0.25">
      <c r="A206" s="15">
        <v>234</v>
      </c>
      <c r="B206" s="16">
        <v>0.875</v>
      </c>
      <c r="C206" s="31">
        <f t="shared" si="6"/>
        <v>0.765625</v>
      </c>
      <c r="D206" s="31">
        <f t="shared" si="7"/>
        <v>0.669921875</v>
      </c>
      <c r="E206" s="17">
        <v>1</v>
      </c>
      <c r="F206" s="17">
        <v>5</v>
      </c>
      <c r="G206" s="20">
        <v>1</v>
      </c>
    </row>
    <row r="207" spans="1:7" x14ac:dyDescent="0.25">
      <c r="A207" s="15">
        <v>341.82</v>
      </c>
      <c r="B207" s="16">
        <v>0.82499999999999996</v>
      </c>
      <c r="C207" s="31">
        <f t="shared" si="6"/>
        <v>0.68062499999999992</v>
      </c>
      <c r="D207" s="31">
        <f t="shared" si="7"/>
        <v>0.56151562499999996</v>
      </c>
      <c r="E207" s="17">
        <v>2</v>
      </c>
      <c r="F207" s="17">
        <v>7</v>
      </c>
      <c r="G207" s="20">
        <v>1</v>
      </c>
    </row>
    <row r="208" spans="1:7" x14ac:dyDescent="0.25">
      <c r="A208" s="15">
        <v>277.2</v>
      </c>
      <c r="B208" s="16">
        <v>1.335</v>
      </c>
      <c r="C208" s="31">
        <f t="shared" si="6"/>
        <v>1.7822249999999999</v>
      </c>
      <c r="D208" s="31">
        <f t="shared" si="7"/>
        <v>2.3792703749999999</v>
      </c>
      <c r="E208" s="17">
        <v>1</v>
      </c>
      <c r="F208" s="17">
        <v>7</v>
      </c>
      <c r="G208" s="20">
        <v>1</v>
      </c>
    </row>
    <row r="209" spans="1:7" x14ac:dyDescent="0.25">
      <c r="A209" s="15">
        <v>333</v>
      </c>
      <c r="B209" s="16">
        <v>0.58199999999999996</v>
      </c>
      <c r="C209" s="31">
        <f t="shared" si="6"/>
        <v>0.33872399999999997</v>
      </c>
      <c r="D209" s="31">
        <f t="shared" si="7"/>
        <v>0.19713736799999998</v>
      </c>
      <c r="E209" s="17">
        <v>1</v>
      </c>
      <c r="F209" s="17">
        <v>6</v>
      </c>
      <c r="G209" s="20">
        <v>1</v>
      </c>
    </row>
    <row r="210" spans="1:7" x14ac:dyDescent="0.25">
      <c r="A210" s="15">
        <v>246.6</v>
      </c>
      <c r="B210" s="16">
        <v>1.103</v>
      </c>
      <c r="C210" s="31">
        <f t="shared" si="6"/>
        <v>1.2166090000000001</v>
      </c>
      <c r="D210" s="31">
        <f t="shared" si="7"/>
        <v>1.3419197270000001</v>
      </c>
      <c r="E210" s="17">
        <v>1</v>
      </c>
      <c r="F210" s="17">
        <v>6</v>
      </c>
      <c r="G210" s="20">
        <v>1</v>
      </c>
    </row>
    <row r="211" spans="1:7" x14ac:dyDescent="0.25">
      <c r="A211" s="15">
        <v>265.5</v>
      </c>
      <c r="B211" s="16">
        <v>2</v>
      </c>
      <c r="C211" s="31">
        <f t="shared" si="6"/>
        <v>4</v>
      </c>
      <c r="D211" s="31">
        <f t="shared" si="7"/>
        <v>8</v>
      </c>
      <c r="E211" s="17">
        <v>1</v>
      </c>
      <c r="F211" s="17">
        <v>6</v>
      </c>
      <c r="G211" s="20">
        <v>1</v>
      </c>
    </row>
    <row r="212" spans="1:7" x14ac:dyDescent="0.25">
      <c r="A212" s="15">
        <v>257.04000000000002</v>
      </c>
      <c r="B212" s="16">
        <v>0.75</v>
      </c>
      <c r="C212" s="31">
        <f t="shared" si="6"/>
        <v>0.5625</v>
      </c>
      <c r="D212" s="31">
        <f t="shared" si="7"/>
        <v>0.421875</v>
      </c>
      <c r="E212" s="17">
        <v>1.5</v>
      </c>
      <c r="F212" s="17">
        <v>6</v>
      </c>
      <c r="G212" s="20">
        <v>1</v>
      </c>
    </row>
    <row r="213" spans="1:7" x14ac:dyDescent="0.25">
      <c r="A213" s="15">
        <v>260.82</v>
      </c>
      <c r="B213" s="16">
        <v>1.125</v>
      </c>
      <c r="C213" s="31">
        <f t="shared" si="6"/>
        <v>1.265625</v>
      </c>
      <c r="D213" s="31">
        <f t="shared" si="7"/>
        <v>1.423828125</v>
      </c>
      <c r="E213" s="17">
        <v>1.5</v>
      </c>
      <c r="F213" s="17">
        <v>6</v>
      </c>
      <c r="G213" s="20">
        <v>1</v>
      </c>
    </row>
    <row r="214" spans="1:7" x14ac:dyDescent="0.25">
      <c r="A214" s="15">
        <v>270</v>
      </c>
      <c r="B214" s="16">
        <v>0.85</v>
      </c>
      <c r="C214" s="31">
        <f t="shared" si="6"/>
        <v>0.72249999999999992</v>
      </c>
      <c r="D214" s="31">
        <f t="shared" si="7"/>
        <v>0.61412499999999992</v>
      </c>
      <c r="E214" s="17">
        <v>3</v>
      </c>
      <c r="F214" s="17">
        <v>8</v>
      </c>
      <c r="G214" s="20">
        <v>1</v>
      </c>
    </row>
    <row r="215" spans="1:7" x14ac:dyDescent="0.25">
      <c r="A215" s="15">
        <v>323.82</v>
      </c>
      <c r="B215" s="16">
        <v>2.5920000000000001</v>
      </c>
      <c r="C215" s="31">
        <f t="shared" si="6"/>
        <v>6.718464</v>
      </c>
      <c r="D215" s="31">
        <f t="shared" si="7"/>
        <v>17.414258688</v>
      </c>
      <c r="E215" s="17">
        <v>1</v>
      </c>
      <c r="F215" s="17">
        <v>6</v>
      </c>
      <c r="G215" s="20">
        <v>1</v>
      </c>
    </row>
    <row r="216" spans="1:7" x14ac:dyDescent="0.25">
      <c r="A216" s="15">
        <v>261</v>
      </c>
      <c r="B216" s="16">
        <v>0.78800000000000003</v>
      </c>
      <c r="C216" s="31">
        <f t="shared" si="6"/>
        <v>0.62094400000000005</v>
      </c>
      <c r="D216" s="31">
        <f t="shared" si="7"/>
        <v>0.48930387200000008</v>
      </c>
      <c r="E216" s="17">
        <v>2</v>
      </c>
      <c r="F216" s="17">
        <v>10</v>
      </c>
      <c r="G216" s="20">
        <v>0</v>
      </c>
    </row>
    <row r="217" spans="1:7" x14ac:dyDescent="0.25">
      <c r="A217" s="15">
        <v>404.1</v>
      </c>
      <c r="B217" s="16">
        <v>1.04</v>
      </c>
      <c r="C217" s="31">
        <f t="shared" si="6"/>
        <v>1.0816000000000001</v>
      </c>
      <c r="D217" s="31">
        <f t="shared" si="7"/>
        <v>1.1248640000000001</v>
      </c>
      <c r="E217" s="17">
        <v>2</v>
      </c>
      <c r="F217" s="17">
        <v>7</v>
      </c>
      <c r="G217" s="20">
        <v>1</v>
      </c>
    </row>
    <row r="218" spans="1:7" x14ac:dyDescent="0.25">
      <c r="A218" s="15">
        <v>485.82</v>
      </c>
      <c r="B218" s="16">
        <v>1</v>
      </c>
      <c r="C218" s="31">
        <f t="shared" si="6"/>
        <v>1</v>
      </c>
      <c r="D218" s="31">
        <f t="shared" si="7"/>
        <v>1</v>
      </c>
      <c r="E218" s="17">
        <v>2</v>
      </c>
      <c r="F218" s="17">
        <v>8</v>
      </c>
      <c r="G218" s="20">
        <v>1</v>
      </c>
    </row>
    <row r="219" spans="1:7" x14ac:dyDescent="0.25">
      <c r="A219" s="15">
        <v>225.9</v>
      </c>
      <c r="B219" s="16">
        <v>0.91</v>
      </c>
      <c r="C219" s="31">
        <f t="shared" si="6"/>
        <v>0.82810000000000006</v>
      </c>
      <c r="D219" s="31">
        <f t="shared" si="7"/>
        <v>0.7535710000000001</v>
      </c>
      <c r="E219" s="17">
        <v>1</v>
      </c>
      <c r="F219" s="17">
        <v>5</v>
      </c>
      <c r="G219" s="20">
        <v>1</v>
      </c>
    </row>
    <row r="220" spans="1:7" x14ac:dyDescent="0.25">
      <c r="A220" s="15">
        <v>341.82</v>
      </c>
      <c r="B220" s="16">
        <v>3.15</v>
      </c>
      <c r="C220" s="31">
        <f t="shared" si="6"/>
        <v>9.9224999999999994</v>
      </c>
      <c r="D220" s="31">
        <f t="shared" si="7"/>
        <v>31.255874999999996</v>
      </c>
      <c r="E220" s="17">
        <v>2</v>
      </c>
      <c r="F220" s="17">
        <v>9</v>
      </c>
      <c r="G220" s="20">
        <v>1</v>
      </c>
    </row>
    <row r="221" spans="1:7" x14ac:dyDescent="0.25">
      <c r="A221" s="15">
        <v>468</v>
      </c>
      <c r="B221" s="16">
        <v>0.65</v>
      </c>
      <c r="C221" s="31">
        <f t="shared" si="6"/>
        <v>0.42250000000000004</v>
      </c>
      <c r="D221" s="31">
        <f t="shared" si="7"/>
        <v>0.27462500000000006</v>
      </c>
      <c r="E221" s="17">
        <v>2.5</v>
      </c>
      <c r="F221" s="17">
        <v>10</v>
      </c>
      <c r="G221" s="20">
        <v>1</v>
      </c>
    </row>
    <row r="222" spans="1:7" x14ac:dyDescent="0.25">
      <c r="A222" s="15">
        <v>272.7</v>
      </c>
      <c r="B222" s="16">
        <v>0.98599999999999999</v>
      </c>
      <c r="C222" s="31">
        <f t="shared" si="6"/>
        <v>0.97219599999999995</v>
      </c>
      <c r="D222" s="31">
        <f t="shared" si="7"/>
        <v>0.95858525599999989</v>
      </c>
      <c r="E222" s="17">
        <v>2</v>
      </c>
      <c r="F222" s="17">
        <v>6</v>
      </c>
      <c r="G222" s="20">
        <v>0</v>
      </c>
    </row>
    <row r="223" spans="1:7" x14ac:dyDescent="0.25">
      <c r="A223" s="15">
        <v>314.82</v>
      </c>
      <c r="B223" s="16">
        <v>0.7</v>
      </c>
      <c r="C223" s="31">
        <f t="shared" si="6"/>
        <v>0.48999999999999994</v>
      </c>
      <c r="D223" s="31">
        <f t="shared" si="7"/>
        <v>0.34299999999999992</v>
      </c>
      <c r="E223" s="17">
        <v>1.5</v>
      </c>
      <c r="F223" s="17">
        <v>7</v>
      </c>
      <c r="G223" s="20">
        <v>1</v>
      </c>
    </row>
    <row r="224" spans="1:7" x14ac:dyDescent="0.25">
      <c r="A224" s="15">
        <v>477</v>
      </c>
      <c r="B224" s="16">
        <v>0.6</v>
      </c>
      <c r="C224" s="31">
        <f t="shared" si="6"/>
        <v>0.36</v>
      </c>
      <c r="D224" s="31">
        <f t="shared" si="7"/>
        <v>0.216</v>
      </c>
      <c r="E224" s="17">
        <v>1</v>
      </c>
      <c r="F224" s="17">
        <v>6</v>
      </c>
      <c r="G224" s="20">
        <v>1</v>
      </c>
    </row>
    <row r="225" spans="1:7" x14ac:dyDescent="0.25">
      <c r="A225" s="15">
        <v>396</v>
      </c>
      <c r="B225" s="16">
        <v>0.6</v>
      </c>
      <c r="C225" s="31">
        <f t="shared" si="6"/>
        <v>0.36</v>
      </c>
      <c r="D225" s="31">
        <f t="shared" si="7"/>
        <v>0.216</v>
      </c>
      <c r="E225" s="17">
        <v>1.5</v>
      </c>
      <c r="F225" s="17">
        <v>7</v>
      </c>
      <c r="G225" s="20">
        <v>1</v>
      </c>
    </row>
    <row r="226" spans="1:7" x14ac:dyDescent="0.25">
      <c r="A226" s="15">
        <v>392.4</v>
      </c>
      <c r="B226" s="16">
        <v>0.6</v>
      </c>
      <c r="C226" s="31">
        <f t="shared" si="6"/>
        <v>0.36</v>
      </c>
      <c r="D226" s="31">
        <f t="shared" si="7"/>
        <v>0.216</v>
      </c>
      <c r="E226" s="17">
        <v>2</v>
      </c>
      <c r="F226" s="17">
        <v>7</v>
      </c>
      <c r="G226" s="20">
        <v>1</v>
      </c>
    </row>
    <row r="227" spans="1:7" x14ac:dyDescent="0.25">
      <c r="A227" s="15">
        <v>351</v>
      </c>
      <c r="B227" s="16">
        <v>0.77500000000000002</v>
      </c>
      <c r="C227" s="31">
        <f t="shared" si="6"/>
        <v>0.60062500000000008</v>
      </c>
      <c r="D227" s="31">
        <f t="shared" si="7"/>
        <v>0.46548437500000006</v>
      </c>
      <c r="E227" s="17">
        <v>1.5</v>
      </c>
      <c r="F227" s="17">
        <v>7</v>
      </c>
      <c r="G227" s="20">
        <v>1</v>
      </c>
    </row>
    <row r="228" spans="1:7" x14ac:dyDescent="0.25">
      <c r="A228" s="15">
        <v>504</v>
      </c>
      <c r="B228" s="16">
        <v>0.8</v>
      </c>
      <c r="C228" s="31">
        <f t="shared" si="6"/>
        <v>0.64000000000000012</v>
      </c>
      <c r="D228" s="31">
        <f t="shared" si="7"/>
        <v>0.51200000000000012</v>
      </c>
      <c r="E228" s="17">
        <v>3</v>
      </c>
      <c r="F228" s="17">
        <v>8</v>
      </c>
      <c r="G228" s="20">
        <v>1</v>
      </c>
    </row>
    <row r="229" spans="1:7" x14ac:dyDescent="0.25">
      <c r="A229" s="15">
        <v>395.82</v>
      </c>
      <c r="B229" s="16">
        <v>0.7</v>
      </c>
      <c r="C229" s="31">
        <f t="shared" si="6"/>
        <v>0.48999999999999994</v>
      </c>
      <c r="D229" s="31">
        <f t="shared" si="7"/>
        <v>0.34299999999999992</v>
      </c>
      <c r="E229" s="17">
        <v>1.5</v>
      </c>
      <c r="F229" s="17">
        <v>9</v>
      </c>
      <c r="G229" s="20">
        <v>1</v>
      </c>
    </row>
    <row r="230" spans="1:7" x14ac:dyDescent="0.25">
      <c r="A230" s="15">
        <v>414</v>
      </c>
      <c r="B230" s="16">
        <v>0.72</v>
      </c>
      <c r="C230" s="31">
        <f t="shared" si="6"/>
        <v>0.51839999999999997</v>
      </c>
      <c r="D230" s="31">
        <f t="shared" si="7"/>
        <v>0.37324799999999997</v>
      </c>
      <c r="E230" s="17">
        <v>2.5</v>
      </c>
      <c r="F230" s="17">
        <v>7</v>
      </c>
      <c r="G230" s="20">
        <v>1</v>
      </c>
    </row>
    <row r="231" spans="1:7" x14ac:dyDescent="0.25">
      <c r="A231" s="15">
        <v>405</v>
      </c>
      <c r="B231" s="16">
        <v>0.68</v>
      </c>
      <c r="C231" s="31">
        <f t="shared" si="6"/>
        <v>0.46240000000000009</v>
      </c>
      <c r="D231" s="31">
        <f t="shared" si="7"/>
        <v>0.3144320000000001</v>
      </c>
      <c r="E231" s="17">
        <v>2.5</v>
      </c>
      <c r="F231" s="17">
        <v>9</v>
      </c>
      <c r="G231" s="20">
        <v>1</v>
      </c>
    </row>
    <row r="232" spans="1:7" x14ac:dyDescent="0.25">
      <c r="A232" s="15">
        <v>405</v>
      </c>
      <c r="B232" s="16">
        <v>0.6</v>
      </c>
      <c r="C232" s="31">
        <f t="shared" si="6"/>
        <v>0.36</v>
      </c>
      <c r="D232" s="31">
        <f t="shared" si="7"/>
        <v>0.216</v>
      </c>
      <c r="E232" s="17">
        <v>2</v>
      </c>
      <c r="F232" s="17">
        <v>7</v>
      </c>
      <c r="G232" s="20">
        <v>1</v>
      </c>
    </row>
    <row r="233" spans="1:7" x14ac:dyDescent="0.25">
      <c r="A233" s="15">
        <v>337.5</v>
      </c>
      <c r="B233" s="16">
        <v>0.7</v>
      </c>
      <c r="C233" s="31">
        <f t="shared" si="6"/>
        <v>0.48999999999999994</v>
      </c>
      <c r="D233" s="31">
        <f t="shared" si="7"/>
        <v>0.34299999999999992</v>
      </c>
      <c r="E233" s="17">
        <v>1.5</v>
      </c>
      <c r="F233" s="17">
        <v>8</v>
      </c>
      <c r="G233" s="20">
        <v>1</v>
      </c>
    </row>
    <row r="234" spans="1:7" x14ac:dyDescent="0.25">
      <c r="A234" s="15">
        <v>360</v>
      </c>
      <c r="B234" s="16">
        <v>0.99</v>
      </c>
      <c r="C234" s="31">
        <f t="shared" si="6"/>
        <v>0.98009999999999997</v>
      </c>
      <c r="D234" s="31">
        <f t="shared" si="7"/>
        <v>0.97029899999999991</v>
      </c>
      <c r="E234" s="17">
        <v>1.5</v>
      </c>
      <c r="F234" s="17">
        <v>7</v>
      </c>
      <c r="G234" s="20">
        <v>1</v>
      </c>
    </row>
    <row r="235" spans="1:7" x14ac:dyDescent="0.25">
      <c r="A235" s="15">
        <v>441</v>
      </c>
      <c r="B235" s="16">
        <v>0.6</v>
      </c>
      <c r="C235" s="31">
        <f t="shared" si="6"/>
        <v>0.36</v>
      </c>
      <c r="D235" s="31">
        <f t="shared" si="7"/>
        <v>0.216</v>
      </c>
      <c r="E235" s="17">
        <v>1.5</v>
      </c>
      <c r="F235" s="17">
        <v>7</v>
      </c>
      <c r="G235" s="20">
        <v>1</v>
      </c>
    </row>
    <row r="236" spans="1:7" x14ac:dyDescent="0.25">
      <c r="A236" s="15">
        <v>378</v>
      </c>
      <c r="B236" s="16">
        <v>1</v>
      </c>
      <c r="C236" s="31">
        <f t="shared" si="6"/>
        <v>1</v>
      </c>
      <c r="D236" s="31">
        <f t="shared" si="7"/>
        <v>1</v>
      </c>
      <c r="E236" s="17">
        <v>1.5</v>
      </c>
      <c r="F236" s="17">
        <v>7</v>
      </c>
      <c r="G236" s="20">
        <v>1</v>
      </c>
    </row>
    <row r="237" spans="1:7" x14ac:dyDescent="0.25">
      <c r="A237" s="15">
        <v>432</v>
      </c>
      <c r="B237" s="16">
        <v>0.7</v>
      </c>
      <c r="C237" s="31">
        <f t="shared" si="6"/>
        <v>0.48999999999999994</v>
      </c>
      <c r="D237" s="31">
        <f t="shared" si="7"/>
        <v>0.34299999999999992</v>
      </c>
      <c r="E237" s="17">
        <v>2.5</v>
      </c>
      <c r="F237" s="17">
        <v>8</v>
      </c>
      <c r="G237" s="20">
        <v>1</v>
      </c>
    </row>
    <row r="238" spans="1:7" x14ac:dyDescent="0.25">
      <c r="A238" s="15">
        <v>405</v>
      </c>
      <c r="B238" s="16">
        <v>0.77</v>
      </c>
      <c r="C238" s="31">
        <f t="shared" si="6"/>
        <v>0.59289999999999998</v>
      </c>
      <c r="D238" s="31">
        <f t="shared" si="7"/>
        <v>0.45653300000000002</v>
      </c>
      <c r="E238" s="17">
        <v>2.5</v>
      </c>
      <c r="F238" s="17">
        <v>10</v>
      </c>
      <c r="G238" s="20">
        <v>1</v>
      </c>
    </row>
    <row r="239" spans="1:7" x14ac:dyDescent="0.25">
      <c r="A239" s="15">
        <v>372.06</v>
      </c>
      <c r="B239" s="16">
        <v>1.17</v>
      </c>
      <c r="C239" s="31">
        <f t="shared" si="6"/>
        <v>1.3688999999999998</v>
      </c>
      <c r="D239" s="31">
        <f t="shared" si="7"/>
        <v>1.6016129999999997</v>
      </c>
      <c r="E239" s="17">
        <v>2</v>
      </c>
      <c r="F239" s="17">
        <v>10</v>
      </c>
      <c r="G239" s="20">
        <v>1</v>
      </c>
    </row>
    <row r="240" spans="1:7" x14ac:dyDescent="0.25">
      <c r="A240" s="15">
        <v>558</v>
      </c>
      <c r="B240" s="16">
        <v>0.73199999999999998</v>
      </c>
      <c r="C240" s="31">
        <f t="shared" si="6"/>
        <v>0.53582399999999997</v>
      </c>
      <c r="D240" s="31">
        <f t="shared" si="7"/>
        <v>0.39222316799999996</v>
      </c>
      <c r="E240" s="17">
        <v>2.5</v>
      </c>
      <c r="F240" s="17">
        <v>11</v>
      </c>
      <c r="G240" s="20">
        <v>1</v>
      </c>
    </row>
    <row r="241" spans="1:7" x14ac:dyDescent="0.25">
      <c r="A241" s="15">
        <v>413.1</v>
      </c>
      <c r="B241" s="16">
        <v>0.7</v>
      </c>
      <c r="C241" s="31">
        <f t="shared" si="6"/>
        <v>0.48999999999999994</v>
      </c>
      <c r="D241" s="31">
        <f t="shared" si="7"/>
        <v>0.34299999999999992</v>
      </c>
      <c r="E241" s="17">
        <v>1.5</v>
      </c>
      <c r="F241" s="17">
        <v>7</v>
      </c>
      <c r="G241" s="20">
        <v>1</v>
      </c>
    </row>
    <row r="242" spans="1:7" x14ac:dyDescent="0.25">
      <c r="A242" s="15">
        <v>504</v>
      </c>
      <c r="B242" s="16">
        <v>0.6</v>
      </c>
      <c r="C242" s="31">
        <f t="shared" si="6"/>
        <v>0.36</v>
      </c>
      <c r="D242" s="31">
        <f t="shared" si="7"/>
        <v>0.216</v>
      </c>
      <c r="E242" s="17">
        <v>2.5</v>
      </c>
      <c r="F242" s="17">
        <v>7</v>
      </c>
      <c r="G242" s="20">
        <v>1</v>
      </c>
    </row>
    <row r="243" spans="1:7" x14ac:dyDescent="0.25">
      <c r="A243" s="15">
        <v>486</v>
      </c>
      <c r="B243" s="16">
        <v>1.032</v>
      </c>
      <c r="C243" s="31">
        <f t="shared" si="6"/>
        <v>1.065024</v>
      </c>
      <c r="D243" s="31">
        <f t="shared" si="7"/>
        <v>1.0991047679999999</v>
      </c>
      <c r="E243" s="17">
        <v>2.5</v>
      </c>
      <c r="F243" s="17">
        <v>7</v>
      </c>
      <c r="G243" s="20">
        <v>1</v>
      </c>
    </row>
    <row r="244" spans="1:7" x14ac:dyDescent="0.25">
      <c r="A244" s="15">
        <v>319.5</v>
      </c>
      <c r="B244" s="16">
        <v>0.7</v>
      </c>
      <c r="C244" s="31">
        <f t="shared" si="6"/>
        <v>0.48999999999999994</v>
      </c>
      <c r="D244" s="31">
        <f t="shared" si="7"/>
        <v>0.34299999999999992</v>
      </c>
      <c r="E244" s="17">
        <v>2</v>
      </c>
      <c r="F244" s="17">
        <v>7</v>
      </c>
      <c r="G244" s="20">
        <v>1</v>
      </c>
    </row>
    <row r="245" spans="1:7" x14ac:dyDescent="0.25">
      <c r="A245" s="15">
        <v>333</v>
      </c>
      <c r="B245" s="16">
        <v>2.8130000000000002</v>
      </c>
      <c r="C245" s="31">
        <f t="shared" si="6"/>
        <v>7.9129690000000013</v>
      </c>
      <c r="D245" s="31">
        <f t="shared" si="7"/>
        <v>22.259181797000004</v>
      </c>
      <c r="E245" s="17">
        <v>2</v>
      </c>
      <c r="F245" s="17">
        <v>10</v>
      </c>
      <c r="G245" s="20">
        <v>1</v>
      </c>
    </row>
    <row r="246" spans="1:7" x14ac:dyDescent="0.25">
      <c r="A246" s="15">
        <v>288</v>
      </c>
      <c r="B246" s="16">
        <v>0.65</v>
      </c>
      <c r="C246" s="31">
        <f t="shared" si="6"/>
        <v>0.42250000000000004</v>
      </c>
      <c r="D246" s="31">
        <f t="shared" si="7"/>
        <v>0.27462500000000006</v>
      </c>
      <c r="E246" s="17">
        <v>1</v>
      </c>
      <c r="F246" s="17">
        <v>6</v>
      </c>
      <c r="G246" s="20">
        <v>0</v>
      </c>
    </row>
    <row r="247" spans="1:7" x14ac:dyDescent="0.25">
      <c r="A247" s="15">
        <v>239.4</v>
      </c>
      <c r="B247" s="16">
        <v>1</v>
      </c>
      <c r="C247" s="31">
        <f t="shared" si="6"/>
        <v>1</v>
      </c>
      <c r="D247" s="31">
        <f t="shared" si="7"/>
        <v>1</v>
      </c>
      <c r="E247" s="17">
        <v>1.5</v>
      </c>
      <c r="F247" s="17">
        <v>6</v>
      </c>
      <c r="G247" s="20">
        <v>1</v>
      </c>
    </row>
    <row r="248" spans="1:7" x14ac:dyDescent="0.25">
      <c r="A248" s="15">
        <v>351</v>
      </c>
      <c r="B248" s="16">
        <v>0.65</v>
      </c>
      <c r="C248" s="31">
        <f t="shared" si="6"/>
        <v>0.42250000000000004</v>
      </c>
      <c r="D248" s="31">
        <f t="shared" si="7"/>
        <v>0.27462500000000006</v>
      </c>
      <c r="E248" s="17">
        <v>2</v>
      </c>
      <c r="F248" s="17">
        <v>8</v>
      </c>
      <c r="G248" s="20">
        <v>1</v>
      </c>
    </row>
    <row r="249" spans="1:7" x14ac:dyDescent="0.25">
      <c r="A249" s="15">
        <v>444.6</v>
      </c>
      <c r="B249" s="16">
        <v>0.8</v>
      </c>
      <c r="C249" s="31">
        <f t="shared" si="6"/>
        <v>0.64000000000000012</v>
      </c>
      <c r="D249" s="31">
        <f t="shared" si="7"/>
        <v>0.51200000000000012</v>
      </c>
      <c r="E249" s="17">
        <v>2</v>
      </c>
      <c r="F249" s="17">
        <v>8</v>
      </c>
      <c r="G249" s="20">
        <v>1</v>
      </c>
    </row>
    <row r="250" spans="1:7" x14ac:dyDescent="0.25">
      <c r="A250" s="15">
        <v>358.2</v>
      </c>
      <c r="B250" s="16">
        <v>1</v>
      </c>
      <c r="C250" s="31">
        <f t="shared" si="6"/>
        <v>1</v>
      </c>
      <c r="D250" s="31">
        <f t="shared" si="7"/>
        <v>1</v>
      </c>
      <c r="E250" s="17">
        <v>2</v>
      </c>
      <c r="F250" s="17">
        <v>6</v>
      </c>
      <c r="G250" s="20">
        <v>1</v>
      </c>
    </row>
    <row r="251" spans="1:7" x14ac:dyDescent="0.25">
      <c r="A251" s="15">
        <v>378</v>
      </c>
      <c r="B251" s="16">
        <v>1.875</v>
      </c>
      <c r="C251" s="31">
        <f t="shared" si="6"/>
        <v>3.515625</v>
      </c>
      <c r="D251" s="31">
        <f t="shared" si="7"/>
        <v>6.591796875</v>
      </c>
      <c r="E251" s="17">
        <v>2.5</v>
      </c>
      <c r="F251" s="17">
        <v>10</v>
      </c>
      <c r="G251" s="20">
        <v>1</v>
      </c>
    </row>
    <row r="252" spans="1:7" x14ac:dyDescent="0.25">
      <c r="A252" s="15">
        <v>297</v>
      </c>
      <c r="B252" s="16">
        <v>2.25</v>
      </c>
      <c r="C252" s="31">
        <f t="shared" si="6"/>
        <v>5.0625</v>
      </c>
      <c r="D252" s="31">
        <f t="shared" si="7"/>
        <v>11.390625</v>
      </c>
      <c r="E252" s="17">
        <v>2</v>
      </c>
      <c r="F252" s="17">
        <v>11</v>
      </c>
      <c r="G252" s="20">
        <v>0</v>
      </c>
    </row>
    <row r="253" spans="1:7" x14ac:dyDescent="0.25">
      <c r="A253" s="15">
        <v>333</v>
      </c>
      <c r="B253" s="16">
        <v>1.6</v>
      </c>
      <c r="C253" s="31">
        <f t="shared" si="6"/>
        <v>2.5600000000000005</v>
      </c>
      <c r="D253" s="31">
        <f t="shared" si="7"/>
        <v>4.096000000000001</v>
      </c>
      <c r="E253" s="17">
        <v>1.5</v>
      </c>
      <c r="F253" s="17">
        <v>10</v>
      </c>
      <c r="G253" s="20">
        <v>0</v>
      </c>
    </row>
    <row r="254" spans="1:7" x14ac:dyDescent="0.25">
      <c r="A254" s="15">
        <v>291.60000000000002</v>
      </c>
      <c r="B254" s="16">
        <v>0.625</v>
      </c>
      <c r="C254" s="31">
        <f t="shared" si="6"/>
        <v>0.390625</v>
      </c>
      <c r="D254" s="31">
        <f t="shared" si="7"/>
        <v>0.244140625</v>
      </c>
      <c r="E254" s="17">
        <v>1.5</v>
      </c>
      <c r="F254" s="17">
        <v>9</v>
      </c>
      <c r="G254" s="20">
        <v>0</v>
      </c>
    </row>
    <row r="255" spans="1:7" x14ac:dyDescent="0.25">
      <c r="A255" s="15">
        <v>297</v>
      </c>
      <c r="B255" s="16">
        <v>0.6</v>
      </c>
      <c r="C255" s="31">
        <f t="shared" si="6"/>
        <v>0.36</v>
      </c>
      <c r="D255" s="31">
        <f t="shared" si="7"/>
        <v>0.216</v>
      </c>
      <c r="E255" s="17">
        <v>1.5</v>
      </c>
      <c r="F255" s="17">
        <v>8</v>
      </c>
      <c r="G255" s="20">
        <v>0</v>
      </c>
    </row>
    <row r="256" spans="1:7" x14ac:dyDescent="0.25">
      <c r="A256" s="15">
        <v>317.7</v>
      </c>
      <c r="B256" s="16">
        <v>0.64200000000000002</v>
      </c>
      <c r="C256" s="31">
        <f t="shared" si="6"/>
        <v>0.41216400000000003</v>
      </c>
      <c r="D256" s="31">
        <f t="shared" si="7"/>
        <v>0.264609288</v>
      </c>
      <c r="E256" s="17">
        <v>2</v>
      </c>
      <c r="F256" s="17">
        <v>7</v>
      </c>
      <c r="G256" s="20">
        <v>0</v>
      </c>
    </row>
    <row r="257" spans="1:7" x14ac:dyDescent="0.25">
      <c r="A257" s="15">
        <v>359.82</v>
      </c>
      <c r="B257" s="16">
        <v>1.1000000000000001</v>
      </c>
      <c r="C257" s="31">
        <f t="shared" si="6"/>
        <v>1.2100000000000002</v>
      </c>
      <c r="D257" s="31">
        <f t="shared" si="7"/>
        <v>1.3310000000000004</v>
      </c>
      <c r="E257" s="17">
        <v>2</v>
      </c>
      <c r="F257" s="17">
        <v>10</v>
      </c>
      <c r="G257" s="20">
        <v>1</v>
      </c>
    </row>
    <row r="258" spans="1:7" x14ac:dyDescent="0.25">
      <c r="A258" s="15">
        <v>306</v>
      </c>
      <c r="B258" s="16">
        <v>0.6</v>
      </c>
      <c r="C258" s="31">
        <f t="shared" si="6"/>
        <v>0.36</v>
      </c>
      <c r="D258" s="31">
        <f t="shared" si="7"/>
        <v>0.216</v>
      </c>
      <c r="E258" s="17">
        <v>2</v>
      </c>
      <c r="F258" s="17">
        <v>6</v>
      </c>
      <c r="G258" s="20">
        <v>0</v>
      </c>
    </row>
    <row r="259" spans="1:7" x14ac:dyDescent="0.25">
      <c r="A259" s="15">
        <v>449.82</v>
      </c>
      <c r="B259" s="16">
        <v>1.38</v>
      </c>
      <c r="C259" s="31">
        <f t="shared" si="6"/>
        <v>1.9043999999999996</v>
      </c>
      <c r="D259" s="31">
        <f t="shared" si="7"/>
        <v>2.6280719999999995</v>
      </c>
      <c r="E259" s="17">
        <v>2</v>
      </c>
      <c r="F259" s="17">
        <v>10</v>
      </c>
      <c r="G259" s="20">
        <v>1</v>
      </c>
    </row>
    <row r="260" spans="1:7" x14ac:dyDescent="0.25">
      <c r="A260" s="15">
        <v>340.2</v>
      </c>
      <c r="B260" s="16">
        <v>0.8</v>
      </c>
      <c r="C260" s="31">
        <f t="shared" si="6"/>
        <v>0.64000000000000012</v>
      </c>
      <c r="D260" s="31">
        <f t="shared" si="7"/>
        <v>0.51200000000000012</v>
      </c>
      <c r="E260" s="17">
        <v>1.5</v>
      </c>
      <c r="F260" s="17">
        <v>9</v>
      </c>
      <c r="G260" s="20">
        <v>1</v>
      </c>
    </row>
    <row r="261" spans="1:7" x14ac:dyDescent="0.25">
      <c r="A261" s="15">
        <v>342</v>
      </c>
      <c r="B261" s="16">
        <v>1.125</v>
      </c>
      <c r="C261" s="31">
        <f t="shared" ref="C261:C324" si="8">+(B261^2)</f>
        <v>1.265625</v>
      </c>
      <c r="D261" s="31">
        <f t="shared" ref="D261:D324" si="9">+(B261)^3</f>
        <v>1.423828125</v>
      </c>
      <c r="E261" s="17">
        <v>1</v>
      </c>
      <c r="F261" s="17">
        <v>6</v>
      </c>
      <c r="G261" s="20">
        <v>1</v>
      </c>
    </row>
    <row r="262" spans="1:7" x14ac:dyDescent="0.25">
      <c r="A262" s="15">
        <v>369</v>
      </c>
      <c r="B262" s="16">
        <v>0.8</v>
      </c>
      <c r="C262" s="31">
        <f t="shared" si="8"/>
        <v>0.64000000000000012</v>
      </c>
      <c r="D262" s="31">
        <f t="shared" si="9"/>
        <v>0.51200000000000012</v>
      </c>
      <c r="E262" s="17">
        <v>2</v>
      </c>
      <c r="F262" s="17">
        <v>10</v>
      </c>
      <c r="G262" s="20">
        <v>1</v>
      </c>
    </row>
    <row r="263" spans="1:7" x14ac:dyDescent="0.25">
      <c r="A263" s="15">
        <v>341.82</v>
      </c>
      <c r="B263" s="16">
        <v>0.72</v>
      </c>
      <c r="C263" s="31">
        <f t="shared" si="8"/>
        <v>0.51839999999999997</v>
      </c>
      <c r="D263" s="31">
        <f t="shared" si="9"/>
        <v>0.37324799999999997</v>
      </c>
      <c r="E263" s="17">
        <v>2</v>
      </c>
      <c r="F263" s="17">
        <v>7</v>
      </c>
      <c r="G263" s="20">
        <v>1</v>
      </c>
    </row>
    <row r="264" spans="1:7" x14ac:dyDescent="0.25">
      <c r="A264" s="15">
        <v>402.3</v>
      </c>
      <c r="B264" s="16">
        <v>0.6</v>
      </c>
      <c r="C264" s="31">
        <f t="shared" si="8"/>
        <v>0.36</v>
      </c>
      <c r="D264" s="31">
        <f t="shared" si="9"/>
        <v>0.216</v>
      </c>
      <c r="E264" s="17">
        <v>2</v>
      </c>
      <c r="F264" s="17">
        <v>8</v>
      </c>
      <c r="G264" s="20">
        <v>0</v>
      </c>
    </row>
    <row r="265" spans="1:7" x14ac:dyDescent="0.25">
      <c r="A265" s="15">
        <v>392.22</v>
      </c>
      <c r="B265" s="16">
        <v>0.6</v>
      </c>
      <c r="C265" s="31">
        <f t="shared" si="8"/>
        <v>0.36</v>
      </c>
      <c r="D265" s="31">
        <f t="shared" si="9"/>
        <v>0.216</v>
      </c>
      <c r="E265" s="17">
        <v>2</v>
      </c>
      <c r="F265" s="17">
        <v>8</v>
      </c>
      <c r="G265" s="20">
        <v>0</v>
      </c>
    </row>
    <row r="266" spans="1:7" x14ac:dyDescent="0.25">
      <c r="A266" s="15">
        <v>320.39999999999998</v>
      </c>
      <c r="B266" s="16">
        <v>0.6</v>
      </c>
      <c r="C266" s="31">
        <f t="shared" si="8"/>
        <v>0.36</v>
      </c>
      <c r="D266" s="31">
        <f t="shared" si="9"/>
        <v>0.216</v>
      </c>
      <c r="E266" s="17">
        <v>2</v>
      </c>
      <c r="F266" s="17">
        <v>8</v>
      </c>
      <c r="G266" s="20">
        <v>0</v>
      </c>
    </row>
    <row r="267" spans="1:7" x14ac:dyDescent="0.25">
      <c r="A267" s="15">
        <v>349.2</v>
      </c>
      <c r="B267" s="16">
        <v>0.83</v>
      </c>
      <c r="C267" s="31">
        <f t="shared" si="8"/>
        <v>0.68889999999999996</v>
      </c>
      <c r="D267" s="31">
        <f t="shared" si="9"/>
        <v>0.57178699999999993</v>
      </c>
      <c r="E267" s="17">
        <v>2</v>
      </c>
      <c r="F267" s="17">
        <v>6</v>
      </c>
      <c r="G267" s="20">
        <v>1</v>
      </c>
    </row>
    <row r="268" spans="1:7" x14ac:dyDescent="0.25">
      <c r="A268" s="15">
        <v>387</v>
      </c>
      <c r="B268" s="16">
        <v>2</v>
      </c>
      <c r="C268" s="31">
        <f t="shared" si="8"/>
        <v>4</v>
      </c>
      <c r="D268" s="31">
        <f t="shared" si="9"/>
        <v>8</v>
      </c>
      <c r="E268" s="17">
        <v>1.5</v>
      </c>
      <c r="F268" s="17">
        <v>6</v>
      </c>
      <c r="G268" s="20">
        <v>0</v>
      </c>
    </row>
    <row r="269" spans="1:7" x14ac:dyDescent="0.25">
      <c r="A269" s="15">
        <v>359.82</v>
      </c>
      <c r="B269" s="16">
        <v>0.7</v>
      </c>
      <c r="C269" s="31">
        <f t="shared" si="8"/>
        <v>0.48999999999999994</v>
      </c>
      <c r="D269" s="31">
        <f t="shared" si="9"/>
        <v>0.34299999999999992</v>
      </c>
      <c r="E269" s="17">
        <v>2</v>
      </c>
      <c r="F269" s="17">
        <v>8</v>
      </c>
      <c r="G269" s="20">
        <v>1</v>
      </c>
    </row>
    <row r="270" spans="1:7" x14ac:dyDescent="0.25">
      <c r="A270" s="15">
        <v>288</v>
      </c>
      <c r="B270" s="16">
        <v>0.56000000000000005</v>
      </c>
      <c r="C270" s="31">
        <f t="shared" si="8"/>
        <v>0.31360000000000005</v>
      </c>
      <c r="D270" s="31">
        <f t="shared" si="9"/>
        <v>0.17561600000000005</v>
      </c>
      <c r="E270" s="17">
        <v>1</v>
      </c>
      <c r="F270" s="17">
        <v>6</v>
      </c>
      <c r="G270" s="20">
        <v>0</v>
      </c>
    </row>
    <row r="271" spans="1:7" x14ac:dyDescent="0.25">
      <c r="A271" s="15">
        <v>275.39999999999998</v>
      </c>
      <c r="B271" s="16">
        <v>0.61799999999999999</v>
      </c>
      <c r="C271" s="31">
        <f t="shared" si="8"/>
        <v>0.38192399999999999</v>
      </c>
      <c r="D271" s="31">
        <f t="shared" si="9"/>
        <v>0.236029032</v>
      </c>
      <c r="E271" s="17">
        <v>1</v>
      </c>
      <c r="F271" s="17">
        <v>6</v>
      </c>
      <c r="G271" s="20">
        <v>0</v>
      </c>
    </row>
    <row r="272" spans="1:7" x14ac:dyDescent="0.25">
      <c r="A272" s="15">
        <v>293.22000000000003</v>
      </c>
      <c r="B272" s="16">
        <v>0.6</v>
      </c>
      <c r="C272" s="31">
        <f t="shared" si="8"/>
        <v>0.36</v>
      </c>
      <c r="D272" s="31">
        <f t="shared" si="9"/>
        <v>0.216</v>
      </c>
      <c r="E272" s="17">
        <v>1</v>
      </c>
      <c r="F272" s="17">
        <v>6</v>
      </c>
      <c r="G272" s="20">
        <v>0</v>
      </c>
    </row>
    <row r="273" spans="1:7" x14ac:dyDescent="0.25">
      <c r="A273" s="15">
        <v>275.39999999999998</v>
      </c>
      <c r="B273" s="16">
        <v>0.6</v>
      </c>
      <c r="C273" s="31">
        <f t="shared" si="8"/>
        <v>0.36</v>
      </c>
      <c r="D273" s="31">
        <f t="shared" si="9"/>
        <v>0.216</v>
      </c>
      <c r="E273" s="17">
        <v>1.5</v>
      </c>
      <c r="F273" s="17">
        <v>6</v>
      </c>
      <c r="G273" s="20">
        <v>0</v>
      </c>
    </row>
    <row r="274" spans="1:7" x14ac:dyDescent="0.25">
      <c r="A274" s="15">
        <v>302.04000000000002</v>
      </c>
      <c r="B274" s="16">
        <v>0.6</v>
      </c>
      <c r="C274" s="31">
        <f t="shared" si="8"/>
        <v>0.36</v>
      </c>
      <c r="D274" s="31">
        <f t="shared" si="9"/>
        <v>0.216</v>
      </c>
      <c r="E274" s="17">
        <v>1</v>
      </c>
      <c r="F274" s="17">
        <v>7</v>
      </c>
      <c r="G274" s="20">
        <v>0</v>
      </c>
    </row>
    <row r="275" spans="1:7" x14ac:dyDescent="0.25">
      <c r="A275" s="15">
        <v>412.2</v>
      </c>
      <c r="B275" s="16">
        <v>1.08</v>
      </c>
      <c r="C275" s="31">
        <f t="shared" si="8"/>
        <v>1.1664000000000001</v>
      </c>
      <c r="D275" s="31">
        <f t="shared" si="9"/>
        <v>1.2597120000000002</v>
      </c>
      <c r="E275" s="17">
        <v>1</v>
      </c>
      <c r="F275" s="17">
        <v>6</v>
      </c>
      <c r="G275" s="20">
        <v>0</v>
      </c>
    </row>
    <row r="276" spans="1:7" x14ac:dyDescent="0.25">
      <c r="A276" s="15">
        <v>316.8</v>
      </c>
      <c r="B276" s="16">
        <v>0.6</v>
      </c>
      <c r="C276" s="31">
        <f t="shared" si="8"/>
        <v>0.36</v>
      </c>
      <c r="D276" s="31">
        <f t="shared" si="9"/>
        <v>0.216</v>
      </c>
      <c r="E276" s="17">
        <v>2</v>
      </c>
      <c r="F276" s="17">
        <v>7</v>
      </c>
      <c r="G276" s="20">
        <v>0</v>
      </c>
    </row>
    <row r="277" spans="1:7" x14ac:dyDescent="0.25">
      <c r="A277" s="15">
        <v>288</v>
      </c>
      <c r="B277" s="16">
        <v>0.6</v>
      </c>
      <c r="C277" s="31">
        <f t="shared" si="8"/>
        <v>0.36</v>
      </c>
      <c r="D277" s="31">
        <f t="shared" si="9"/>
        <v>0.216</v>
      </c>
      <c r="E277" s="17">
        <v>2</v>
      </c>
      <c r="F277" s="17">
        <v>6</v>
      </c>
      <c r="G277" s="20">
        <v>0</v>
      </c>
    </row>
    <row r="278" spans="1:7" x14ac:dyDescent="0.25">
      <c r="A278" s="15">
        <v>250.2</v>
      </c>
      <c r="B278" s="16">
        <v>1</v>
      </c>
      <c r="C278" s="31">
        <f t="shared" si="8"/>
        <v>1</v>
      </c>
      <c r="D278" s="31">
        <f t="shared" si="9"/>
        <v>1</v>
      </c>
      <c r="E278" s="17">
        <v>1</v>
      </c>
      <c r="F278" s="17">
        <v>6</v>
      </c>
      <c r="G278" s="20">
        <v>1</v>
      </c>
    </row>
    <row r="279" spans="1:7" x14ac:dyDescent="0.25">
      <c r="A279" s="15">
        <v>252</v>
      </c>
      <c r="B279" s="16">
        <v>0.56999999999999995</v>
      </c>
      <c r="C279" s="31">
        <f t="shared" si="8"/>
        <v>0.32489999999999997</v>
      </c>
      <c r="D279" s="31">
        <f t="shared" si="9"/>
        <v>0.18519299999999997</v>
      </c>
      <c r="E279" s="17">
        <v>1.5</v>
      </c>
      <c r="F279" s="17">
        <v>7</v>
      </c>
      <c r="G279" s="20">
        <v>1</v>
      </c>
    </row>
    <row r="280" spans="1:7" x14ac:dyDescent="0.25">
      <c r="A280" s="15">
        <v>323.82</v>
      </c>
      <c r="B280" s="16">
        <v>0.87</v>
      </c>
      <c r="C280" s="31">
        <f t="shared" si="8"/>
        <v>0.75690000000000002</v>
      </c>
      <c r="D280" s="31">
        <f t="shared" si="9"/>
        <v>0.65850300000000006</v>
      </c>
      <c r="E280" s="17">
        <v>1</v>
      </c>
      <c r="F280" s="17">
        <v>6</v>
      </c>
      <c r="G280" s="20">
        <v>0</v>
      </c>
    </row>
    <row r="281" spans="1:7" x14ac:dyDescent="0.25">
      <c r="A281" s="15">
        <v>316.8</v>
      </c>
      <c r="B281" s="16">
        <v>0.6</v>
      </c>
      <c r="C281" s="31">
        <f t="shared" si="8"/>
        <v>0.36</v>
      </c>
      <c r="D281" s="31">
        <f t="shared" si="9"/>
        <v>0.216</v>
      </c>
      <c r="E281" s="17">
        <v>2</v>
      </c>
      <c r="F281" s="17">
        <v>7</v>
      </c>
      <c r="G281" s="20">
        <v>0</v>
      </c>
    </row>
    <row r="282" spans="1:7" x14ac:dyDescent="0.25">
      <c r="A282" s="15">
        <v>318.42</v>
      </c>
      <c r="B282" s="16">
        <v>0.6</v>
      </c>
      <c r="C282" s="31">
        <f t="shared" si="8"/>
        <v>0.36</v>
      </c>
      <c r="D282" s="31">
        <f t="shared" si="9"/>
        <v>0.216</v>
      </c>
      <c r="E282" s="17">
        <v>1.5</v>
      </c>
      <c r="F282" s="17">
        <v>10</v>
      </c>
      <c r="G282" s="20">
        <v>0</v>
      </c>
    </row>
    <row r="283" spans="1:7" x14ac:dyDescent="0.25">
      <c r="A283" s="15">
        <v>312.3</v>
      </c>
      <c r="B283" s="16">
        <v>0.6</v>
      </c>
      <c r="C283" s="31">
        <f t="shared" si="8"/>
        <v>0.36</v>
      </c>
      <c r="D283" s="31">
        <f t="shared" si="9"/>
        <v>0.216</v>
      </c>
      <c r="E283" s="17">
        <v>1</v>
      </c>
      <c r="F283" s="17">
        <v>6</v>
      </c>
      <c r="G283" s="20">
        <v>0</v>
      </c>
    </row>
    <row r="284" spans="1:7" x14ac:dyDescent="0.25">
      <c r="A284" s="15">
        <v>243</v>
      </c>
      <c r="B284" s="16">
        <v>0.77400000000000002</v>
      </c>
      <c r="C284" s="31">
        <f t="shared" si="8"/>
        <v>0.59907600000000005</v>
      </c>
      <c r="D284" s="31">
        <f t="shared" si="9"/>
        <v>0.46368482400000005</v>
      </c>
      <c r="E284" s="17">
        <v>1</v>
      </c>
      <c r="F284" s="17">
        <v>7</v>
      </c>
      <c r="G284" s="20">
        <v>0</v>
      </c>
    </row>
    <row r="285" spans="1:7" x14ac:dyDescent="0.25">
      <c r="A285" s="15">
        <v>265.5</v>
      </c>
      <c r="B285" s="16">
        <v>1</v>
      </c>
      <c r="C285" s="31">
        <f t="shared" si="8"/>
        <v>1</v>
      </c>
      <c r="D285" s="31">
        <f t="shared" si="9"/>
        <v>1</v>
      </c>
      <c r="E285" s="17">
        <v>1.5</v>
      </c>
      <c r="F285" s="17">
        <v>8</v>
      </c>
      <c r="G285" s="20">
        <v>0</v>
      </c>
    </row>
    <row r="286" spans="1:7" x14ac:dyDescent="0.25">
      <c r="A286" s="15">
        <v>324</v>
      </c>
      <c r="B286" s="16">
        <v>0.6</v>
      </c>
      <c r="C286" s="31">
        <f t="shared" si="8"/>
        <v>0.36</v>
      </c>
      <c r="D286" s="31">
        <f t="shared" si="9"/>
        <v>0.216</v>
      </c>
      <c r="E286" s="17">
        <v>1</v>
      </c>
      <c r="F286" s="17">
        <v>6</v>
      </c>
      <c r="G286" s="20">
        <v>1</v>
      </c>
    </row>
    <row r="287" spans="1:7" x14ac:dyDescent="0.25">
      <c r="A287" s="15">
        <v>449.82</v>
      </c>
      <c r="B287" s="16">
        <v>1.54</v>
      </c>
      <c r="C287" s="31">
        <f t="shared" si="8"/>
        <v>2.3715999999999999</v>
      </c>
      <c r="D287" s="31">
        <f t="shared" si="9"/>
        <v>3.6522640000000002</v>
      </c>
      <c r="E287" s="17">
        <v>2.5</v>
      </c>
      <c r="F287" s="17">
        <v>7</v>
      </c>
      <c r="G287" s="20">
        <v>0</v>
      </c>
    </row>
    <row r="288" spans="1:7" x14ac:dyDescent="0.25">
      <c r="A288" s="15">
        <v>333</v>
      </c>
      <c r="B288" s="16">
        <v>1.613</v>
      </c>
      <c r="C288" s="31">
        <f t="shared" si="8"/>
        <v>2.601769</v>
      </c>
      <c r="D288" s="31">
        <f t="shared" si="9"/>
        <v>4.1966533970000004</v>
      </c>
      <c r="E288" s="17">
        <v>2</v>
      </c>
      <c r="F288" s="17">
        <v>7</v>
      </c>
      <c r="G288" s="20">
        <v>1</v>
      </c>
    </row>
    <row r="289" spans="1:7" x14ac:dyDescent="0.25">
      <c r="A289" s="15">
        <v>480.6</v>
      </c>
      <c r="B289" s="16">
        <v>0.98799999999999999</v>
      </c>
      <c r="C289" s="31">
        <f t="shared" si="8"/>
        <v>0.97614400000000001</v>
      </c>
      <c r="D289" s="31">
        <f t="shared" si="9"/>
        <v>0.96443027199999998</v>
      </c>
      <c r="E289" s="17">
        <v>2.5</v>
      </c>
      <c r="F289" s="17">
        <v>9</v>
      </c>
      <c r="G289" s="20">
        <v>1</v>
      </c>
    </row>
    <row r="290" spans="1:7" x14ac:dyDescent="0.25">
      <c r="A290" s="15">
        <v>265.5</v>
      </c>
      <c r="B290" s="16">
        <v>0.72</v>
      </c>
      <c r="C290" s="31">
        <f t="shared" si="8"/>
        <v>0.51839999999999997</v>
      </c>
      <c r="D290" s="31">
        <f t="shared" si="9"/>
        <v>0.37324799999999997</v>
      </c>
      <c r="E290" s="17">
        <v>2</v>
      </c>
      <c r="F290" s="17">
        <v>7</v>
      </c>
      <c r="G290" s="20">
        <v>0</v>
      </c>
    </row>
    <row r="291" spans="1:7" x14ac:dyDescent="0.25">
      <c r="A291" s="15">
        <v>324</v>
      </c>
      <c r="B291" s="16">
        <v>1.25</v>
      </c>
      <c r="C291" s="31">
        <f t="shared" si="8"/>
        <v>1.5625</v>
      </c>
      <c r="D291" s="31">
        <f t="shared" si="9"/>
        <v>1.953125</v>
      </c>
      <c r="E291" s="17">
        <v>1.5</v>
      </c>
      <c r="F291" s="17">
        <v>6</v>
      </c>
      <c r="G291" s="20">
        <v>0</v>
      </c>
    </row>
    <row r="292" spans="1:7" x14ac:dyDescent="0.25">
      <c r="A292" s="15">
        <v>266.39999999999998</v>
      </c>
      <c r="B292" s="16">
        <v>0.6</v>
      </c>
      <c r="C292" s="31">
        <f t="shared" si="8"/>
        <v>0.36</v>
      </c>
      <c r="D292" s="31">
        <f t="shared" si="9"/>
        <v>0.216</v>
      </c>
      <c r="E292" s="17">
        <v>2</v>
      </c>
      <c r="F292" s="17">
        <v>8</v>
      </c>
      <c r="G292" s="20">
        <v>0</v>
      </c>
    </row>
    <row r="293" spans="1:7" x14ac:dyDescent="0.25">
      <c r="A293" s="15">
        <v>359.82</v>
      </c>
      <c r="B293" s="16">
        <v>1.034</v>
      </c>
      <c r="C293" s="31">
        <f t="shared" si="8"/>
        <v>1.069156</v>
      </c>
      <c r="D293" s="31">
        <f t="shared" si="9"/>
        <v>1.1055073040000001</v>
      </c>
      <c r="E293" s="17">
        <v>1.5</v>
      </c>
      <c r="F293" s="17">
        <v>8</v>
      </c>
      <c r="G293" s="20">
        <v>0</v>
      </c>
    </row>
    <row r="294" spans="1:7" x14ac:dyDescent="0.25">
      <c r="A294" s="15">
        <v>324</v>
      </c>
      <c r="B294" s="16">
        <v>0.625</v>
      </c>
      <c r="C294" s="31">
        <f t="shared" si="8"/>
        <v>0.390625</v>
      </c>
      <c r="D294" s="31">
        <f t="shared" si="9"/>
        <v>0.244140625</v>
      </c>
      <c r="E294" s="17">
        <v>1</v>
      </c>
      <c r="F294" s="17">
        <v>7</v>
      </c>
      <c r="G294" s="20">
        <v>1</v>
      </c>
    </row>
    <row r="295" spans="1:7" x14ac:dyDescent="0.25">
      <c r="A295" s="15">
        <v>342</v>
      </c>
      <c r="B295" s="16">
        <v>0.7</v>
      </c>
      <c r="C295" s="31">
        <f t="shared" si="8"/>
        <v>0.48999999999999994</v>
      </c>
      <c r="D295" s="31">
        <f t="shared" si="9"/>
        <v>0.34299999999999992</v>
      </c>
      <c r="E295" s="17">
        <v>1.5</v>
      </c>
      <c r="F295" s="17">
        <v>8</v>
      </c>
      <c r="G295" s="20">
        <v>1</v>
      </c>
    </row>
    <row r="296" spans="1:7" x14ac:dyDescent="0.25">
      <c r="A296" s="15">
        <v>323.82</v>
      </c>
      <c r="B296" s="16">
        <v>1.25</v>
      </c>
      <c r="C296" s="31">
        <f t="shared" si="8"/>
        <v>1.5625</v>
      </c>
      <c r="D296" s="31">
        <f t="shared" si="9"/>
        <v>1.953125</v>
      </c>
      <c r="E296" s="17">
        <v>1.5</v>
      </c>
      <c r="F296" s="17">
        <v>7</v>
      </c>
      <c r="G296" s="20">
        <v>1</v>
      </c>
    </row>
    <row r="297" spans="1:7" x14ac:dyDescent="0.25">
      <c r="A297" s="15">
        <v>387</v>
      </c>
      <c r="B297" s="16">
        <v>0.75</v>
      </c>
      <c r="C297" s="31">
        <f t="shared" si="8"/>
        <v>0.5625</v>
      </c>
      <c r="D297" s="31">
        <f t="shared" si="9"/>
        <v>0.421875</v>
      </c>
      <c r="E297" s="17">
        <v>2</v>
      </c>
      <c r="F297" s="17">
        <v>9</v>
      </c>
      <c r="G297" s="20">
        <v>1</v>
      </c>
    </row>
    <row r="298" spans="1:7" x14ac:dyDescent="0.25">
      <c r="A298" s="15">
        <v>414</v>
      </c>
      <c r="B298" s="16">
        <v>1</v>
      </c>
      <c r="C298" s="31">
        <f t="shared" si="8"/>
        <v>1</v>
      </c>
      <c r="D298" s="31">
        <f t="shared" si="9"/>
        <v>1</v>
      </c>
      <c r="E298" s="17">
        <v>1.5</v>
      </c>
      <c r="F298" s="17">
        <v>8</v>
      </c>
      <c r="G298" s="20">
        <v>1</v>
      </c>
    </row>
    <row r="299" spans="1:7" x14ac:dyDescent="0.25">
      <c r="A299" s="15">
        <v>315</v>
      </c>
      <c r="B299" s="16">
        <v>0.8</v>
      </c>
      <c r="C299" s="31">
        <f t="shared" si="8"/>
        <v>0.64000000000000012</v>
      </c>
      <c r="D299" s="31">
        <f t="shared" si="9"/>
        <v>0.51200000000000012</v>
      </c>
      <c r="E299" s="17">
        <v>1.5</v>
      </c>
      <c r="F299" s="17">
        <v>8</v>
      </c>
      <c r="G299" s="20">
        <v>1</v>
      </c>
    </row>
    <row r="300" spans="1:7" x14ac:dyDescent="0.25">
      <c r="A300" s="15">
        <v>431.82</v>
      </c>
      <c r="B300" s="16">
        <v>0.64800000000000002</v>
      </c>
      <c r="C300" s="31">
        <f t="shared" si="8"/>
        <v>0.419904</v>
      </c>
      <c r="D300" s="31">
        <f t="shared" si="9"/>
        <v>0.272097792</v>
      </c>
      <c r="E300" s="17">
        <v>2.5</v>
      </c>
      <c r="F300" s="17">
        <v>8</v>
      </c>
      <c r="G300" s="20">
        <v>1</v>
      </c>
    </row>
    <row r="301" spans="1:7" x14ac:dyDescent="0.25">
      <c r="A301" s="15">
        <v>306</v>
      </c>
      <c r="B301" s="16">
        <v>0.6</v>
      </c>
      <c r="C301" s="31">
        <f t="shared" si="8"/>
        <v>0.36</v>
      </c>
      <c r="D301" s="31">
        <f t="shared" si="9"/>
        <v>0.216</v>
      </c>
      <c r="E301" s="17">
        <v>2</v>
      </c>
      <c r="F301" s="17">
        <v>7</v>
      </c>
      <c r="G301" s="20">
        <v>0</v>
      </c>
    </row>
    <row r="302" spans="1:7" x14ac:dyDescent="0.25">
      <c r="A302" s="15">
        <v>313.2</v>
      </c>
      <c r="B302" s="16">
        <v>0.91200000000000003</v>
      </c>
      <c r="C302" s="31">
        <f t="shared" si="8"/>
        <v>0.83174400000000004</v>
      </c>
      <c r="D302" s="31">
        <f t="shared" si="9"/>
        <v>0.75855052800000011</v>
      </c>
      <c r="E302" s="17">
        <v>1</v>
      </c>
      <c r="F302" s="17">
        <v>7</v>
      </c>
      <c r="G302" s="20">
        <v>0</v>
      </c>
    </row>
    <row r="303" spans="1:7" x14ac:dyDescent="0.25">
      <c r="A303" s="15">
        <v>549</v>
      </c>
      <c r="B303" s="16">
        <v>1.21</v>
      </c>
      <c r="C303" s="31">
        <f t="shared" si="8"/>
        <v>1.4641</v>
      </c>
      <c r="D303" s="31">
        <f t="shared" si="9"/>
        <v>1.7715609999999999</v>
      </c>
      <c r="E303" s="17">
        <v>2</v>
      </c>
      <c r="F303" s="17">
        <v>9</v>
      </c>
      <c r="G303" s="20">
        <v>1</v>
      </c>
    </row>
    <row r="304" spans="1:7" x14ac:dyDescent="0.25">
      <c r="A304" s="15">
        <v>293.39999999999998</v>
      </c>
      <c r="B304" s="16">
        <v>0.84</v>
      </c>
      <c r="C304" s="31">
        <f t="shared" si="8"/>
        <v>0.70559999999999989</v>
      </c>
      <c r="D304" s="31">
        <f t="shared" si="9"/>
        <v>0.5927039999999999</v>
      </c>
      <c r="E304" s="17">
        <v>1</v>
      </c>
      <c r="F304" s="17">
        <v>6</v>
      </c>
      <c r="G304" s="20">
        <v>0</v>
      </c>
    </row>
    <row r="305" spans="1:7" x14ac:dyDescent="0.25">
      <c r="A305" s="15">
        <v>333</v>
      </c>
      <c r="B305" s="16">
        <v>0.6</v>
      </c>
      <c r="C305" s="31">
        <f t="shared" si="8"/>
        <v>0.36</v>
      </c>
      <c r="D305" s="31">
        <f t="shared" si="9"/>
        <v>0.216</v>
      </c>
      <c r="E305" s="17">
        <v>1.5</v>
      </c>
      <c r="F305" s="17">
        <v>8</v>
      </c>
      <c r="G305" s="20">
        <v>0</v>
      </c>
    </row>
    <row r="306" spans="1:7" x14ac:dyDescent="0.25">
      <c r="A306" s="15">
        <v>322.2</v>
      </c>
      <c r="B306" s="16">
        <v>0.7</v>
      </c>
      <c r="C306" s="31">
        <f t="shared" si="8"/>
        <v>0.48999999999999994</v>
      </c>
      <c r="D306" s="31">
        <f t="shared" si="9"/>
        <v>0.34299999999999992</v>
      </c>
      <c r="E306" s="17">
        <v>1</v>
      </c>
      <c r="F306" s="17">
        <v>6</v>
      </c>
      <c r="G306" s="20">
        <v>0</v>
      </c>
    </row>
    <row r="307" spans="1:7" x14ac:dyDescent="0.25">
      <c r="A307" s="15">
        <v>315</v>
      </c>
      <c r="B307" s="16">
        <v>0.76300000000000001</v>
      </c>
      <c r="C307" s="31">
        <f t="shared" si="8"/>
        <v>0.58216900000000005</v>
      </c>
      <c r="D307" s="31">
        <f t="shared" si="9"/>
        <v>0.44419494700000006</v>
      </c>
      <c r="E307" s="17">
        <v>2</v>
      </c>
      <c r="F307" s="17">
        <v>6</v>
      </c>
      <c r="G307" s="20">
        <v>0</v>
      </c>
    </row>
    <row r="308" spans="1:7" x14ac:dyDescent="0.25">
      <c r="A308" s="15">
        <v>324</v>
      </c>
      <c r="B308" s="16">
        <v>0.91</v>
      </c>
      <c r="C308" s="31">
        <f t="shared" si="8"/>
        <v>0.82810000000000006</v>
      </c>
      <c r="D308" s="31">
        <f t="shared" si="9"/>
        <v>0.7535710000000001</v>
      </c>
      <c r="E308" s="17">
        <v>1.5</v>
      </c>
      <c r="F308" s="17">
        <v>8</v>
      </c>
      <c r="G308" s="20">
        <v>0</v>
      </c>
    </row>
    <row r="309" spans="1:7" x14ac:dyDescent="0.25">
      <c r="A309" s="15">
        <v>322.2</v>
      </c>
      <c r="B309" s="16">
        <v>0.6</v>
      </c>
      <c r="C309" s="31">
        <f t="shared" si="8"/>
        <v>0.36</v>
      </c>
      <c r="D309" s="31">
        <f t="shared" si="9"/>
        <v>0.216</v>
      </c>
      <c r="E309" s="17">
        <v>1</v>
      </c>
      <c r="F309" s="17">
        <v>7</v>
      </c>
      <c r="G309" s="20">
        <v>0</v>
      </c>
    </row>
    <row r="310" spans="1:7" x14ac:dyDescent="0.25">
      <c r="A310" s="15">
        <v>315</v>
      </c>
      <c r="B310" s="16">
        <v>0.6</v>
      </c>
      <c r="C310" s="31">
        <f t="shared" si="8"/>
        <v>0.36</v>
      </c>
      <c r="D310" s="31">
        <f t="shared" si="9"/>
        <v>0.216</v>
      </c>
      <c r="E310" s="17">
        <v>2</v>
      </c>
      <c r="F310" s="17">
        <v>7</v>
      </c>
      <c r="G310" s="20">
        <v>0</v>
      </c>
    </row>
    <row r="311" spans="1:7" x14ac:dyDescent="0.25">
      <c r="A311" s="15">
        <v>360</v>
      </c>
      <c r="B311" s="16">
        <v>0.75</v>
      </c>
      <c r="C311" s="31">
        <f t="shared" si="8"/>
        <v>0.5625</v>
      </c>
      <c r="D311" s="31">
        <f t="shared" si="9"/>
        <v>0.421875</v>
      </c>
      <c r="E311" s="17">
        <v>2</v>
      </c>
      <c r="F311" s="17">
        <v>8</v>
      </c>
      <c r="G311" s="20">
        <v>0</v>
      </c>
    </row>
    <row r="312" spans="1:7" x14ac:dyDescent="0.25">
      <c r="A312" s="15">
        <v>282.60000000000002</v>
      </c>
      <c r="B312" s="16">
        <v>1.6</v>
      </c>
      <c r="C312" s="31">
        <f t="shared" si="8"/>
        <v>2.5600000000000005</v>
      </c>
      <c r="D312" s="31">
        <f t="shared" si="9"/>
        <v>4.096000000000001</v>
      </c>
      <c r="E312" s="17">
        <v>2</v>
      </c>
      <c r="F312" s="17">
        <v>8</v>
      </c>
      <c r="G312" s="20">
        <v>0</v>
      </c>
    </row>
    <row r="313" spans="1:7" x14ac:dyDescent="0.25">
      <c r="A313" s="15">
        <v>288</v>
      </c>
      <c r="B313" s="16">
        <v>2.1840000000000002</v>
      </c>
      <c r="C313" s="31">
        <f t="shared" si="8"/>
        <v>4.7698560000000008</v>
      </c>
      <c r="D313" s="31">
        <f t="shared" si="9"/>
        <v>10.417365504000003</v>
      </c>
      <c r="E313" s="17">
        <v>1.5</v>
      </c>
      <c r="F313" s="17">
        <v>8</v>
      </c>
      <c r="G313" s="20">
        <v>1</v>
      </c>
    </row>
    <row r="314" spans="1:7" x14ac:dyDescent="0.25">
      <c r="A314" s="15">
        <v>289.8</v>
      </c>
      <c r="B314" s="16">
        <v>0.79700000000000004</v>
      </c>
      <c r="C314" s="31">
        <f t="shared" si="8"/>
        <v>0.63520900000000002</v>
      </c>
      <c r="D314" s="31">
        <f t="shared" si="9"/>
        <v>0.50626157300000008</v>
      </c>
      <c r="E314" s="17">
        <v>2</v>
      </c>
      <c r="F314" s="17">
        <v>8</v>
      </c>
      <c r="G314" s="20">
        <v>0</v>
      </c>
    </row>
    <row r="315" spans="1:7" x14ac:dyDescent="0.25">
      <c r="A315" s="15">
        <v>315</v>
      </c>
      <c r="B315" s="16">
        <v>1.35</v>
      </c>
      <c r="C315" s="31">
        <f t="shared" si="8"/>
        <v>1.8225000000000002</v>
      </c>
      <c r="D315" s="31">
        <f t="shared" si="9"/>
        <v>2.4603750000000004</v>
      </c>
      <c r="E315" s="17">
        <v>2</v>
      </c>
      <c r="F315" s="17">
        <v>8</v>
      </c>
      <c r="G315" s="20">
        <v>0</v>
      </c>
    </row>
    <row r="316" spans="1:7" x14ac:dyDescent="0.25">
      <c r="A316" s="15">
        <v>315</v>
      </c>
      <c r="B316" s="16">
        <v>0.68</v>
      </c>
      <c r="C316" s="31">
        <f t="shared" si="8"/>
        <v>0.46240000000000009</v>
      </c>
      <c r="D316" s="31">
        <f t="shared" si="9"/>
        <v>0.3144320000000001</v>
      </c>
      <c r="E316" s="17">
        <v>2</v>
      </c>
      <c r="F316" s="17">
        <v>8</v>
      </c>
      <c r="G316" s="20">
        <v>0</v>
      </c>
    </row>
    <row r="317" spans="1:7" x14ac:dyDescent="0.25">
      <c r="A317" s="15">
        <v>531</v>
      </c>
      <c r="B317" s="16">
        <v>1.2210000000000001</v>
      </c>
      <c r="C317" s="31">
        <f t="shared" si="8"/>
        <v>1.4908410000000003</v>
      </c>
      <c r="D317" s="31">
        <f t="shared" si="9"/>
        <v>1.8203168610000005</v>
      </c>
      <c r="E317" s="17">
        <v>3</v>
      </c>
      <c r="F317" s="17">
        <v>8</v>
      </c>
      <c r="G317" s="20">
        <v>1</v>
      </c>
    </row>
    <row r="318" spans="1:7" x14ac:dyDescent="0.25">
      <c r="A318" s="15">
        <v>297</v>
      </c>
      <c r="B318" s="16">
        <v>0.625</v>
      </c>
      <c r="C318" s="31">
        <f t="shared" si="8"/>
        <v>0.390625</v>
      </c>
      <c r="D318" s="31">
        <f t="shared" si="9"/>
        <v>0.244140625</v>
      </c>
      <c r="E318" s="17">
        <v>1</v>
      </c>
      <c r="F318" s="17">
        <v>6</v>
      </c>
      <c r="G318" s="20">
        <v>0</v>
      </c>
    </row>
    <row r="319" spans="1:7" x14ac:dyDescent="0.25">
      <c r="A319" s="15">
        <v>300.60000000000002</v>
      </c>
      <c r="B319" s="16">
        <v>0.82</v>
      </c>
      <c r="C319" s="31">
        <f t="shared" si="8"/>
        <v>0.67239999999999989</v>
      </c>
      <c r="D319" s="31">
        <f t="shared" si="9"/>
        <v>0.55136799999999986</v>
      </c>
      <c r="E319" s="17">
        <v>1</v>
      </c>
      <c r="F319" s="17">
        <v>6</v>
      </c>
      <c r="G319" s="20">
        <v>0</v>
      </c>
    </row>
    <row r="320" spans="1:7" x14ac:dyDescent="0.25">
      <c r="A320" s="15">
        <v>311.39999999999998</v>
      </c>
      <c r="B320" s="16">
        <v>0.8</v>
      </c>
      <c r="C320" s="31">
        <f t="shared" si="8"/>
        <v>0.64000000000000012</v>
      </c>
      <c r="D320" s="31">
        <f t="shared" si="9"/>
        <v>0.51200000000000012</v>
      </c>
      <c r="E320" s="17">
        <v>1.5</v>
      </c>
      <c r="F320" s="17">
        <v>6</v>
      </c>
      <c r="G320" s="20">
        <v>0</v>
      </c>
    </row>
    <row r="321" spans="1:7" x14ac:dyDescent="0.25">
      <c r="A321" s="15">
        <v>215.82</v>
      </c>
      <c r="B321" s="16">
        <v>0.56299999999999994</v>
      </c>
      <c r="C321" s="31">
        <f t="shared" si="8"/>
        <v>0.31696899999999995</v>
      </c>
      <c r="D321" s="31">
        <f t="shared" si="9"/>
        <v>0.17845354699999996</v>
      </c>
      <c r="E321" s="17">
        <v>2</v>
      </c>
      <c r="F321" s="17">
        <v>4</v>
      </c>
      <c r="G321" s="20">
        <v>0</v>
      </c>
    </row>
    <row r="322" spans="1:7" x14ac:dyDescent="0.25">
      <c r="A322" s="15">
        <v>323.82</v>
      </c>
      <c r="B322" s="16">
        <v>0.84</v>
      </c>
      <c r="C322" s="31">
        <f t="shared" si="8"/>
        <v>0.70559999999999989</v>
      </c>
      <c r="D322" s="31">
        <f t="shared" si="9"/>
        <v>0.5927039999999999</v>
      </c>
      <c r="E322" s="17">
        <v>2</v>
      </c>
      <c r="F322" s="17">
        <v>6</v>
      </c>
      <c r="G322" s="20">
        <v>0</v>
      </c>
    </row>
    <row r="323" spans="1:7" x14ac:dyDescent="0.25">
      <c r="A323" s="15">
        <v>324</v>
      </c>
      <c r="B323" s="16">
        <v>0.6</v>
      </c>
      <c r="C323" s="31">
        <f t="shared" si="8"/>
        <v>0.36</v>
      </c>
      <c r="D323" s="31">
        <f t="shared" si="9"/>
        <v>0.216</v>
      </c>
      <c r="E323" s="17">
        <v>1</v>
      </c>
      <c r="F323" s="17">
        <v>8</v>
      </c>
      <c r="G323" s="20">
        <v>0</v>
      </c>
    </row>
    <row r="324" spans="1:7" x14ac:dyDescent="0.25">
      <c r="A324" s="15">
        <v>304.2</v>
      </c>
      <c r="B324" s="16">
        <v>0.6</v>
      </c>
      <c r="C324" s="31">
        <f t="shared" si="8"/>
        <v>0.36</v>
      </c>
      <c r="D324" s="31">
        <f t="shared" si="9"/>
        <v>0.216</v>
      </c>
      <c r="E324" s="17">
        <v>2</v>
      </c>
      <c r="F324" s="17">
        <v>7</v>
      </c>
      <c r="G324" s="20">
        <v>0</v>
      </c>
    </row>
    <row r="325" spans="1:7" x14ac:dyDescent="0.25">
      <c r="A325" s="15">
        <v>324</v>
      </c>
      <c r="B325" s="16">
        <v>0.6</v>
      </c>
      <c r="C325" s="31">
        <f t="shared" ref="C325:C365" si="10">+(B325^2)</f>
        <v>0.36</v>
      </c>
      <c r="D325" s="31">
        <f t="shared" ref="D325:D365" si="11">+(B325)^3</f>
        <v>0.216</v>
      </c>
      <c r="E325" s="17">
        <v>2</v>
      </c>
      <c r="F325" s="17">
        <v>8</v>
      </c>
      <c r="G325" s="20">
        <v>0</v>
      </c>
    </row>
    <row r="326" spans="1:7" x14ac:dyDescent="0.25">
      <c r="A326" s="15">
        <v>405</v>
      </c>
      <c r="B326" s="16">
        <v>0.68600000000000005</v>
      </c>
      <c r="C326" s="31">
        <f t="shared" si="10"/>
        <v>0.47059600000000007</v>
      </c>
      <c r="D326" s="31">
        <f t="shared" si="11"/>
        <v>0.32282885600000005</v>
      </c>
      <c r="E326" s="17">
        <v>2</v>
      </c>
      <c r="F326" s="17">
        <v>6</v>
      </c>
      <c r="G326" s="20">
        <v>1</v>
      </c>
    </row>
    <row r="327" spans="1:7" x14ac:dyDescent="0.25">
      <c r="A327" s="15">
        <v>250.2</v>
      </c>
      <c r="B327" s="16">
        <v>2</v>
      </c>
      <c r="C327" s="31">
        <f t="shared" si="10"/>
        <v>4</v>
      </c>
      <c r="D327" s="31">
        <f t="shared" si="11"/>
        <v>8</v>
      </c>
      <c r="E327" s="17">
        <v>1</v>
      </c>
      <c r="F327" s="17">
        <v>6</v>
      </c>
      <c r="G327" s="20">
        <v>1</v>
      </c>
    </row>
    <row r="328" spans="1:7" x14ac:dyDescent="0.25">
      <c r="A328" s="15">
        <v>327.60000000000002</v>
      </c>
      <c r="B328" s="16">
        <v>0.997</v>
      </c>
      <c r="C328" s="31">
        <f t="shared" si="10"/>
        <v>0.99400900000000003</v>
      </c>
      <c r="D328" s="31">
        <f t="shared" si="11"/>
        <v>0.99102697299999998</v>
      </c>
      <c r="E328" s="17">
        <v>2</v>
      </c>
      <c r="F328" s="17">
        <v>7</v>
      </c>
      <c r="G328" s="20">
        <v>1</v>
      </c>
    </row>
    <row r="329" spans="1:7" x14ac:dyDescent="0.25">
      <c r="A329" s="15">
        <v>279</v>
      </c>
      <c r="B329" s="16">
        <v>2.2000000000000002</v>
      </c>
      <c r="C329" s="31">
        <f t="shared" si="10"/>
        <v>4.8400000000000007</v>
      </c>
      <c r="D329" s="31">
        <f t="shared" si="11"/>
        <v>10.648000000000003</v>
      </c>
      <c r="E329" s="17">
        <v>1</v>
      </c>
      <c r="F329" s="17">
        <v>7</v>
      </c>
      <c r="G329" s="20">
        <v>1</v>
      </c>
    </row>
    <row r="330" spans="1:7" x14ac:dyDescent="0.25">
      <c r="A330" s="15">
        <v>314.10000000000002</v>
      </c>
      <c r="B330" s="16">
        <v>0.6</v>
      </c>
      <c r="C330" s="31">
        <f t="shared" si="10"/>
        <v>0.36</v>
      </c>
      <c r="D330" s="31">
        <f t="shared" si="11"/>
        <v>0.216</v>
      </c>
      <c r="E330" s="17">
        <v>1</v>
      </c>
      <c r="F330" s="17">
        <v>6</v>
      </c>
      <c r="G330" s="20">
        <v>0</v>
      </c>
    </row>
    <row r="331" spans="1:7" x14ac:dyDescent="0.25">
      <c r="A331" s="15">
        <v>324</v>
      </c>
      <c r="B331" s="16">
        <v>0.6</v>
      </c>
      <c r="C331" s="31">
        <f t="shared" si="10"/>
        <v>0.36</v>
      </c>
      <c r="D331" s="31">
        <f t="shared" si="11"/>
        <v>0.216</v>
      </c>
      <c r="E331" s="17">
        <v>1.5</v>
      </c>
      <c r="F331" s="17">
        <v>6</v>
      </c>
      <c r="G331" s="20">
        <v>0</v>
      </c>
    </row>
    <row r="332" spans="1:7" x14ac:dyDescent="0.25">
      <c r="A332" s="15">
        <v>305.10000000000002</v>
      </c>
      <c r="B332" s="16">
        <v>0.65</v>
      </c>
      <c r="C332" s="31">
        <f t="shared" si="10"/>
        <v>0.42250000000000004</v>
      </c>
      <c r="D332" s="31">
        <f t="shared" si="11"/>
        <v>0.27462500000000006</v>
      </c>
      <c r="E332" s="17">
        <v>2</v>
      </c>
      <c r="F332" s="17">
        <v>6</v>
      </c>
      <c r="G332" s="20">
        <v>0</v>
      </c>
    </row>
    <row r="333" spans="1:7" x14ac:dyDescent="0.25">
      <c r="A333" s="15">
        <v>289.44</v>
      </c>
      <c r="B333" s="16">
        <v>0.6</v>
      </c>
      <c r="C333" s="31">
        <f t="shared" si="10"/>
        <v>0.36</v>
      </c>
      <c r="D333" s="31">
        <f t="shared" si="11"/>
        <v>0.216</v>
      </c>
      <c r="E333" s="17">
        <v>1.5</v>
      </c>
      <c r="F333" s="17">
        <v>6</v>
      </c>
      <c r="G333" s="20">
        <v>0</v>
      </c>
    </row>
    <row r="334" spans="1:7" x14ac:dyDescent="0.25">
      <c r="A334" s="15">
        <v>301.32</v>
      </c>
      <c r="B334" s="16">
        <v>0.6</v>
      </c>
      <c r="C334" s="31">
        <f t="shared" si="10"/>
        <v>0.36</v>
      </c>
      <c r="D334" s="31">
        <f t="shared" si="11"/>
        <v>0.216</v>
      </c>
      <c r="E334" s="17">
        <v>1.5</v>
      </c>
      <c r="F334" s="17">
        <v>6</v>
      </c>
      <c r="G334" s="20">
        <v>0</v>
      </c>
    </row>
    <row r="335" spans="1:7" x14ac:dyDescent="0.25">
      <c r="A335" s="15">
        <v>286.2</v>
      </c>
      <c r="B335" s="16">
        <v>0.6</v>
      </c>
      <c r="C335" s="31">
        <f t="shared" si="10"/>
        <v>0.36</v>
      </c>
      <c r="D335" s="31">
        <f t="shared" si="11"/>
        <v>0.216</v>
      </c>
      <c r="E335" s="17">
        <v>2</v>
      </c>
      <c r="F335" s="17">
        <v>6</v>
      </c>
      <c r="G335" s="20">
        <v>0</v>
      </c>
    </row>
    <row r="336" spans="1:7" x14ac:dyDescent="0.25">
      <c r="A336" s="15">
        <v>297</v>
      </c>
      <c r="B336" s="16">
        <v>0.9</v>
      </c>
      <c r="C336" s="31">
        <f t="shared" si="10"/>
        <v>0.81</v>
      </c>
      <c r="D336" s="31">
        <f t="shared" si="11"/>
        <v>0.72900000000000009</v>
      </c>
      <c r="E336" s="17">
        <v>1</v>
      </c>
      <c r="F336" s="17">
        <v>6</v>
      </c>
      <c r="G336" s="20">
        <v>0</v>
      </c>
    </row>
    <row r="337" spans="1:7" x14ac:dyDescent="0.25">
      <c r="A337" s="15">
        <v>288</v>
      </c>
      <c r="B337" s="16">
        <v>0.6</v>
      </c>
      <c r="C337" s="31">
        <f t="shared" si="10"/>
        <v>0.36</v>
      </c>
      <c r="D337" s="31">
        <f t="shared" si="11"/>
        <v>0.216</v>
      </c>
      <c r="E337" s="17">
        <v>2</v>
      </c>
      <c r="F337" s="17">
        <v>6</v>
      </c>
      <c r="G337" s="20">
        <v>0</v>
      </c>
    </row>
    <row r="338" spans="1:7" x14ac:dyDescent="0.25">
      <c r="A338" s="15">
        <v>288</v>
      </c>
      <c r="B338" s="16">
        <v>1.21</v>
      </c>
      <c r="C338" s="31">
        <f t="shared" si="10"/>
        <v>1.4641</v>
      </c>
      <c r="D338" s="31">
        <f t="shared" si="11"/>
        <v>1.7715609999999999</v>
      </c>
      <c r="E338" s="17">
        <v>1</v>
      </c>
      <c r="F338" s="17">
        <v>8</v>
      </c>
      <c r="G338" s="20">
        <v>0</v>
      </c>
    </row>
    <row r="339" spans="1:7" x14ac:dyDescent="0.25">
      <c r="A339" s="15">
        <v>208.53</v>
      </c>
      <c r="B339" s="16">
        <v>0.98699999999999999</v>
      </c>
      <c r="C339" s="31">
        <f t="shared" si="10"/>
        <v>0.97416899999999995</v>
      </c>
      <c r="D339" s="31">
        <f t="shared" si="11"/>
        <v>0.96150480299999996</v>
      </c>
      <c r="E339" s="17">
        <v>1</v>
      </c>
      <c r="F339" s="17">
        <v>6</v>
      </c>
      <c r="G339" s="20">
        <v>0</v>
      </c>
    </row>
    <row r="340" spans="1:7" x14ac:dyDescent="0.25">
      <c r="A340" s="15">
        <v>351</v>
      </c>
      <c r="B340" s="16">
        <v>0.6</v>
      </c>
      <c r="C340" s="31">
        <f t="shared" si="10"/>
        <v>0.36</v>
      </c>
      <c r="D340" s="31">
        <f t="shared" si="11"/>
        <v>0.216</v>
      </c>
      <c r="E340" s="17">
        <v>2</v>
      </c>
      <c r="F340" s="17">
        <v>7</v>
      </c>
      <c r="G340" s="20">
        <v>0</v>
      </c>
    </row>
    <row r="341" spans="1:7" x14ac:dyDescent="0.25">
      <c r="A341" s="15">
        <v>306</v>
      </c>
      <c r="B341" s="16">
        <v>0.6</v>
      </c>
      <c r="C341" s="31">
        <f t="shared" si="10"/>
        <v>0.36</v>
      </c>
      <c r="D341" s="31">
        <f t="shared" si="11"/>
        <v>0.216</v>
      </c>
      <c r="E341" s="17">
        <v>2</v>
      </c>
      <c r="F341" s="17">
        <v>6</v>
      </c>
      <c r="G341" s="20">
        <v>0</v>
      </c>
    </row>
    <row r="342" spans="1:7" x14ac:dyDescent="0.25">
      <c r="A342" s="15">
        <v>315</v>
      </c>
      <c r="B342" s="16">
        <v>0.63</v>
      </c>
      <c r="C342" s="31">
        <f t="shared" si="10"/>
        <v>0.39690000000000003</v>
      </c>
      <c r="D342" s="31">
        <f t="shared" si="11"/>
        <v>0.25004700000000002</v>
      </c>
      <c r="E342" s="17">
        <v>1</v>
      </c>
      <c r="F342" s="17">
        <v>7</v>
      </c>
      <c r="G342" s="20">
        <v>0</v>
      </c>
    </row>
    <row r="343" spans="1:7" x14ac:dyDescent="0.25">
      <c r="A343" s="15">
        <v>306</v>
      </c>
      <c r="B343" s="16">
        <v>0.8</v>
      </c>
      <c r="C343" s="31">
        <f t="shared" si="10"/>
        <v>0.64000000000000012</v>
      </c>
      <c r="D343" s="31">
        <f t="shared" si="11"/>
        <v>0.51200000000000012</v>
      </c>
      <c r="E343" s="17">
        <v>1</v>
      </c>
      <c r="F343" s="17">
        <v>8</v>
      </c>
      <c r="G343" s="20">
        <v>0</v>
      </c>
    </row>
    <row r="344" spans="1:7" x14ac:dyDescent="0.25">
      <c r="A344" s="15">
        <v>324</v>
      </c>
      <c r="B344" s="16">
        <v>0.6</v>
      </c>
      <c r="C344" s="31">
        <f t="shared" si="10"/>
        <v>0.36</v>
      </c>
      <c r="D344" s="31">
        <f t="shared" si="11"/>
        <v>0.216</v>
      </c>
      <c r="E344" s="17">
        <v>2</v>
      </c>
      <c r="F344" s="17">
        <v>7</v>
      </c>
      <c r="G344" s="20">
        <v>0</v>
      </c>
    </row>
    <row r="345" spans="1:7" x14ac:dyDescent="0.25">
      <c r="A345" s="15">
        <v>255.6</v>
      </c>
      <c r="B345" s="16">
        <v>0.77200000000000002</v>
      </c>
      <c r="C345" s="31">
        <f t="shared" si="10"/>
        <v>0.59598400000000007</v>
      </c>
      <c r="D345" s="31">
        <f t="shared" si="11"/>
        <v>0.46009964800000008</v>
      </c>
      <c r="E345" s="17">
        <v>1.5</v>
      </c>
      <c r="F345" s="17">
        <v>6</v>
      </c>
      <c r="G345" s="20">
        <v>0</v>
      </c>
    </row>
    <row r="346" spans="1:7" x14ac:dyDescent="0.25">
      <c r="A346" s="15">
        <v>251.82</v>
      </c>
      <c r="B346" s="16">
        <v>2.2000000000000002</v>
      </c>
      <c r="C346" s="31">
        <f t="shared" si="10"/>
        <v>4.8400000000000007</v>
      </c>
      <c r="D346" s="31">
        <f t="shared" si="11"/>
        <v>10.648000000000003</v>
      </c>
      <c r="E346" s="17">
        <v>1</v>
      </c>
      <c r="F346" s="17">
        <v>6</v>
      </c>
      <c r="G346" s="20">
        <v>0</v>
      </c>
    </row>
    <row r="347" spans="1:7" x14ac:dyDescent="0.25">
      <c r="A347" s="15">
        <v>293.39999999999998</v>
      </c>
      <c r="B347" s="16">
        <v>0.88700000000000001</v>
      </c>
      <c r="C347" s="31">
        <f t="shared" si="10"/>
        <v>0.78676900000000005</v>
      </c>
      <c r="D347" s="31">
        <f t="shared" si="11"/>
        <v>0.69786410300000001</v>
      </c>
      <c r="E347" s="17">
        <v>1</v>
      </c>
      <c r="F347" s="17">
        <v>6</v>
      </c>
      <c r="G347" s="20">
        <v>1</v>
      </c>
    </row>
    <row r="348" spans="1:7" x14ac:dyDescent="0.25">
      <c r="A348" s="15">
        <v>266.39999999999998</v>
      </c>
      <c r="B348" s="16">
        <v>2.2000000000000002</v>
      </c>
      <c r="C348" s="31">
        <f t="shared" si="10"/>
        <v>4.8400000000000007</v>
      </c>
      <c r="D348" s="31">
        <f t="shared" si="11"/>
        <v>10.648000000000003</v>
      </c>
      <c r="E348" s="17">
        <v>1</v>
      </c>
      <c r="F348" s="17">
        <v>6</v>
      </c>
      <c r="G348" s="20">
        <v>1</v>
      </c>
    </row>
    <row r="349" spans="1:7" x14ac:dyDescent="0.25">
      <c r="A349" s="15">
        <v>279.89999999999998</v>
      </c>
      <c r="B349" s="16">
        <v>1.5</v>
      </c>
      <c r="C349" s="31">
        <f t="shared" si="10"/>
        <v>2.25</v>
      </c>
      <c r="D349" s="31">
        <f t="shared" si="11"/>
        <v>3.375</v>
      </c>
      <c r="E349" s="17">
        <v>2</v>
      </c>
      <c r="F349" s="17">
        <v>7</v>
      </c>
      <c r="G349" s="20">
        <v>1</v>
      </c>
    </row>
    <row r="350" spans="1:7" x14ac:dyDescent="0.25">
      <c r="A350" s="15">
        <v>423</v>
      </c>
      <c r="B350" s="16">
        <v>1.272</v>
      </c>
      <c r="C350" s="31">
        <f t="shared" si="10"/>
        <v>1.6179840000000001</v>
      </c>
      <c r="D350" s="31">
        <f t="shared" si="11"/>
        <v>2.058075648</v>
      </c>
      <c r="E350" s="17">
        <v>2</v>
      </c>
      <c r="F350" s="17">
        <v>8</v>
      </c>
      <c r="G350" s="20">
        <v>1</v>
      </c>
    </row>
    <row r="351" spans="1:7" x14ac:dyDescent="0.25">
      <c r="A351" s="15">
        <v>333</v>
      </c>
      <c r="B351" s="16">
        <v>0.90100000000000002</v>
      </c>
      <c r="C351" s="31">
        <f t="shared" si="10"/>
        <v>0.81180099999999999</v>
      </c>
      <c r="D351" s="31">
        <f t="shared" si="11"/>
        <v>0.73143270100000002</v>
      </c>
      <c r="E351" s="17">
        <v>1.5</v>
      </c>
      <c r="F351" s="17">
        <v>7</v>
      </c>
      <c r="G351" s="20">
        <v>1</v>
      </c>
    </row>
    <row r="352" spans="1:7" x14ac:dyDescent="0.25">
      <c r="A352" s="15">
        <v>268.11</v>
      </c>
      <c r="B352" s="16">
        <v>1</v>
      </c>
      <c r="C352" s="31">
        <f t="shared" si="10"/>
        <v>1</v>
      </c>
      <c r="D352" s="31">
        <f t="shared" si="11"/>
        <v>1</v>
      </c>
      <c r="E352" s="17">
        <v>2</v>
      </c>
      <c r="F352" s="17">
        <v>8</v>
      </c>
      <c r="G352" s="20">
        <v>1</v>
      </c>
    </row>
    <row r="353" spans="1:7" x14ac:dyDescent="0.25">
      <c r="A353" s="15">
        <v>280.8</v>
      </c>
      <c r="B353" s="16">
        <v>2.2000000000000002</v>
      </c>
      <c r="C353" s="31">
        <f t="shared" si="10"/>
        <v>4.8400000000000007</v>
      </c>
      <c r="D353" s="31">
        <f t="shared" si="11"/>
        <v>10.648000000000003</v>
      </c>
      <c r="E353" s="17">
        <v>1.5</v>
      </c>
      <c r="F353" s="17">
        <v>6</v>
      </c>
      <c r="G353" s="20">
        <v>1</v>
      </c>
    </row>
    <row r="354" spans="1:7" x14ac:dyDescent="0.25">
      <c r="A354" s="15">
        <v>323.82</v>
      </c>
      <c r="B354" s="16">
        <v>2.25</v>
      </c>
      <c r="C354" s="31">
        <f t="shared" si="10"/>
        <v>5.0625</v>
      </c>
      <c r="D354" s="31">
        <f t="shared" si="11"/>
        <v>11.390625</v>
      </c>
      <c r="E354" s="17">
        <v>1</v>
      </c>
      <c r="F354" s="17">
        <v>8</v>
      </c>
      <c r="G354" s="20">
        <v>1</v>
      </c>
    </row>
    <row r="355" spans="1:7" x14ac:dyDescent="0.25">
      <c r="A355" s="15">
        <v>268.2</v>
      </c>
      <c r="B355" s="16">
        <v>1.03</v>
      </c>
      <c r="C355" s="31">
        <f t="shared" si="10"/>
        <v>1.0609</v>
      </c>
      <c r="D355" s="31">
        <f t="shared" si="11"/>
        <v>1.092727</v>
      </c>
      <c r="E355" s="17">
        <v>2</v>
      </c>
      <c r="F355" s="17">
        <v>6</v>
      </c>
      <c r="G355" s="20">
        <v>1</v>
      </c>
    </row>
    <row r="356" spans="1:7" x14ac:dyDescent="0.25">
      <c r="A356" s="15">
        <v>356.4</v>
      </c>
      <c r="B356" s="16">
        <v>2.2000000000000002</v>
      </c>
      <c r="C356" s="31">
        <f t="shared" si="10"/>
        <v>4.8400000000000007</v>
      </c>
      <c r="D356" s="31">
        <f t="shared" si="11"/>
        <v>10.648000000000003</v>
      </c>
      <c r="E356" s="17">
        <v>3</v>
      </c>
      <c r="F356" s="17">
        <v>8</v>
      </c>
      <c r="G356" s="20">
        <v>1</v>
      </c>
    </row>
    <row r="357" spans="1:7" x14ac:dyDescent="0.25">
      <c r="A357" s="15">
        <v>279</v>
      </c>
      <c r="B357" s="16">
        <v>2.2000000000000002</v>
      </c>
      <c r="C357" s="31">
        <f t="shared" si="10"/>
        <v>4.8400000000000007</v>
      </c>
      <c r="D357" s="31">
        <f t="shared" si="11"/>
        <v>10.648000000000003</v>
      </c>
      <c r="E357" s="17">
        <v>1.5</v>
      </c>
      <c r="F357" s="17">
        <v>7</v>
      </c>
      <c r="G357" s="20">
        <v>1</v>
      </c>
    </row>
    <row r="358" spans="1:7" x14ac:dyDescent="0.25">
      <c r="A358" s="15">
        <v>346.5</v>
      </c>
      <c r="B358" s="16">
        <v>0.6</v>
      </c>
      <c r="C358" s="31">
        <f t="shared" si="10"/>
        <v>0.36</v>
      </c>
      <c r="D358" s="31">
        <f t="shared" si="11"/>
        <v>0.216</v>
      </c>
      <c r="E358" s="17">
        <v>2.5</v>
      </c>
      <c r="F358" s="17">
        <v>7</v>
      </c>
      <c r="G358" s="20">
        <v>1</v>
      </c>
    </row>
    <row r="359" spans="1:7" x14ac:dyDescent="0.25">
      <c r="A359" s="15">
        <v>385.2</v>
      </c>
      <c r="B359" s="16">
        <v>0.55000000000000004</v>
      </c>
      <c r="C359" s="31">
        <f t="shared" si="10"/>
        <v>0.30250000000000005</v>
      </c>
      <c r="D359" s="31">
        <f t="shared" si="11"/>
        <v>0.16637500000000005</v>
      </c>
      <c r="E359" s="17">
        <v>2</v>
      </c>
      <c r="F359" s="17">
        <v>9</v>
      </c>
      <c r="G359" s="20">
        <v>1</v>
      </c>
    </row>
    <row r="360" spans="1:7" x14ac:dyDescent="0.25">
      <c r="A360" s="15">
        <v>341.82</v>
      </c>
      <c r="B360" s="16">
        <v>0.7</v>
      </c>
      <c r="C360" s="31">
        <f t="shared" si="10"/>
        <v>0.48999999999999994</v>
      </c>
      <c r="D360" s="31">
        <f t="shared" si="11"/>
        <v>0.34299999999999992</v>
      </c>
      <c r="E360" s="17">
        <v>1.5</v>
      </c>
      <c r="F360" s="17">
        <v>9</v>
      </c>
      <c r="G360" s="20">
        <v>1</v>
      </c>
    </row>
    <row r="361" spans="1:7" x14ac:dyDescent="0.25">
      <c r="A361" s="15">
        <v>331.2</v>
      </c>
      <c r="B361" s="16">
        <v>0.91</v>
      </c>
      <c r="C361" s="31">
        <f t="shared" si="10"/>
        <v>0.82810000000000006</v>
      </c>
      <c r="D361" s="31">
        <f t="shared" si="11"/>
        <v>0.7535710000000001</v>
      </c>
      <c r="E361" s="17">
        <v>1.5</v>
      </c>
      <c r="F361" s="17">
        <v>7</v>
      </c>
      <c r="G361" s="20">
        <v>1</v>
      </c>
    </row>
    <row r="362" spans="1:7" x14ac:dyDescent="0.25">
      <c r="A362" s="15">
        <v>394.2</v>
      </c>
      <c r="B362" s="16">
        <v>1.335</v>
      </c>
      <c r="C362" s="31">
        <f t="shared" si="10"/>
        <v>1.7822249999999999</v>
      </c>
      <c r="D362" s="31">
        <f t="shared" si="11"/>
        <v>2.3792703749999999</v>
      </c>
      <c r="E362" s="17">
        <v>3</v>
      </c>
      <c r="F362" s="17">
        <v>7</v>
      </c>
      <c r="G362" s="20">
        <v>1</v>
      </c>
    </row>
    <row r="363" spans="1:7" x14ac:dyDescent="0.25">
      <c r="A363" s="15">
        <v>495</v>
      </c>
      <c r="B363" s="16">
        <v>0.6</v>
      </c>
      <c r="C363" s="31">
        <f t="shared" si="10"/>
        <v>0.36</v>
      </c>
      <c r="D363" s="31">
        <f t="shared" si="11"/>
        <v>0.216</v>
      </c>
      <c r="E363" s="17">
        <v>2</v>
      </c>
      <c r="F363" s="17">
        <v>9</v>
      </c>
      <c r="G363" s="20">
        <v>1</v>
      </c>
    </row>
    <row r="364" spans="1:7" x14ac:dyDescent="0.25">
      <c r="A364" s="15">
        <v>522</v>
      </c>
      <c r="B364" s="16">
        <v>1.05</v>
      </c>
      <c r="C364" s="31">
        <f t="shared" si="10"/>
        <v>1.1025</v>
      </c>
      <c r="D364" s="31">
        <f t="shared" si="11"/>
        <v>1.1576250000000001</v>
      </c>
      <c r="E364" s="17">
        <v>2.5</v>
      </c>
      <c r="F364" s="17">
        <v>9</v>
      </c>
      <c r="G364" s="20">
        <v>1</v>
      </c>
    </row>
    <row r="365" spans="1:7" x14ac:dyDescent="0.25">
      <c r="A365" s="15">
        <v>351</v>
      </c>
      <c r="B365" s="16">
        <v>1.335</v>
      </c>
      <c r="C365" s="31">
        <f t="shared" si="10"/>
        <v>1.7822249999999999</v>
      </c>
      <c r="D365" s="31">
        <f t="shared" si="11"/>
        <v>2.3792703749999999</v>
      </c>
      <c r="E365" s="17">
        <v>2.5</v>
      </c>
      <c r="F365" s="17">
        <v>8</v>
      </c>
      <c r="G365" s="20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6D0E-8A2D-4376-AC0B-1AFFF329B127}">
  <dimension ref="A1:O365"/>
  <sheetViews>
    <sheetView showGridLines="0" topLeftCell="A249" workbookViewId="0">
      <selection activeCell="G251" sqref="G251"/>
    </sheetView>
  </sheetViews>
  <sheetFormatPr defaultRowHeight="13.8" x14ac:dyDescent="0.25"/>
  <cols>
    <col min="1" max="6" width="8.88671875" style="7"/>
    <col min="7" max="7" width="12.109375" style="7" customWidth="1"/>
    <col min="8" max="16384" width="8.88671875" style="7"/>
  </cols>
  <sheetData>
    <row r="1" spans="1:12" ht="20.399999999999999" x14ac:dyDescent="0.35">
      <c r="A1" s="29" t="s">
        <v>112</v>
      </c>
    </row>
    <row r="3" spans="1:12" ht="27.6" x14ac:dyDescent="0.25">
      <c r="A3" s="22" t="s">
        <v>24</v>
      </c>
      <c r="B3" s="23" t="s">
        <v>113</v>
      </c>
      <c r="C3" s="24" t="s">
        <v>30</v>
      </c>
      <c r="D3" s="24" t="s">
        <v>32</v>
      </c>
      <c r="E3" s="24" t="s">
        <v>36</v>
      </c>
      <c r="G3" s="7" t="s">
        <v>78</v>
      </c>
    </row>
    <row r="4" spans="1:12" ht="14.4" thickBot="1" x14ac:dyDescent="0.3">
      <c r="A4" s="15">
        <v>271.8</v>
      </c>
      <c r="B4" s="31">
        <v>-0.43078291609245423</v>
      </c>
      <c r="C4" s="17">
        <v>1</v>
      </c>
      <c r="D4" s="17">
        <v>6</v>
      </c>
      <c r="E4" s="20">
        <v>0</v>
      </c>
    </row>
    <row r="5" spans="1:12" x14ac:dyDescent="0.25">
      <c r="A5" s="15">
        <v>324</v>
      </c>
      <c r="B5" s="31">
        <v>-0.51082562376599072</v>
      </c>
      <c r="C5" s="17">
        <v>1</v>
      </c>
      <c r="D5" s="17">
        <v>7</v>
      </c>
      <c r="E5" s="20">
        <v>0</v>
      </c>
      <c r="G5" s="30" t="s">
        <v>79</v>
      </c>
      <c r="H5" s="30"/>
    </row>
    <row r="6" spans="1:12" x14ac:dyDescent="0.25">
      <c r="A6" s="15">
        <v>356.4</v>
      </c>
      <c r="B6" s="31">
        <v>-0.51082562376599072</v>
      </c>
      <c r="C6" s="17">
        <v>3</v>
      </c>
      <c r="D6" s="17">
        <v>9</v>
      </c>
      <c r="E6" s="20">
        <v>1</v>
      </c>
      <c r="G6" s="27" t="s">
        <v>80</v>
      </c>
      <c r="H6" s="27">
        <v>0.62448383426146992</v>
      </c>
    </row>
    <row r="7" spans="1:12" x14ac:dyDescent="0.25">
      <c r="A7" s="15">
        <v>369</v>
      </c>
      <c r="B7" s="31">
        <v>-0.51082562376599072</v>
      </c>
      <c r="C7" s="17">
        <v>1</v>
      </c>
      <c r="D7" s="17">
        <v>8</v>
      </c>
      <c r="E7" s="20">
        <v>1</v>
      </c>
      <c r="G7" s="27" t="s">
        <v>81</v>
      </c>
      <c r="H7" s="27">
        <v>0.389980059253907</v>
      </c>
    </row>
    <row r="8" spans="1:12" x14ac:dyDescent="0.25">
      <c r="A8" s="15">
        <v>234</v>
      </c>
      <c r="B8" s="31">
        <v>0.10165365372649982</v>
      </c>
      <c r="C8" s="17">
        <v>1</v>
      </c>
      <c r="D8" s="17">
        <v>6</v>
      </c>
      <c r="E8" s="20">
        <v>1</v>
      </c>
      <c r="G8" s="27" t="s">
        <v>82</v>
      </c>
      <c r="H8" s="27">
        <v>0.38314510193462309</v>
      </c>
    </row>
    <row r="9" spans="1:12" x14ac:dyDescent="0.25">
      <c r="A9" s="15">
        <v>252</v>
      </c>
      <c r="B9" s="31">
        <v>-0.51082562376599072</v>
      </c>
      <c r="C9" s="17">
        <v>1</v>
      </c>
      <c r="D9" s="17">
        <v>7</v>
      </c>
      <c r="E9" s="20">
        <v>0</v>
      </c>
      <c r="G9" s="27" t="s">
        <v>83</v>
      </c>
      <c r="H9" s="27">
        <v>51.461729189490484</v>
      </c>
    </row>
    <row r="10" spans="1:12" ht="14.4" thickBot="1" x14ac:dyDescent="0.3">
      <c r="A10" s="15">
        <v>275.39999999999998</v>
      </c>
      <c r="B10" s="31">
        <v>-0.3285040669720361</v>
      </c>
      <c r="C10" s="17">
        <v>1</v>
      </c>
      <c r="D10" s="17">
        <v>7</v>
      </c>
      <c r="E10" s="20">
        <v>0</v>
      </c>
      <c r="G10" s="28" t="s">
        <v>84</v>
      </c>
      <c r="H10" s="28">
        <v>362</v>
      </c>
    </row>
    <row r="11" spans="1:12" x14ac:dyDescent="0.25">
      <c r="A11" s="15">
        <v>288</v>
      </c>
      <c r="B11" s="31">
        <v>-0.43078291609245423</v>
      </c>
      <c r="C11" s="17">
        <v>1</v>
      </c>
      <c r="D11" s="17">
        <v>5</v>
      </c>
      <c r="E11" s="20">
        <v>1</v>
      </c>
    </row>
    <row r="12" spans="1:12" ht="14.4" thickBot="1" x14ac:dyDescent="0.3">
      <c r="A12" s="15">
        <v>324</v>
      </c>
      <c r="B12" s="31">
        <v>-0.3285040669720361</v>
      </c>
      <c r="C12" s="17">
        <v>1</v>
      </c>
      <c r="D12" s="17">
        <v>7</v>
      </c>
      <c r="E12" s="20">
        <v>1</v>
      </c>
      <c r="G12" s="7" t="s">
        <v>85</v>
      </c>
    </row>
    <row r="13" spans="1:12" x14ac:dyDescent="0.25">
      <c r="A13" s="15">
        <v>306</v>
      </c>
      <c r="B13" s="31">
        <v>-0.2876820724517809</v>
      </c>
      <c r="C13" s="17">
        <v>2</v>
      </c>
      <c r="D13" s="17">
        <v>7</v>
      </c>
      <c r="E13" s="20">
        <v>1</v>
      </c>
      <c r="G13" s="26"/>
      <c r="H13" s="26" t="s">
        <v>90</v>
      </c>
      <c r="I13" s="26" t="s">
        <v>91</v>
      </c>
      <c r="J13" s="26" t="s">
        <v>92</v>
      </c>
      <c r="K13" s="26" t="s">
        <v>93</v>
      </c>
      <c r="L13" s="26" t="s">
        <v>94</v>
      </c>
    </row>
    <row r="14" spans="1:12" x14ac:dyDescent="0.25">
      <c r="A14" s="15">
        <v>270</v>
      </c>
      <c r="B14" s="31">
        <v>-0.51082562376599072</v>
      </c>
      <c r="C14" s="17">
        <v>1</v>
      </c>
      <c r="D14" s="17">
        <v>6</v>
      </c>
      <c r="E14" s="20">
        <v>0</v>
      </c>
      <c r="G14" s="27" t="s">
        <v>86</v>
      </c>
      <c r="H14" s="27">
        <v>4</v>
      </c>
      <c r="I14" s="27">
        <v>604415.14130579575</v>
      </c>
      <c r="J14" s="27">
        <v>151103.78532644894</v>
      </c>
      <c r="K14" s="27">
        <v>57.056692680966457</v>
      </c>
      <c r="L14" s="27">
        <v>3.410238399176607E-37</v>
      </c>
    </row>
    <row r="15" spans="1:12" x14ac:dyDescent="0.25">
      <c r="A15" s="15">
        <v>210.6</v>
      </c>
      <c r="B15" s="31">
        <v>-0.47000362924573558</v>
      </c>
      <c r="C15" s="17">
        <v>1</v>
      </c>
      <c r="D15" s="17">
        <v>7</v>
      </c>
      <c r="E15" s="20">
        <v>1</v>
      </c>
      <c r="G15" s="27" t="s">
        <v>87</v>
      </c>
      <c r="H15" s="27">
        <v>357</v>
      </c>
      <c r="I15" s="27">
        <v>945446.51690856705</v>
      </c>
      <c r="J15" s="27">
        <v>2648.3095711724568</v>
      </c>
      <c r="K15" s="27"/>
      <c r="L15" s="27"/>
    </row>
    <row r="16" spans="1:12" ht="14.4" thickBot="1" x14ac:dyDescent="0.3">
      <c r="A16" s="15">
        <v>261</v>
      </c>
      <c r="B16" s="31">
        <v>-0.16251892949777494</v>
      </c>
      <c r="C16" s="17">
        <v>2</v>
      </c>
      <c r="D16" s="17">
        <v>8</v>
      </c>
      <c r="E16" s="20">
        <v>1</v>
      </c>
      <c r="G16" s="28" t="s">
        <v>88</v>
      </c>
      <c r="H16" s="28">
        <v>361</v>
      </c>
      <c r="I16" s="28">
        <v>1549861.6582143628</v>
      </c>
      <c r="J16" s="28"/>
      <c r="K16" s="28"/>
      <c r="L16" s="28"/>
    </row>
    <row r="17" spans="1:15" ht="14.4" thickBot="1" x14ac:dyDescent="0.3">
      <c r="A17" s="15">
        <v>198</v>
      </c>
      <c r="B17" s="31">
        <v>0.81093021621632877</v>
      </c>
      <c r="C17" s="17">
        <v>1</v>
      </c>
      <c r="D17" s="17">
        <v>6</v>
      </c>
      <c r="E17" s="20">
        <v>0</v>
      </c>
    </row>
    <row r="18" spans="1:15" x14ac:dyDescent="0.25">
      <c r="A18" s="15">
        <v>216</v>
      </c>
      <c r="B18" s="31">
        <v>-0.51919387343650736</v>
      </c>
      <c r="C18" s="17">
        <v>1</v>
      </c>
      <c r="D18" s="17">
        <v>6</v>
      </c>
      <c r="E18" s="20">
        <v>1</v>
      </c>
      <c r="G18" s="26"/>
      <c r="H18" s="26" t="s">
        <v>95</v>
      </c>
      <c r="I18" s="26" t="s">
        <v>83</v>
      </c>
      <c r="J18" s="26" t="s">
        <v>96</v>
      </c>
      <c r="K18" s="26" t="s">
        <v>97</v>
      </c>
      <c r="L18" s="26" t="s">
        <v>98</v>
      </c>
      <c r="M18" s="26" t="s">
        <v>99</v>
      </c>
      <c r="N18" s="26" t="s">
        <v>100</v>
      </c>
      <c r="O18" s="26" t="s">
        <v>101</v>
      </c>
    </row>
    <row r="19" spans="1:15" x14ac:dyDescent="0.25">
      <c r="A19" s="15">
        <v>252</v>
      </c>
      <c r="B19" s="31">
        <v>-0.21319322046104161</v>
      </c>
      <c r="C19" s="17">
        <v>1</v>
      </c>
      <c r="D19" s="17">
        <v>6</v>
      </c>
      <c r="E19" s="20">
        <v>1</v>
      </c>
      <c r="G19" s="27" t="s">
        <v>89</v>
      </c>
      <c r="H19" s="27">
        <v>132.47426120291362</v>
      </c>
      <c r="I19" s="27">
        <v>15.137510391087885</v>
      </c>
      <c r="J19" s="27">
        <v>8.7513902735886493</v>
      </c>
      <c r="K19" s="27">
        <v>8.5014038603513941E-17</v>
      </c>
      <c r="L19" s="27">
        <v>102.70436091138966</v>
      </c>
      <c r="M19" s="27">
        <v>162.24416149443761</v>
      </c>
      <c r="N19" s="27">
        <v>102.70436091138966</v>
      </c>
      <c r="O19" s="27">
        <v>162.24416149443761</v>
      </c>
    </row>
    <row r="20" spans="1:15" x14ac:dyDescent="0.25">
      <c r="A20" s="15">
        <v>286.2</v>
      </c>
      <c r="B20" s="31">
        <v>-0.2876820724517809</v>
      </c>
      <c r="C20" s="17">
        <v>1</v>
      </c>
      <c r="D20" s="17">
        <v>6</v>
      </c>
      <c r="E20" s="20">
        <v>0</v>
      </c>
      <c r="G20" s="27" t="s">
        <v>113</v>
      </c>
      <c r="H20" s="27">
        <v>-29.021432423131287</v>
      </c>
      <c r="I20" s="27">
        <v>6.5576118371343055</v>
      </c>
      <c r="J20" s="27">
        <v>-4.4256099848407215</v>
      </c>
      <c r="K20" s="27">
        <v>1.2793572662424338E-5</v>
      </c>
      <c r="L20" s="27">
        <v>-41.917836488157718</v>
      </c>
      <c r="M20" s="27">
        <v>-16.12502835810486</v>
      </c>
      <c r="N20" s="27">
        <v>-41.917836488157718</v>
      </c>
      <c r="O20" s="27">
        <v>-16.12502835810486</v>
      </c>
    </row>
    <row r="21" spans="1:15" x14ac:dyDescent="0.25">
      <c r="A21" s="15">
        <v>225.9</v>
      </c>
      <c r="B21" s="31">
        <v>-0.69314718055994529</v>
      </c>
      <c r="C21" s="17">
        <v>1</v>
      </c>
      <c r="D21" s="17">
        <v>5</v>
      </c>
      <c r="E21" s="20">
        <v>1</v>
      </c>
      <c r="G21" s="27" t="s">
        <v>30</v>
      </c>
      <c r="H21" s="27">
        <v>43.534399675904567</v>
      </c>
      <c r="I21" s="27">
        <v>5.6818559714159083</v>
      </c>
      <c r="J21" s="27">
        <v>7.6620033832106929</v>
      </c>
      <c r="K21" s="27">
        <v>1.7424123776358335E-13</v>
      </c>
      <c r="L21" s="27">
        <v>32.360284423806263</v>
      </c>
      <c r="M21" s="27">
        <v>54.70851492800287</v>
      </c>
      <c r="N21" s="27">
        <v>32.360284423806263</v>
      </c>
      <c r="O21" s="27">
        <v>54.70851492800287</v>
      </c>
    </row>
    <row r="22" spans="1:15" x14ac:dyDescent="0.25">
      <c r="A22" s="15">
        <v>340.2</v>
      </c>
      <c r="B22" s="31">
        <v>-0.43078291609245423</v>
      </c>
      <c r="C22" s="17">
        <v>2</v>
      </c>
      <c r="D22" s="17">
        <v>7</v>
      </c>
      <c r="E22" s="20">
        <v>0</v>
      </c>
      <c r="G22" s="27" t="s">
        <v>32</v>
      </c>
      <c r="H22" s="27">
        <v>13.507247145318479</v>
      </c>
      <c r="I22" s="27">
        <v>2.3153291856875313</v>
      </c>
      <c r="J22" s="27">
        <v>5.8338344408281344</v>
      </c>
      <c r="K22" s="27">
        <v>1.2151655271981336E-8</v>
      </c>
      <c r="L22" s="27">
        <v>8.9538485203666767</v>
      </c>
      <c r="M22" s="27">
        <v>18.060645770270281</v>
      </c>
      <c r="N22" s="27">
        <v>8.9538485203666767</v>
      </c>
      <c r="O22" s="27">
        <v>18.060645770270281</v>
      </c>
    </row>
    <row r="23" spans="1:15" ht="14.4" thickBot="1" x14ac:dyDescent="0.3">
      <c r="A23" s="15">
        <v>287.82</v>
      </c>
      <c r="B23" s="31">
        <v>-0.51082562376599072</v>
      </c>
      <c r="C23" s="17">
        <v>1</v>
      </c>
      <c r="D23" s="17">
        <v>7</v>
      </c>
      <c r="E23" s="20">
        <v>1</v>
      </c>
      <c r="G23" s="28" t="s">
        <v>36</v>
      </c>
      <c r="H23" s="28">
        <v>31.071503748145048</v>
      </c>
      <c r="I23" s="28">
        <v>5.5017253630142191</v>
      </c>
      <c r="J23" s="28">
        <v>5.6475926546653294</v>
      </c>
      <c r="K23" s="28">
        <v>3.3256080673499232E-8</v>
      </c>
      <c r="L23" s="28">
        <v>20.251638971390893</v>
      </c>
      <c r="M23" s="28">
        <v>41.891368524899207</v>
      </c>
      <c r="N23" s="28">
        <v>20.251638971390893</v>
      </c>
      <c r="O23" s="28">
        <v>41.891368524899207</v>
      </c>
    </row>
    <row r="24" spans="1:15" x14ac:dyDescent="0.25">
      <c r="A24" s="15">
        <v>324</v>
      </c>
      <c r="B24" s="31">
        <v>9.5310179804324935E-2</v>
      </c>
      <c r="C24" s="17">
        <v>1</v>
      </c>
      <c r="D24" s="17">
        <v>7</v>
      </c>
      <c r="E24" s="20">
        <v>0</v>
      </c>
    </row>
    <row r="25" spans="1:15" x14ac:dyDescent="0.25">
      <c r="A25" s="15">
        <v>336.6</v>
      </c>
      <c r="B25" s="31">
        <v>-0.51082562376599072</v>
      </c>
      <c r="C25" s="17">
        <v>1</v>
      </c>
      <c r="D25" s="17">
        <v>7</v>
      </c>
      <c r="E25" s="20">
        <v>0</v>
      </c>
    </row>
    <row r="26" spans="1:15" x14ac:dyDescent="0.25">
      <c r="A26" s="15">
        <v>288</v>
      </c>
      <c r="B26" s="31">
        <v>-0.51082562376599072</v>
      </c>
      <c r="C26" s="17">
        <v>1</v>
      </c>
      <c r="D26" s="17">
        <v>7</v>
      </c>
      <c r="E26" s="20">
        <v>0</v>
      </c>
    </row>
    <row r="27" spans="1:15" x14ac:dyDescent="0.25">
      <c r="A27" s="15">
        <v>270</v>
      </c>
      <c r="B27" s="31">
        <v>-0.51082562376599072</v>
      </c>
      <c r="C27" s="17">
        <v>2</v>
      </c>
      <c r="D27" s="17">
        <v>9</v>
      </c>
      <c r="E27" s="20">
        <v>0</v>
      </c>
    </row>
    <row r="28" spans="1:15" x14ac:dyDescent="0.25">
      <c r="A28" s="15">
        <v>392.4</v>
      </c>
      <c r="B28" s="31">
        <v>-0.30110509278392161</v>
      </c>
      <c r="C28" s="17">
        <v>2</v>
      </c>
      <c r="D28" s="17">
        <v>7</v>
      </c>
      <c r="E28" s="20">
        <v>1</v>
      </c>
    </row>
    <row r="29" spans="1:15" x14ac:dyDescent="0.25">
      <c r="A29" s="15">
        <v>288</v>
      </c>
      <c r="B29" s="31">
        <v>-7.2570692834835374E-2</v>
      </c>
      <c r="C29" s="17">
        <v>2</v>
      </c>
      <c r="D29" s="17">
        <v>12</v>
      </c>
      <c r="E29" s="20">
        <v>0</v>
      </c>
    </row>
    <row r="30" spans="1:15" x14ac:dyDescent="0.25">
      <c r="A30" s="15">
        <v>341.82</v>
      </c>
      <c r="B30" s="31">
        <v>-0.19237189264745613</v>
      </c>
      <c r="C30" s="17">
        <v>2</v>
      </c>
      <c r="D30" s="17">
        <v>11</v>
      </c>
      <c r="E30" s="20">
        <v>0</v>
      </c>
    </row>
    <row r="31" spans="1:15" x14ac:dyDescent="0.25">
      <c r="A31" s="15">
        <v>315</v>
      </c>
      <c r="B31" s="31">
        <v>0.81093021621632877</v>
      </c>
      <c r="C31" s="17">
        <v>2</v>
      </c>
      <c r="D31" s="17">
        <v>10</v>
      </c>
      <c r="E31" s="20">
        <v>0</v>
      </c>
    </row>
    <row r="32" spans="1:15" x14ac:dyDescent="0.25">
      <c r="A32" s="15">
        <v>288</v>
      </c>
      <c r="B32" s="31">
        <v>0.72947910980733555</v>
      </c>
      <c r="C32" s="17">
        <v>2.5</v>
      </c>
      <c r="D32" s="17">
        <v>9</v>
      </c>
      <c r="E32" s="20">
        <v>0</v>
      </c>
    </row>
    <row r="33" spans="1:5" x14ac:dyDescent="0.25">
      <c r="A33" s="15">
        <v>259.02</v>
      </c>
      <c r="B33" s="31">
        <v>0.45298462407614076</v>
      </c>
      <c r="C33" s="17">
        <v>1</v>
      </c>
      <c r="D33" s="17">
        <v>6</v>
      </c>
      <c r="E33" s="20">
        <v>1</v>
      </c>
    </row>
    <row r="34" spans="1:5" x14ac:dyDescent="0.25">
      <c r="A34" s="15">
        <v>329.4</v>
      </c>
      <c r="B34" s="31">
        <v>-0.51082562376599072</v>
      </c>
      <c r="C34" s="17">
        <v>2</v>
      </c>
      <c r="D34" s="17">
        <v>6</v>
      </c>
      <c r="E34" s="20">
        <v>1</v>
      </c>
    </row>
    <row r="35" spans="1:5" x14ac:dyDescent="0.25">
      <c r="A35" s="15">
        <v>324</v>
      </c>
      <c r="B35" s="31">
        <v>-0.16251892949777494</v>
      </c>
      <c r="C35" s="17">
        <v>1</v>
      </c>
      <c r="D35" s="17">
        <v>5</v>
      </c>
      <c r="E35" s="20">
        <v>1</v>
      </c>
    </row>
    <row r="36" spans="1:5" x14ac:dyDescent="0.25">
      <c r="A36" s="15">
        <v>324</v>
      </c>
      <c r="B36" s="31">
        <v>-0.36384343341734499</v>
      </c>
      <c r="C36" s="17">
        <v>2</v>
      </c>
      <c r="D36" s="17">
        <v>6</v>
      </c>
      <c r="E36" s="20">
        <v>1</v>
      </c>
    </row>
    <row r="37" spans="1:5" x14ac:dyDescent="0.25">
      <c r="A37" s="15">
        <v>325.8</v>
      </c>
      <c r="B37" s="31">
        <v>-0.35667494393873245</v>
      </c>
      <c r="C37" s="17">
        <v>1.5</v>
      </c>
      <c r="D37" s="17">
        <v>7</v>
      </c>
      <c r="E37" s="20">
        <v>1</v>
      </c>
    </row>
    <row r="38" spans="1:5" x14ac:dyDescent="0.25">
      <c r="A38" s="15">
        <v>286.2</v>
      </c>
      <c r="B38" s="31">
        <v>-6.4005329975912434E-2</v>
      </c>
      <c r="C38" s="17">
        <v>1.5</v>
      </c>
      <c r="D38" s="17">
        <v>8</v>
      </c>
      <c r="E38" s="20">
        <v>1</v>
      </c>
    </row>
    <row r="39" spans="1:5" x14ac:dyDescent="0.25">
      <c r="A39" s="15">
        <v>261</v>
      </c>
      <c r="B39" s="31">
        <v>-0.2876820724517809</v>
      </c>
      <c r="C39" s="17">
        <v>2</v>
      </c>
      <c r="D39" s="17">
        <v>7</v>
      </c>
      <c r="E39" s="20">
        <v>1</v>
      </c>
    </row>
    <row r="40" spans="1:5" x14ac:dyDescent="0.25">
      <c r="A40" s="15">
        <v>323.82</v>
      </c>
      <c r="B40" s="31">
        <v>-0.22314355131420971</v>
      </c>
      <c r="C40" s="17">
        <v>1</v>
      </c>
      <c r="D40" s="17">
        <v>7</v>
      </c>
      <c r="E40" s="20">
        <v>1</v>
      </c>
    </row>
    <row r="41" spans="1:5" x14ac:dyDescent="0.25">
      <c r="A41" s="15">
        <v>342</v>
      </c>
      <c r="B41" s="31">
        <v>-0.35667494393873245</v>
      </c>
      <c r="C41" s="17">
        <v>1.5</v>
      </c>
      <c r="D41" s="17">
        <v>7</v>
      </c>
      <c r="E41" s="20">
        <v>1</v>
      </c>
    </row>
    <row r="42" spans="1:5" x14ac:dyDescent="0.25">
      <c r="A42" s="15">
        <v>387</v>
      </c>
      <c r="B42" s="31">
        <v>-0.26136476413440751</v>
      </c>
      <c r="C42" s="17">
        <v>1</v>
      </c>
      <c r="D42" s="17">
        <v>7</v>
      </c>
      <c r="E42" s="20">
        <v>1</v>
      </c>
    </row>
    <row r="43" spans="1:5" x14ac:dyDescent="0.25">
      <c r="A43" s="15">
        <v>307.8</v>
      </c>
      <c r="B43" s="31">
        <v>0</v>
      </c>
      <c r="C43" s="17">
        <v>1.5</v>
      </c>
      <c r="D43" s="17">
        <v>7</v>
      </c>
      <c r="E43" s="20">
        <v>1</v>
      </c>
    </row>
    <row r="44" spans="1:5" x14ac:dyDescent="0.25">
      <c r="A44" s="15">
        <v>378</v>
      </c>
      <c r="B44" s="31">
        <v>-0.37106368139083207</v>
      </c>
      <c r="C44" s="17">
        <v>1.5</v>
      </c>
      <c r="D44" s="17">
        <v>9</v>
      </c>
      <c r="E44" s="20">
        <v>1</v>
      </c>
    </row>
    <row r="45" spans="1:5" x14ac:dyDescent="0.25">
      <c r="A45" s="15">
        <v>414</v>
      </c>
      <c r="B45" s="31">
        <v>-0.31471074483970024</v>
      </c>
      <c r="C45" s="17">
        <v>1.5</v>
      </c>
      <c r="D45" s="17">
        <v>7</v>
      </c>
      <c r="E45" s="20">
        <v>1</v>
      </c>
    </row>
    <row r="46" spans="1:5" x14ac:dyDescent="0.25">
      <c r="A46" s="15">
        <v>378</v>
      </c>
      <c r="B46" s="31">
        <v>0.20212418409013433</v>
      </c>
      <c r="C46" s="17">
        <v>2</v>
      </c>
      <c r="D46" s="17">
        <v>7</v>
      </c>
      <c r="E46" s="20">
        <v>1</v>
      </c>
    </row>
    <row r="47" spans="1:5" x14ac:dyDescent="0.25">
      <c r="A47" s="15">
        <v>306</v>
      </c>
      <c r="B47" s="31">
        <v>0.11778303565638346</v>
      </c>
      <c r="C47" s="17">
        <v>2.5</v>
      </c>
      <c r="D47" s="17">
        <v>9</v>
      </c>
      <c r="E47" s="20">
        <v>0</v>
      </c>
    </row>
    <row r="48" spans="1:5" x14ac:dyDescent="0.25">
      <c r="A48" s="15">
        <v>270</v>
      </c>
      <c r="B48" s="31">
        <v>-0.2876820724517809</v>
      </c>
      <c r="C48" s="17">
        <v>1.5</v>
      </c>
      <c r="D48" s="17">
        <v>8</v>
      </c>
      <c r="E48" s="20">
        <v>1</v>
      </c>
    </row>
    <row r="49" spans="1:5" x14ac:dyDescent="0.25">
      <c r="A49" s="15">
        <v>252</v>
      </c>
      <c r="B49" s="31">
        <v>0.69314718055994529</v>
      </c>
      <c r="C49" s="17">
        <v>1</v>
      </c>
      <c r="D49" s="17">
        <v>5</v>
      </c>
      <c r="E49" s="20">
        <v>1</v>
      </c>
    </row>
    <row r="50" spans="1:5" x14ac:dyDescent="0.25">
      <c r="A50" s="15">
        <v>286.2</v>
      </c>
      <c r="B50" s="31">
        <v>0.69314718055994529</v>
      </c>
      <c r="C50" s="17">
        <v>2</v>
      </c>
      <c r="D50" s="17">
        <v>5</v>
      </c>
      <c r="E50" s="20">
        <v>1</v>
      </c>
    </row>
    <row r="51" spans="1:5" x14ac:dyDescent="0.25">
      <c r="A51" s="15">
        <v>305.82</v>
      </c>
      <c r="B51" s="31">
        <v>-0.12783337150988489</v>
      </c>
      <c r="C51" s="17">
        <v>1.5</v>
      </c>
      <c r="D51" s="17">
        <v>8</v>
      </c>
      <c r="E51" s="20">
        <v>0</v>
      </c>
    </row>
    <row r="52" spans="1:5" x14ac:dyDescent="0.25">
      <c r="A52" s="15">
        <v>515.70000000000005</v>
      </c>
      <c r="B52" s="31">
        <v>-0.51082562376599072</v>
      </c>
      <c r="C52" s="17">
        <v>2.5</v>
      </c>
      <c r="D52" s="17">
        <v>11</v>
      </c>
      <c r="E52" s="20">
        <v>1</v>
      </c>
    </row>
    <row r="53" spans="1:5" x14ac:dyDescent="0.25">
      <c r="A53" s="15">
        <v>243</v>
      </c>
      <c r="B53" s="31">
        <v>-0.2876820724517809</v>
      </c>
      <c r="C53" s="17">
        <v>2</v>
      </c>
      <c r="D53" s="17">
        <v>8</v>
      </c>
      <c r="E53" s="20">
        <v>1</v>
      </c>
    </row>
    <row r="54" spans="1:5" x14ac:dyDescent="0.25">
      <c r="A54" s="15">
        <v>293.39999999999998</v>
      </c>
      <c r="B54" s="31">
        <v>-0.51082562376599072</v>
      </c>
      <c r="C54" s="17">
        <v>1</v>
      </c>
      <c r="D54" s="17">
        <v>6</v>
      </c>
      <c r="E54" s="20">
        <v>0</v>
      </c>
    </row>
    <row r="55" spans="1:5" x14ac:dyDescent="0.25">
      <c r="A55" s="15">
        <v>284.22000000000003</v>
      </c>
      <c r="B55" s="31">
        <v>-0.51082562376599072</v>
      </c>
      <c r="C55" s="17">
        <v>1</v>
      </c>
      <c r="D55" s="17">
        <v>6</v>
      </c>
      <c r="E55" s="20">
        <v>0</v>
      </c>
    </row>
    <row r="56" spans="1:5" x14ac:dyDescent="0.25">
      <c r="A56" s="15">
        <v>268.2</v>
      </c>
      <c r="B56" s="31">
        <v>-0.51082562376599072</v>
      </c>
      <c r="C56" s="17">
        <v>1</v>
      </c>
      <c r="D56" s="17">
        <v>5</v>
      </c>
      <c r="E56" s="20">
        <v>0</v>
      </c>
    </row>
    <row r="57" spans="1:5" x14ac:dyDescent="0.25">
      <c r="A57" s="15">
        <v>271.8</v>
      </c>
      <c r="B57" s="31">
        <v>-0.51082562376599072</v>
      </c>
      <c r="C57" s="17">
        <v>1</v>
      </c>
      <c r="D57" s="17">
        <v>6</v>
      </c>
      <c r="E57" s="20">
        <v>0</v>
      </c>
    </row>
    <row r="58" spans="1:5" x14ac:dyDescent="0.25">
      <c r="A58" s="15">
        <v>264.60000000000002</v>
      </c>
      <c r="B58" s="31">
        <v>-0.51082562376599072</v>
      </c>
      <c r="C58" s="17">
        <v>1</v>
      </c>
      <c r="D58" s="17">
        <v>6</v>
      </c>
      <c r="E58" s="20">
        <v>0</v>
      </c>
    </row>
    <row r="59" spans="1:5" x14ac:dyDescent="0.25">
      <c r="A59" s="15">
        <v>296.82</v>
      </c>
      <c r="B59" s="31">
        <v>-0.51082562376599072</v>
      </c>
      <c r="C59" s="17">
        <v>1.5</v>
      </c>
      <c r="D59" s="17">
        <v>6</v>
      </c>
      <c r="E59" s="20">
        <v>0</v>
      </c>
    </row>
    <row r="60" spans="1:5" x14ac:dyDescent="0.25">
      <c r="A60" s="15">
        <v>288</v>
      </c>
      <c r="B60" s="31">
        <v>-0.51082562376599072</v>
      </c>
      <c r="C60" s="17">
        <v>1</v>
      </c>
      <c r="D60" s="17">
        <v>6</v>
      </c>
      <c r="E60" s="20">
        <v>0</v>
      </c>
    </row>
    <row r="61" spans="1:5" x14ac:dyDescent="0.25">
      <c r="A61" s="15">
        <v>325.8</v>
      </c>
      <c r="B61" s="31">
        <v>-0.51082562376599072</v>
      </c>
      <c r="C61" s="17">
        <v>2</v>
      </c>
      <c r="D61" s="17">
        <v>10</v>
      </c>
      <c r="E61" s="20">
        <v>0</v>
      </c>
    </row>
    <row r="62" spans="1:5" x14ac:dyDescent="0.25">
      <c r="A62" s="15">
        <v>277.2</v>
      </c>
      <c r="B62" s="31">
        <v>-0.1743533871447778</v>
      </c>
      <c r="C62" s="17">
        <v>2</v>
      </c>
      <c r="D62" s="17">
        <v>6</v>
      </c>
      <c r="E62" s="20">
        <v>0</v>
      </c>
    </row>
    <row r="63" spans="1:5" x14ac:dyDescent="0.25">
      <c r="A63" s="15">
        <v>311.39999999999998</v>
      </c>
      <c r="B63" s="31">
        <v>5.8268908123975824E-2</v>
      </c>
      <c r="C63" s="17">
        <v>2</v>
      </c>
      <c r="D63" s="17">
        <v>7</v>
      </c>
      <c r="E63" s="20">
        <v>0</v>
      </c>
    </row>
    <row r="64" spans="1:5" x14ac:dyDescent="0.25">
      <c r="A64" s="15">
        <v>298.8</v>
      </c>
      <c r="B64" s="31">
        <v>-0.31471074483970024</v>
      </c>
      <c r="C64" s="17">
        <v>1</v>
      </c>
      <c r="D64" s="17">
        <v>8</v>
      </c>
      <c r="E64" s="20">
        <v>0</v>
      </c>
    </row>
    <row r="65" spans="1:5" x14ac:dyDescent="0.25">
      <c r="A65" s="15">
        <v>288</v>
      </c>
      <c r="B65" s="31">
        <v>-0.2876820724517809</v>
      </c>
      <c r="C65" s="17">
        <v>2</v>
      </c>
      <c r="D65" s="17">
        <v>6</v>
      </c>
      <c r="E65" s="20">
        <v>0</v>
      </c>
    </row>
    <row r="66" spans="1:5" x14ac:dyDescent="0.25">
      <c r="A66" s="15">
        <v>298.62</v>
      </c>
      <c r="B66" s="31">
        <v>-0.51082562376599072</v>
      </c>
      <c r="C66" s="17">
        <v>1</v>
      </c>
      <c r="D66" s="17">
        <v>6</v>
      </c>
      <c r="E66" s="20">
        <v>1</v>
      </c>
    </row>
    <row r="67" spans="1:5" x14ac:dyDescent="0.25">
      <c r="A67" s="15">
        <v>342</v>
      </c>
      <c r="B67" s="31">
        <v>-1.0356374895067213</v>
      </c>
      <c r="C67" s="17">
        <v>2</v>
      </c>
      <c r="D67" s="17">
        <v>6</v>
      </c>
      <c r="E67" s="20">
        <v>1</v>
      </c>
    </row>
    <row r="68" spans="1:5" x14ac:dyDescent="0.25">
      <c r="A68" s="15">
        <v>324</v>
      </c>
      <c r="B68" s="31">
        <v>-0.35667494393873245</v>
      </c>
      <c r="C68" s="17">
        <v>2.5</v>
      </c>
      <c r="D68" s="17">
        <v>7</v>
      </c>
      <c r="E68" s="20">
        <v>1</v>
      </c>
    </row>
    <row r="69" spans="1:5" x14ac:dyDescent="0.25">
      <c r="A69" s="15">
        <v>351</v>
      </c>
      <c r="B69" s="31">
        <v>-0.51082562376599072</v>
      </c>
      <c r="C69" s="17">
        <v>2</v>
      </c>
      <c r="D69" s="17">
        <v>7</v>
      </c>
      <c r="E69" s="20">
        <v>1</v>
      </c>
    </row>
    <row r="70" spans="1:5" x14ac:dyDescent="0.25">
      <c r="A70" s="15">
        <v>369</v>
      </c>
      <c r="B70" s="31">
        <v>-0.2876820724517809</v>
      </c>
      <c r="C70" s="17">
        <v>2</v>
      </c>
      <c r="D70" s="17">
        <v>7</v>
      </c>
      <c r="E70" s="20">
        <v>1</v>
      </c>
    </row>
    <row r="71" spans="1:5" x14ac:dyDescent="0.25">
      <c r="A71" s="15">
        <v>355.5</v>
      </c>
      <c r="B71" s="31">
        <v>-0.46203545959655867</v>
      </c>
      <c r="C71" s="17">
        <v>1</v>
      </c>
      <c r="D71" s="17">
        <v>8</v>
      </c>
      <c r="E71" s="20">
        <v>1</v>
      </c>
    </row>
    <row r="72" spans="1:5" x14ac:dyDescent="0.25">
      <c r="A72" s="15">
        <v>288</v>
      </c>
      <c r="B72" s="31">
        <v>-0.51082562376599072</v>
      </c>
      <c r="C72" s="17">
        <v>1</v>
      </c>
      <c r="D72" s="17">
        <v>6</v>
      </c>
      <c r="E72" s="20">
        <v>0</v>
      </c>
    </row>
    <row r="73" spans="1:5" x14ac:dyDescent="0.25">
      <c r="A73" s="15">
        <v>305.10000000000002</v>
      </c>
      <c r="B73" s="31">
        <v>-0.51082562376599072</v>
      </c>
      <c r="C73" s="17">
        <v>2</v>
      </c>
      <c r="D73" s="17">
        <v>7</v>
      </c>
      <c r="E73" s="20">
        <v>0</v>
      </c>
    </row>
    <row r="74" spans="1:5" x14ac:dyDescent="0.25">
      <c r="A74" s="15">
        <v>288</v>
      </c>
      <c r="B74" s="31">
        <v>0</v>
      </c>
      <c r="C74" s="17">
        <v>1</v>
      </c>
      <c r="D74" s="17">
        <v>6</v>
      </c>
      <c r="E74" s="20">
        <v>0</v>
      </c>
    </row>
    <row r="75" spans="1:5" x14ac:dyDescent="0.25">
      <c r="A75" s="15">
        <v>270</v>
      </c>
      <c r="B75" s="31">
        <v>-0.51082562376599072</v>
      </c>
      <c r="C75" s="17">
        <v>1</v>
      </c>
      <c r="D75" s="17">
        <v>6</v>
      </c>
      <c r="E75" s="20">
        <v>0</v>
      </c>
    </row>
    <row r="76" spans="1:5" x14ac:dyDescent="0.25">
      <c r="A76" s="15">
        <v>279</v>
      </c>
      <c r="B76" s="31">
        <v>-0.51082562376599072</v>
      </c>
      <c r="C76" s="17">
        <v>1</v>
      </c>
      <c r="D76" s="17">
        <v>6</v>
      </c>
      <c r="E76" s="20">
        <v>0</v>
      </c>
    </row>
    <row r="77" spans="1:5" x14ac:dyDescent="0.25">
      <c r="A77" s="15">
        <v>297</v>
      </c>
      <c r="B77" s="31">
        <v>-0.51082562376599072</v>
      </c>
      <c r="C77" s="17">
        <v>1</v>
      </c>
      <c r="D77" s="17">
        <v>6</v>
      </c>
      <c r="E77" s="20">
        <v>0</v>
      </c>
    </row>
    <row r="78" spans="1:5" x14ac:dyDescent="0.25">
      <c r="A78" s="15">
        <v>287.82</v>
      </c>
      <c r="B78" s="31">
        <v>-0.51082562376599072</v>
      </c>
      <c r="C78" s="17">
        <v>1</v>
      </c>
      <c r="D78" s="17">
        <v>6</v>
      </c>
      <c r="E78" s="20">
        <v>0</v>
      </c>
    </row>
    <row r="79" spans="1:5" x14ac:dyDescent="0.25">
      <c r="A79" s="15">
        <v>293.39999999999998</v>
      </c>
      <c r="B79" s="31">
        <v>-0.35667494393873245</v>
      </c>
      <c r="C79" s="17">
        <v>1</v>
      </c>
      <c r="D79" s="17">
        <v>6</v>
      </c>
      <c r="E79" s="20">
        <v>0</v>
      </c>
    </row>
    <row r="80" spans="1:5" x14ac:dyDescent="0.25">
      <c r="A80" s="15">
        <v>273.60000000000002</v>
      </c>
      <c r="B80" s="31">
        <v>-0.51082562376599072</v>
      </c>
      <c r="C80" s="17">
        <v>2</v>
      </c>
      <c r="D80" s="17">
        <v>6</v>
      </c>
      <c r="E80" s="20">
        <v>0</v>
      </c>
    </row>
    <row r="81" spans="1:5" x14ac:dyDescent="0.25">
      <c r="A81" s="15">
        <v>306</v>
      </c>
      <c r="B81" s="31">
        <v>-0.51082562376599072</v>
      </c>
      <c r="C81" s="17">
        <v>2</v>
      </c>
      <c r="D81" s="17">
        <v>8</v>
      </c>
      <c r="E81" s="20">
        <v>0</v>
      </c>
    </row>
    <row r="82" spans="1:5" x14ac:dyDescent="0.25">
      <c r="A82" s="15">
        <v>287.82</v>
      </c>
      <c r="B82" s="31">
        <v>-0.51082562376599072</v>
      </c>
      <c r="C82" s="17">
        <v>1</v>
      </c>
      <c r="D82" s="17">
        <v>7</v>
      </c>
      <c r="E82" s="20">
        <v>0</v>
      </c>
    </row>
    <row r="83" spans="1:5" x14ac:dyDescent="0.25">
      <c r="A83" s="15">
        <v>315</v>
      </c>
      <c r="B83" s="31">
        <v>-0.51082562376599072</v>
      </c>
      <c r="C83" s="17">
        <v>2</v>
      </c>
      <c r="D83" s="17">
        <v>7</v>
      </c>
      <c r="E83" s="20">
        <v>0</v>
      </c>
    </row>
    <row r="84" spans="1:5" x14ac:dyDescent="0.25">
      <c r="A84" s="15">
        <v>324</v>
      </c>
      <c r="B84" s="31">
        <v>0.11332868530700327</v>
      </c>
      <c r="C84" s="17">
        <v>1</v>
      </c>
      <c r="D84" s="17">
        <v>9</v>
      </c>
      <c r="E84" s="20">
        <v>0</v>
      </c>
    </row>
    <row r="85" spans="1:5" x14ac:dyDescent="0.25">
      <c r="A85" s="15">
        <v>296.82</v>
      </c>
      <c r="B85" s="31">
        <v>-0.51082562376599072</v>
      </c>
      <c r="C85" s="17">
        <v>1</v>
      </c>
      <c r="D85" s="17">
        <v>6</v>
      </c>
      <c r="E85" s="20">
        <v>0</v>
      </c>
    </row>
    <row r="86" spans="1:5" x14ac:dyDescent="0.25">
      <c r="A86" s="15">
        <v>342</v>
      </c>
      <c r="B86" s="31">
        <v>-0.51082562376599072</v>
      </c>
      <c r="C86" s="17">
        <v>2</v>
      </c>
      <c r="D86" s="17">
        <v>8</v>
      </c>
      <c r="E86" s="20">
        <v>0</v>
      </c>
    </row>
    <row r="87" spans="1:5" x14ac:dyDescent="0.25">
      <c r="A87" s="15">
        <v>255.6</v>
      </c>
      <c r="B87" s="31">
        <v>-6.1875403718087529E-2</v>
      </c>
      <c r="C87" s="17">
        <v>2</v>
      </c>
      <c r="D87" s="17">
        <v>5</v>
      </c>
      <c r="E87" s="20">
        <v>0</v>
      </c>
    </row>
    <row r="88" spans="1:5" x14ac:dyDescent="0.25">
      <c r="A88" s="15">
        <v>316.8</v>
      </c>
      <c r="B88" s="31">
        <v>-0.51082562376599072</v>
      </c>
      <c r="C88" s="17">
        <v>1.5</v>
      </c>
      <c r="D88" s="17">
        <v>7</v>
      </c>
      <c r="E88" s="20">
        <v>0</v>
      </c>
    </row>
    <row r="89" spans="1:5" x14ac:dyDescent="0.25">
      <c r="A89" s="15">
        <v>243</v>
      </c>
      <c r="B89" s="31">
        <v>0</v>
      </c>
      <c r="C89" s="17">
        <v>1</v>
      </c>
      <c r="D89" s="17">
        <v>6</v>
      </c>
      <c r="E89" s="20">
        <v>0</v>
      </c>
    </row>
    <row r="90" spans="1:5" x14ac:dyDescent="0.25">
      <c r="A90" s="15">
        <v>252</v>
      </c>
      <c r="B90" s="31">
        <v>-8.8831213706615703E-2</v>
      </c>
      <c r="C90" s="17">
        <v>2</v>
      </c>
      <c r="D90" s="17">
        <v>6</v>
      </c>
      <c r="E90" s="20">
        <v>0</v>
      </c>
    </row>
    <row r="91" spans="1:5" x14ac:dyDescent="0.25">
      <c r="A91" s="15">
        <v>338.4</v>
      </c>
      <c r="B91" s="31">
        <v>0.10616019582839072</v>
      </c>
      <c r="C91" s="17">
        <v>2</v>
      </c>
      <c r="D91" s="17">
        <v>7</v>
      </c>
      <c r="E91" s="20">
        <v>0</v>
      </c>
    </row>
    <row r="92" spans="1:5" x14ac:dyDescent="0.25">
      <c r="A92" s="15">
        <v>279</v>
      </c>
      <c r="B92" s="31">
        <v>-0.51082562376599072</v>
      </c>
      <c r="C92" s="17">
        <v>1</v>
      </c>
      <c r="D92" s="17">
        <v>6</v>
      </c>
      <c r="E92" s="20">
        <v>1</v>
      </c>
    </row>
    <row r="93" spans="1:5" x14ac:dyDescent="0.25">
      <c r="A93" s="15">
        <v>333</v>
      </c>
      <c r="B93" s="31">
        <v>-0.51082562376599072</v>
      </c>
      <c r="C93" s="17">
        <v>1</v>
      </c>
      <c r="D93" s="17">
        <v>7</v>
      </c>
      <c r="E93" s="20">
        <v>1</v>
      </c>
    </row>
    <row r="94" spans="1:5" x14ac:dyDescent="0.25">
      <c r="A94" s="15">
        <v>288</v>
      </c>
      <c r="B94" s="31">
        <v>-0.51082562376599072</v>
      </c>
      <c r="C94" s="17">
        <v>1</v>
      </c>
      <c r="D94" s="17">
        <v>7</v>
      </c>
      <c r="E94" s="20">
        <v>1</v>
      </c>
    </row>
    <row r="95" spans="1:5" x14ac:dyDescent="0.25">
      <c r="A95" s="15">
        <v>306</v>
      </c>
      <c r="B95" s="31">
        <v>-0.69314718055994529</v>
      </c>
      <c r="C95" s="17">
        <v>2</v>
      </c>
      <c r="D95" s="17">
        <v>6</v>
      </c>
      <c r="E95" s="20">
        <v>1</v>
      </c>
    </row>
    <row r="96" spans="1:5" x14ac:dyDescent="0.25">
      <c r="A96" s="15">
        <v>341.82</v>
      </c>
      <c r="B96" s="31">
        <v>-0.69314718055994529</v>
      </c>
      <c r="C96" s="17">
        <v>2</v>
      </c>
      <c r="D96" s="17">
        <v>7</v>
      </c>
      <c r="E96" s="20">
        <v>1</v>
      </c>
    </row>
    <row r="97" spans="1:5" x14ac:dyDescent="0.25">
      <c r="A97" s="15">
        <v>302.39999999999998</v>
      </c>
      <c r="B97" s="31">
        <v>-0.51082562376599072</v>
      </c>
      <c r="C97" s="17">
        <v>1</v>
      </c>
      <c r="D97" s="17">
        <v>5</v>
      </c>
      <c r="E97" s="20">
        <v>1</v>
      </c>
    </row>
    <row r="98" spans="1:5" x14ac:dyDescent="0.25">
      <c r="A98" s="15">
        <v>342</v>
      </c>
      <c r="B98" s="31">
        <v>-0.38860799104174143</v>
      </c>
      <c r="C98" s="17">
        <v>2</v>
      </c>
      <c r="D98" s="17">
        <v>6</v>
      </c>
      <c r="E98" s="20">
        <v>1</v>
      </c>
    </row>
    <row r="99" spans="1:5" x14ac:dyDescent="0.25">
      <c r="A99" s="15">
        <v>314.82</v>
      </c>
      <c r="B99" s="31">
        <v>-0.51082562376599072</v>
      </c>
      <c r="C99" s="17">
        <v>1</v>
      </c>
      <c r="D99" s="17">
        <v>9</v>
      </c>
      <c r="E99" s="20">
        <v>1</v>
      </c>
    </row>
    <row r="100" spans="1:5" x14ac:dyDescent="0.25">
      <c r="A100" s="15">
        <v>333</v>
      </c>
      <c r="B100" s="31">
        <v>-0.89159811928378363</v>
      </c>
      <c r="C100" s="17">
        <v>1</v>
      </c>
      <c r="D100" s="17">
        <v>6</v>
      </c>
      <c r="E100" s="20">
        <v>1</v>
      </c>
    </row>
    <row r="101" spans="1:5" x14ac:dyDescent="0.25">
      <c r="A101" s="15">
        <v>359.82</v>
      </c>
      <c r="B101" s="31">
        <v>-0.51082562376599072</v>
      </c>
      <c r="C101" s="17">
        <v>2</v>
      </c>
      <c r="D101" s="17">
        <v>6</v>
      </c>
      <c r="E101" s="20">
        <v>1</v>
      </c>
    </row>
    <row r="102" spans="1:5" x14ac:dyDescent="0.25">
      <c r="A102" s="15">
        <v>324</v>
      </c>
      <c r="B102" s="31">
        <v>-0.51082562376599072</v>
      </c>
      <c r="C102" s="17">
        <v>2</v>
      </c>
      <c r="D102" s="17">
        <v>6</v>
      </c>
      <c r="E102" s="20">
        <v>1</v>
      </c>
    </row>
    <row r="103" spans="1:5" x14ac:dyDescent="0.25">
      <c r="A103" s="15">
        <v>370.8</v>
      </c>
      <c r="B103" s="31">
        <v>9.5310179804324935E-2</v>
      </c>
      <c r="C103" s="17">
        <v>1</v>
      </c>
      <c r="D103" s="17">
        <v>7</v>
      </c>
      <c r="E103" s="20">
        <v>1</v>
      </c>
    </row>
    <row r="104" spans="1:5" x14ac:dyDescent="0.25">
      <c r="A104" s="15">
        <v>198</v>
      </c>
      <c r="B104" s="31">
        <v>-0.47000362924573558</v>
      </c>
      <c r="C104" s="17">
        <v>1.5</v>
      </c>
      <c r="D104" s="17">
        <v>7</v>
      </c>
      <c r="E104" s="20">
        <v>1</v>
      </c>
    </row>
    <row r="105" spans="1:5" x14ac:dyDescent="0.25">
      <c r="A105" s="15">
        <v>341.82</v>
      </c>
      <c r="B105" s="31">
        <v>-0.35667494393873245</v>
      </c>
      <c r="C105" s="17">
        <v>2</v>
      </c>
      <c r="D105" s="17">
        <v>7</v>
      </c>
      <c r="E105" s="20">
        <v>1</v>
      </c>
    </row>
    <row r="106" spans="1:5" x14ac:dyDescent="0.25">
      <c r="A106" s="15">
        <v>342</v>
      </c>
      <c r="B106" s="31">
        <v>-0.10536051565782628</v>
      </c>
      <c r="C106" s="17">
        <v>2</v>
      </c>
      <c r="D106" s="17">
        <v>7</v>
      </c>
      <c r="E106" s="20">
        <v>1</v>
      </c>
    </row>
    <row r="107" spans="1:5" x14ac:dyDescent="0.25">
      <c r="A107" s="15">
        <v>314.82</v>
      </c>
      <c r="B107" s="31">
        <v>0</v>
      </c>
      <c r="C107" s="17">
        <v>2</v>
      </c>
      <c r="D107" s="17">
        <v>7</v>
      </c>
      <c r="E107" s="20">
        <v>1</v>
      </c>
    </row>
    <row r="108" spans="1:5" x14ac:dyDescent="0.25">
      <c r="A108" s="15">
        <v>315</v>
      </c>
      <c r="B108" s="31">
        <v>-0.51082562376599072</v>
      </c>
      <c r="C108" s="17">
        <v>2</v>
      </c>
      <c r="D108" s="17">
        <v>7</v>
      </c>
      <c r="E108" s="20">
        <v>1</v>
      </c>
    </row>
    <row r="109" spans="1:5" x14ac:dyDescent="0.25">
      <c r="A109" s="15">
        <v>387</v>
      </c>
      <c r="B109" s="31">
        <v>-0.2876820724517809</v>
      </c>
      <c r="C109" s="17">
        <v>2</v>
      </c>
      <c r="D109" s="17">
        <v>7</v>
      </c>
      <c r="E109" s="20">
        <v>1</v>
      </c>
    </row>
    <row r="110" spans="1:5" x14ac:dyDescent="0.25">
      <c r="A110" s="15">
        <v>423</v>
      </c>
      <c r="B110" s="31">
        <v>-0.69314718055994529</v>
      </c>
      <c r="C110" s="17">
        <v>1.5</v>
      </c>
      <c r="D110" s="17">
        <v>7</v>
      </c>
      <c r="E110" s="20">
        <v>1</v>
      </c>
    </row>
    <row r="111" spans="1:5" x14ac:dyDescent="0.25">
      <c r="A111" s="15">
        <v>387</v>
      </c>
      <c r="B111" s="31">
        <v>-0.2903523010076598</v>
      </c>
      <c r="C111" s="17">
        <v>2</v>
      </c>
      <c r="D111" s="17">
        <v>7</v>
      </c>
      <c r="E111" s="20">
        <v>1</v>
      </c>
    </row>
    <row r="112" spans="1:5" x14ac:dyDescent="0.25">
      <c r="A112" s="15">
        <v>342</v>
      </c>
      <c r="B112" s="31">
        <v>-0.51082562376599072</v>
      </c>
      <c r="C112" s="17">
        <v>1.5</v>
      </c>
      <c r="D112" s="17">
        <v>8</v>
      </c>
      <c r="E112" s="20">
        <v>1</v>
      </c>
    </row>
    <row r="113" spans="1:5" x14ac:dyDescent="0.25">
      <c r="A113" s="15">
        <v>414</v>
      </c>
      <c r="B113" s="31">
        <v>-0.51082562376599072</v>
      </c>
      <c r="C113" s="17">
        <v>2</v>
      </c>
      <c r="D113" s="17">
        <v>6</v>
      </c>
      <c r="E113" s="20">
        <v>1</v>
      </c>
    </row>
    <row r="114" spans="1:5" x14ac:dyDescent="0.25">
      <c r="A114" s="15">
        <v>378</v>
      </c>
      <c r="B114" s="31">
        <v>-0.3285040669720361</v>
      </c>
      <c r="C114" s="17">
        <v>2</v>
      </c>
      <c r="D114" s="17">
        <v>8</v>
      </c>
      <c r="E114" s="20">
        <v>1</v>
      </c>
    </row>
    <row r="115" spans="1:5" x14ac:dyDescent="0.25">
      <c r="A115" s="15">
        <v>324</v>
      </c>
      <c r="B115" s="31">
        <v>-0.3285040669720361</v>
      </c>
      <c r="C115" s="17">
        <v>2</v>
      </c>
      <c r="D115" s="17">
        <v>6</v>
      </c>
      <c r="E115" s="20">
        <v>1</v>
      </c>
    </row>
    <row r="116" spans="1:5" x14ac:dyDescent="0.25">
      <c r="A116" s="15">
        <v>315</v>
      </c>
      <c r="B116" s="31">
        <v>-0.51082562376599072</v>
      </c>
      <c r="C116" s="17">
        <v>1</v>
      </c>
      <c r="D116" s="17">
        <v>6</v>
      </c>
      <c r="E116" s="20">
        <v>1</v>
      </c>
    </row>
    <row r="117" spans="1:5" x14ac:dyDescent="0.25">
      <c r="A117" s="15">
        <v>207</v>
      </c>
      <c r="B117" s="31">
        <v>-6.4005329975912434E-2</v>
      </c>
      <c r="C117" s="17">
        <v>1</v>
      </c>
      <c r="D117" s="17">
        <v>6</v>
      </c>
      <c r="E117" s="20">
        <v>1</v>
      </c>
    </row>
    <row r="118" spans="1:5" x14ac:dyDescent="0.25">
      <c r="A118" s="15">
        <v>342</v>
      </c>
      <c r="B118" s="31">
        <v>-0.35667494393873245</v>
      </c>
      <c r="C118" s="17">
        <v>2</v>
      </c>
      <c r="D118" s="17">
        <v>7</v>
      </c>
      <c r="E118" s="20">
        <v>1</v>
      </c>
    </row>
    <row r="119" spans="1:5" x14ac:dyDescent="0.25">
      <c r="A119" s="15">
        <v>387</v>
      </c>
      <c r="B119" s="31">
        <v>-0.35667494393873245</v>
      </c>
      <c r="C119" s="17">
        <v>2</v>
      </c>
      <c r="D119" s="17">
        <v>7</v>
      </c>
      <c r="E119" s="20">
        <v>1</v>
      </c>
    </row>
    <row r="120" spans="1:5" x14ac:dyDescent="0.25">
      <c r="A120" s="15">
        <v>287.10000000000002</v>
      </c>
      <c r="B120" s="31">
        <v>0.45298462407614076</v>
      </c>
      <c r="C120" s="17">
        <v>2</v>
      </c>
      <c r="D120" s="17">
        <v>7</v>
      </c>
      <c r="E120" s="20">
        <v>1</v>
      </c>
    </row>
    <row r="121" spans="1:5" x14ac:dyDescent="0.25">
      <c r="A121" s="15">
        <v>288</v>
      </c>
      <c r="B121" s="31">
        <v>-0.24207156119972859</v>
      </c>
      <c r="C121" s="17">
        <v>2</v>
      </c>
      <c r="D121" s="17">
        <v>7</v>
      </c>
      <c r="E121" s="20">
        <v>0</v>
      </c>
    </row>
    <row r="122" spans="1:5" x14ac:dyDescent="0.25">
      <c r="A122" s="15">
        <v>252</v>
      </c>
      <c r="B122" s="31">
        <v>-0.80968099681589678</v>
      </c>
      <c r="C122" s="17">
        <v>2</v>
      </c>
      <c r="D122" s="17">
        <v>7</v>
      </c>
      <c r="E122" s="20">
        <v>0</v>
      </c>
    </row>
    <row r="123" spans="1:5" x14ac:dyDescent="0.25">
      <c r="A123" s="15">
        <v>346.5</v>
      </c>
      <c r="B123" s="31">
        <v>-0.51082562376599072</v>
      </c>
      <c r="C123" s="17">
        <v>2</v>
      </c>
      <c r="D123" s="17">
        <v>7</v>
      </c>
      <c r="E123" s="20">
        <v>0</v>
      </c>
    </row>
    <row r="124" spans="1:5" x14ac:dyDescent="0.25">
      <c r="A124" s="15">
        <v>252</v>
      </c>
      <c r="B124" s="31">
        <v>0.69314718055994529</v>
      </c>
      <c r="C124" s="17">
        <v>1</v>
      </c>
      <c r="D124" s="17">
        <v>6</v>
      </c>
      <c r="E124" s="20">
        <v>0</v>
      </c>
    </row>
    <row r="125" spans="1:5" x14ac:dyDescent="0.25">
      <c r="A125" s="15">
        <v>306</v>
      </c>
      <c r="B125" s="31">
        <v>0.16889853646181388</v>
      </c>
      <c r="C125" s="17">
        <v>2</v>
      </c>
      <c r="D125" s="17">
        <v>8</v>
      </c>
      <c r="E125" s="20">
        <v>0</v>
      </c>
    </row>
    <row r="126" spans="1:5" x14ac:dyDescent="0.25">
      <c r="A126" s="15">
        <v>333</v>
      </c>
      <c r="B126" s="31">
        <v>-0.47000362924573558</v>
      </c>
      <c r="C126" s="17">
        <v>1</v>
      </c>
      <c r="D126" s="17">
        <v>6</v>
      </c>
      <c r="E126" s="20">
        <v>1</v>
      </c>
    </row>
    <row r="127" spans="1:5" x14ac:dyDescent="0.25">
      <c r="A127" s="15">
        <v>224.82</v>
      </c>
      <c r="B127" s="31">
        <v>0.20375683751401963</v>
      </c>
      <c r="C127" s="17">
        <v>2</v>
      </c>
      <c r="D127" s="17">
        <v>7</v>
      </c>
      <c r="E127" s="20">
        <v>1</v>
      </c>
    </row>
    <row r="128" spans="1:5" x14ac:dyDescent="0.25">
      <c r="A128" s="15">
        <v>342</v>
      </c>
      <c r="B128" s="31">
        <v>-0.69314718055994529</v>
      </c>
      <c r="C128" s="17">
        <v>1.5</v>
      </c>
      <c r="D128" s="17">
        <v>7</v>
      </c>
      <c r="E128" s="20">
        <v>0</v>
      </c>
    </row>
    <row r="129" spans="1:5" x14ac:dyDescent="0.25">
      <c r="A129" s="15">
        <v>334.62</v>
      </c>
      <c r="B129" s="31">
        <v>-0.51082562376599072</v>
      </c>
      <c r="C129" s="17">
        <v>2</v>
      </c>
      <c r="D129" s="17">
        <v>7</v>
      </c>
      <c r="E129" s="20">
        <v>0</v>
      </c>
    </row>
    <row r="130" spans="1:5" x14ac:dyDescent="0.25">
      <c r="A130" s="15">
        <v>328.5</v>
      </c>
      <c r="B130" s="31">
        <v>0.28893129185221283</v>
      </c>
      <c r="C130" s="17">
        <v>2.5</v>
      </c>
      <c r="D130" s="17">
        <v>9</v>
      </c>
      <c r="E130" s="20">
        <v>0</v>
      </c>
    </row>
    <row r="131" spans="1:5" x14ac:dyDescent="0.25">
      <c r="A131" s="15">
        <v>342</v>
      </c>
      <c r="B131" s="31">
        <v>-0.37106368139083207</v>
      </c>
      <c r="C131" s="17">
        <v>2</v>
      </c>
      <c r="D131" s="17">
        <v>8</v>
      </c>
      <c r="E131" s="20">
        <v>0</v>
      </c>
    </row>
    <row r="132" spans="1:5" x14ac:dyDescent="0.25">
      <c r="A132" s="15">
        <v>279</v>
      </c>
      <c r="B132" s="31">
        <v>1.0986122886681098</v>
      </c>
      <c r="C132" s="17">
        <v>2</v>
      </c>
      <c r="D132" s="17">
        <v>8</v>
      </c>
      <c r="E132" s="20">
        <v>0</v>
      </c>
    </row>
    <row r="133" spans="1:5" x14ac:dyDescent="0.25">
      <c r="A133" s="15">
        <v>412.2</v>
      </c>
      <c r="B133" s="31">
        <v>-0.35667494393873245</v>
      </c>
      <c r="C133" s="17">
        <v>2</v>
      </c>
      <c r="D133" s="17">
        <v>7</v>
      </c>
      <c r="E133" s="20">
        <v>0</v>
      </c>
    </row>
    <row r="134" spans="1:5" x14ac:dyDescent="0.25">
      <c r="A134" s="15">
        <v>342</v>
      </c>
      <c r="B134" s="31">
        <v>0.78845736036427028</v>
      </c>
      <c r="C134" s="17">
        <v>1</v>
      </c>
      <c r="D134" s="17">
        <v>8</v>
      </c>
      <c r="E134" s="20">
        <v>0</v>
      </c>
    </row>
    <row r="135" spans="1:5" x14ac:dyDescent="0.25">
      <c r="A135" s="15">
        <v>318.42</v>
      </c>
      <c r="B135" s="31">
        <v>-0.2876820724517809</v>
      </c>
      <c r="C135" s="17">
        <v>1</v>
      </c>
      <c r="D135" s="17">
        <v>7</v>
      </c>
      <c r="E135" s="20">
        <v>1</v>
      </c>
    </row>
    <row r="136" spans="1:5" x14ac:dyDescent="0.25">
      <c r="A136" s="15">
        <v>239.4</v>
      </c>
      <c r="B136" s="31">
        <v>-0.48126682152444628</v>
      </c>
      <c r="C136" s="17">
        <v>1</v>
      </c>
      <c r="D136" s="17">
        <v>6</v>
      </c>
      <c r="E136" s="20">
        <v>1</v>
      </c>
    </row>
    <row r="137" spans="1:5" x14ac:dyDescent="0.25">
      <c r="A137" s="15">
        <v>342</v>
      </c>
      <c r="B137" s="31">
        <v>-0.51082562376599072</v>
      </c>
      <c r="C137" s="17">
        <v>2</v>
      </c>
      <c r="D137" s="17">
        <v>7</v>
      </c>
      <c r="E137" s="20">
        <v>1</v>
      </c>
    </row>
    <row r="138" spans="1:5" x14ac:dyDescent="0.25">
      <c r="A138" s="15">
        <v>300.60000000000002</v>
      </c>
      <c r="B138" s="31">
        <v>0</v>
      </c>
      <c r="C138" s="17">
        <v>1.5</v>
      </c>
      <c r="D138" s="17">
        <v>7</v>
      </c>
      <c r="E138" s="20">
        <v>1</v>
      </c>
    </row>
    <row r="139" spans="1:5" x14ac:dyDescent="0.25">
      <c r="A139" s="15">
        <v>325.8</v>
      </c>
      <c r="B139" s="31">
        <v>-0.35667494393873245</v>
      </c>
      <c r="C139" s="17">
        <v>1.5</v>
      </c>
      <c r="D139" s="17">
        <v>7</v>
      </c>
      <c r="E139" s="20">
        <v>1</v>
      </c>
    </row>
    <row r="140" spans="1:5" x14ac:dyDescent="0.25">
      <c r="A140" s="15">
        <v>257.22000000000003</v>
      </c>
      <c r="B140" s="31">
        <v>-3.666398437159147E-2</v>
      </c>
      <c r="C140" s="17">
        <v>1.5</v>
      </c>
      <c r="D140" s="17">
        <v>8</v>
      </c>
      <c r="E140" s="20">
        <v>1</v>
      </c>
    </row>
    <row r="141" spans="1:5" x14ac:dyDescent="0.25">
      <c r="A141" s="15">
        <v>539.82000000000005</v>
      </c>
      <c r="B141" s="31">
        <v>-0.2876820724517809</v>
      </c>
      <c r="C141" s="17">
        <v>2.5</v>
      </c>
      <c r="D141" s="17">
        <v>8</v>
      </c>
      <c r="E141" s="20">
        <v>1</v>
      </c>
    </row>
    <row r="142" spans="1:5" x14ac:dyDescent="0.25">
      <c r="A142" s="15">
        <v>448.2</v>
      </c>
      <c r="B142" s="31">
        <v>0.11778303565638346</v>
      </c>
      <c r="C142" s="17">
        <v>2.5</v>
      </c>
      <c r="D142" s="17">
        <v>8</v>
      </c>
      <c r="E142" s="20">
        <v>1</v>
      </c>
    </row>
    <row r="143" spans="1:5" x14ac:dyDescent="0.25">
      <c r="A143" s="15">
        <v>417.6</v>
      </c>
      <c r="B143" s="31">
        <v>-0.38566248081198462</v>
      </c>
      <c r="C143" s="17">
        <v>2.5</v>
      </c>
      <c r="D143" s="17">
        <v>8</v>
      </c>
      <c r="E143" s="20">
        <v>1</v>
      </c>
    </row>
    <row r="144" spans="1:5" x14ac:dyDescent="0.25">
      <c r="A144" s="15">
        <v>535.5</v>
      </c>
      <c r="B144" s="31">
        <v>0.19721016928770527</v>
      </c>
      <c r="C144" s="17">
        <v>2.5</v>
      </c>
      <c r="D144" s="17">
        <v>9</v>
      </c>
      <c r="E144" s="20">
        <v>1</v>
      </c>
    </row>
    <row r="145" spans="1:5" x14ac:dyDescent="0.25">
      <c r="A145" s="15">
        <v>315</v>
      </c>
      <c r="B145" s="31">
        <v>-0.61618613942381695</v>
      </c>
      <c r="C145" s="17">
        <v>1.5</v>
      </c>
      <c r="D145" s="17">
        <v>8</v>
      </c>
      <c r="E145" s="20">
        <v>0</v>
      </c>
    </row>
    <row r="146" spans="1:5" x14ac:dyDescent="0.25">
      <c r="A146" s="15">
        <v>396</v>
      </c>
      <c r="B146" s="31">
        <v>-2.5317807984289897E-2</v>
      </c>
      <c r="C146" s="17">
        <v>1.5</v>
      </c>
      <c r="D146" s="17">
        <v>7</v>
      </c>
      <c r="E146" s="20">
        <v>1</v>
      </c>
    </row>
    <row r="147" spans="1:5" x14ac:dyDescent="0.25">
      <c r="A147" s="15">
        <v>261</v>
      </c>
      <c r="B147" s="31">
        <v>0</v>
      </c>
      <c r="C147" s="17">
        <v>1</v>
      </c>
      <c r="D147" s="17">
        <v>6</v>
      </c>
      <c r="E147" s="20">
        <v>1</v>
      </c>
    </row>
    <row r="148" spans="1:5" x14ac:dyDescent="0.25">
      <c r="A148" s="15">
        <v>216</v>
      </c>
      <c r="B148" s="31">
        <v>0.30601302913650447</v>
      </c>
      <c r="C148" s="17">
        <v>2</v>
      </c>
      <c r="D148" s="17">
        <v>7</v>
      </c>
      <c r="E148" s="20">
        <v>1</v>
      </c>
    </row>
    <row r="149" spans="1:5" x14ac:dyDescent="0.25">
      <c r="A149" s="15">
        <v>539.82000000000005</v>
      </c>
      <c r="B149" s="31">
        <v>-0.65778003672265395</v>
      </c>
      <c r="C149" s="17">
        <v>3.5</v>
      </c>
      <c r="D149" s="17">
        <v>8</v>
      </c>
      <c r="E149" s="20">
        <v>1</v>
      </c>
    </row>
    <row r="150" spans="1:5" x14ac:dyDescent="0.25">
      <c r="A150" s="15">
        <v>297</v>
      </c>
      <c r="B150" s="31">
        <v>0</v>
      </c>
      <c r="C150" s="17">
        <v>2.5</v>
      </c>
      <c r="D150" s="17">
        <v>9</v>
      </c>
      <c r="E150" s="20">
        <v>1</v>
      </c>
    </row>
    <row r="151" spans="1:5" x14ac:dyDescent="0.25">
      <c r="A151" s="15">
        <v>279</v>
      </c>
      <c r="B151" s="31">
        <v>1.0986122886681098</v>
      </c>
      <c r="C151" s="17">
        <v>2</v>
      </c>
      <c r="D151" s="17">
        <v>7</v>
      </c>
      <c r="E151" s="20">
        <v>0</v>
      </c>
    </row>
    <row r="152" spans="1:5" x14ac:dyDescent="0.25">
      <c r="A152" s="15">
        <v>257.39999999999998</v>
      </c>
      <c r="B152" s="31">
        <v>-0.2876820724517809</v>
      </c>
      <c r="C152" s="17">
        <v>1</v>
      </c>
      <c r="D152" s="17">
        <v>8</v>
      </c>
      <c r="E152" s="20">
        <v>0</v>
      </c>
    </row>
    <row r="153" spans="1:5" x14ac:dyDescent="0.25">
      <c r="A153" s="15">
        <v>297</v>
      </c>
      <c r="B153" s="31">
        <v>-0.2876820724517809</v>
      </c>
      <c r="C153" s="17">
        <v>1.5</v>
      </c>
      <c r="D153" s="17">
        <v>8</v>
      </c>
      <c r="E153" s="20">
        <v>0</v>
      </c>
    </row>
    <row r="154" spans="1:5" x14ac:dyDescent="0.25">
      <c r="A154" s="15">
        <v>304.2</v>
      </c>
      <c r="B154" s="31">
        <v>0.11778303565638346</v>
      </c>
      <c r="C154" s="17">
        <v>2</v>
      </c>
      <c r="D154" s="17">
        <v>9</v>
      </c>
      <c r="E154" s="20">
        <v>0</v>
      </c>
    </row>
    <row r="155" spans="1:5" x14ac:dyDescent="0.25">
      <c r="A155" s="15">
        <v>351</v>
      </c>
      <c r="B155" s="31">
        <v>0.6439569363691735</v>
      </c>
      <c r="C155" s="17">
        <v>2</v>
      </c>
      <c r="D155" s="17">
        <v>10</v>
      </c>
      <c r="E155" s="20">
        <v>0</v>
      </c>
    </row>
    <row r="156" spans="1:5" x14ac:dyDescent="0.25">
      <c r="A156" s="15">
        <v>287.73</v>
      </c>
      <c r="B156" s="31">
        <v>1.1939224684724346</v>
      </c>
      <c r="C156" s="17">
        <v>3</v>
      </c>
      <c r="D156" s="17">
        <v>8</v>
      </c>
      <c r="E156" s="20">
        <v>0</v>
      </c>
    </row>
    <row r="157" spans="1:5" x14ac:dyDescent="0.25">
      <c r="A157" s="15">
        <v>255.6</v>
      </c>
      <c r="B157" s="31">
        <v>-7.7961541469711806E-2</v>
      </c>
      <c r="C157" s="17">
        <v>1</v>
      </c>
      <c r="D157" s="17">
        <v>9</v>
      </c>
      <c r="E157" s="20">
        <v>1</v>
      </c>
    </row>
    <row r="158" spans="1:5" x14ac:dyDescent="0.25">
      <c r="A158" s="15">
        <v>288</v>
      </c>
      <c r="B158" s="31">
        <v>-0.22314355131420971</v>
      </c>
      <c r="C158" s="17">
        <v>1</v>
      </c>
      <c r="D158" s="17">
        <v>6</v>
      </c>
      <c r="E158" s="20">
        <v>1</v>
      </c>
    </row>
    <row r="159" spans="1:5" x14ac:dyDescent="0.25">
      <c r="A159" s="15">
        <v>278.82</v>
      </c>
      <c r="B159" s="31">
        <v>-6.4005329975912434E-2</v>
      </c>
      <c r="C159" s="17">
        <v>1.5</v>
      </c>
      <c r="D159" s="17">
        <v>8</v>
      </c>
      <c r="E159" s="20">
        <v>0</v>
      </c>
    </row>
    <row r="160" spans="1:5" x14ac:dyDescent="0.25">
      <c r="A160" s="15">
        <v>281.7</v>
      </c>
      <c r="B160" s="31">
        <v>-6.4005329975912434E-2</v>
      </c>
      <c r="C160" s="17">
        <v>1.5</v>
      </c>
      <c r="D160" s="17">
        <v>8</v>
      </c>
      <c r="E160" s="20">
        <v>0</v>
      </c>
    </row>
    <row r="161" spans="1:5" x14ac:dyDescent="0.25">
      <c r="A161" s="15">
        <v>286.2</v>
      </c>
      <c r="B161" s="31">
        <v>0.69314718055994529</v>
      </c>
      <c r="C161" s="17">
        <v>1.5</v>
      </c>
      <c r="D161" s="17">
        <v>8</v>
      </c>
      <c r="E161" s="20">
        <v>0</v>
      </c>
    </row>
    <row r="162" spans="1:5" x14ac:dyDescent="0.25">
      <c r="A162" s="15">
        <v>324</v>
      </c>
      <c r="B162" s="31">
        <v>-0.3285040669720361</v>
      </c>
      <c r="C162" s="17">
        <v>1</v>
      </c>
      <c r="D162" s="17">
        <v>5</v>
      </c>
      <c r="E162" s="20">
        <v>0</v>
      </c>
    </row>
    <row r="163" spans="1:5" x14ac:dyDescent="0.25">
      <c r="A163" s="15">
        <v>207</v>
      </c>
      <c r="B163" s="31">
        <v>0.63763447062968648</v>
      </c>
      <c r="C163" s="17">
        <v>1</v>
      </c>
      <c r="D163" s="17">
        <v>6</v>
      </c>
      <c r="E163" s="20">
        <v>0</v>
      </c>
    </row>
    <row r="164" spans="1:5" x14ac:dyDescent="0.25">
      <c r="A164" s="15">
        <v>279</v>
      </c>
      <c r="B164" s="31">
        <v>-0.43386458262986233</v>
      </c>
      <c r="C164" s="17">
        <v>1</v>
      </c>
      <c r="D164" s="17">
        <v>5</v>
      </c>
      <c r="E164" s="20">
        <v>0</v>
      </c>
    </row>
    <row r="165" spans="1:5" x14ac:dyDescent="0.25">
      <c r="A165" s="15">
        <v>264.60000000000002</v>
      </c>
      <c r="B165" s="31">
        <v>1.3217558399823195</v>
      </c>
      <c r="C165" s="17">
        <v>1.5</v>
      </c>
      <c r="D165" s="17">
        <v>7</v>
      </c>
      <c r="E165" s="20">
        <v>0</v>
      </c>
    </row>
    <row r="166" spans="1:5" x14ac:dyDescent="0.25">
      <c r="A166" s="15">
        <v>207</v>
      </c>
      <c r="B166" s="31">
        <v>-0.2876820724517809</v>
      </c>
      <c r="C166" s="17">
        <v>1</v>
      </c>
      <c r="D166" s="17">
        <v>4</v>
      </c>
      <c r="E166" s="20">
        <v>0</v>
      </c>
    </row>
    <row r="167" spans="1:5" x14ac:dyDescent="0.25">
      <c r="A167" s="15">
        <v>270</v>
      </c>
      <c r="B167" s="31">
        <v>0.22314355131420976</v>
      </c>
      <c r="C167" s="17">
        <v>1</v>
      </c>
      <c r="D167" s="17">
        <v>4</v>
      </c>
      <c r="E167" s="20">
        <v>0</v>
      </c>
    </row>
    <row r="168" spans="1:5" x14ac:dyDescent="0.25">
      <c r="A168" s="15">
        <v>318.60000000000002</v>
      </c>
      <c r="B168" s="31">
        <v>-0.51082562376599072</v>
      </c>
      <c r="C168" s="17">
        <v>2</v>
      </c>
      <c r="D168" s="17">
        <v>8</v>
      </c>
      <c r="E168" s="20">
        <v>0</v>
      </c>
    </row>
    <row r="169" spans="1:5" x14ac:dyDescent="0.25">
      <c r="A169" s="15">
        <v>253.8</v>
      </c>
      <c r="B169" s="31">
        <v>-0.2876820724517809</v>
      </c>
      <c r="C169" s="17">
        <v>1</v>
      </c>
      <c r="D169" s="17">
        <v>6</v>
      </c>
      <c r="E169" s="20">
        <v>0</v>
      </c>
    </row>
    <row r="170" spans="1:5" x14ac:dyDescent="0.25">
      <c r="A170" s="15">
        <v>243</v>
      </c>
      <c r="B170" s="31">
        <v>-0.69314718055994529</v>
      </c>
      <c r="C170" s="17">
        <v>1</v>
      </c>
      <c r="D170" s="17">
        <v>5</v>
      </c>
      <c r="E170" s="20">
        <v>0</v>
      </c>
    </row>
    <row r="171" spans="1:5" x14ac:dyDescent="0.25">
      <c r="A171" s="15">
        <v>243</v>
      </c>
      <c r="B171" s="31">
        <v>-0.2876820724517809</v>
      </c>
      <c r="C171" s="17">
        <v>1.5</v>
      </c>
      <c r="D171" s="17">
        <v>5</v>
      </c>
      <c r="E171" s="20">
        <v>0</v>
      </c>
    </row>
    <row r="172" spans="1:5" x14ac:dyDescent="0.25">
      <c r="A172" s="15">
        <v>180</v>
      </c>
      <c r="B172" s="31">
        <v>0.18232155679395459</v>
      </c>
      <c r="C172" s="17">
        <v>1</v>
      </c>
      <c r="D172" s="17">
        <v>10</v>
      </c>
      <c r="E172" s="20">
        <v>1</v>
      </c>
    </row>
    <row r="173" spans="1:5" x14ac:dyDescent="0.25">
      <c r="A173" s="15">
        <v>198</v>
      </c>
      <c r="B173" s="31">
        <v>0.11332868530700327</v>
      </c>
      <c r="C173" s="17">
        <v>1</v>
      </c>
      <c r="D173" s="17">
        <v>4</v>
      </c>
      <c r="E173" s="20">
        <v>1</v>
      </c>
    </row>
    <row r="174" spans="1:5" x14ac:dyDescent="0.25">
      <c r="A174" s="15">
        <v>270</v>
      </c>
      <c r="B174" s="31">
        <v>0.69314718055994529</v>
      </c>
      <c r="C174" s="17">
        <v>2</v>
      </c>
      <c r="D174" s="17">
        <v>7</v>
      </c>
      <c r="E174" s="20">
        <v>1</v>
      </c>
    </row>
    <row r="175" spans="1:5" x14ac:dyDescent="0.25">
      <c r="A175" s="15">
        <v>243</v>
      </c>
      <c r="B175" s="31">
        <v>-0.47000362924573558</v>
      </c>
      <c r="C175" s="17">
        <v>1</v>
      </c>
      <c r="D175" s="17">
        <v>5</v>
      </c>
      <c r="E175" s="20">
        <v>1</v>
      </c>
    </row>
    <row r="176" spans="1:5" x14ac:dyDescent="0.25">
      <c r="A176" s="15">
        <v>270</v>
      </c>
      <c r="B176" s="31">
        <v>1.0986122886681098</v>
      </c>
      <c r="C176" s="17">
        <v>1</v>
      </c>
      <c r="D176" s="17">
        <v>6</v>
      </c>
      <c r="E176" s="20">
        <v>1</v>
      </c>
    </row>
    <row r="177" spans="1:5" x14ac:dyDescent="0.25">
      <c r="A177" s="15">
        <v>383.4</v>
      </c>
      <c r="B177" s="31">
        <v>-0.35667494393873245</v>
      </c>
      <c r="C177" s="17">
        <v>2</v>
      </c>
      <c r="D177" s="17">
        <v>8</v>
      </c>
      <c r="E177" s="20">
        <v>1</v>
      </c>
    </row>
    <row r="178" spans="1:5" x14ac:dyDescent="0.25">
      <c r="A178" s="15">
        <v>243</v>
      </c>
      <c r="B178" s="31">
        <v>-0.2876820724517809</v>
      </c>
      <c r="C178" s="17">
        <v>1</v>
      </c>
      <c r="D178" s="17">
        <v>6</v>
      </c>
      <c r="E178" s="20">
        <v>1</v>
      </c>
    </row>
    <row r="179" spans="1:5" x14ac:dyDescent="0.25">
      <c r="A179" s="15">
        <v>270</v>
      </c>
      <c r="B179" s="31">
        <v>-0.2876820724517809</v>
      </c>
      <c r="C179" s="17">
        <v>1</v>
      </c>
      <c r="D179" s="17">
        <v>6</v>
      </c>
      <c r="E179" s="20">
        <v>1</v>
      </c>
    </row>
    <row r="180" spans="1:5" x14ac:dyDescent="0.25">
      <c r="A180" s="15">
        <v>270</v>
      </c>
      <c r="B180" s="31">
        <v>-0.69314718055994529</v>
      </c>
      <c r="C180" s="17">
        <v>2</v>
      </c>
      <c r="D180" s="17">
        <v>6</v>
      </c>
      <c r="E180" s="20">
        <v>1</v>
      </c>
    </row>
    <row r="181" spans="1:5" x14ac:dyDescent="0.25">
      <c r="A181" s="15">
        <v>304.2</v>
      </c>
      <c r="B181" s="31">
        <v>-0.51082562376599072</v>
      </c>
      <c r="C181" s="17">
        <v>1</v>
      </c>
      <c r="D181" s="17">
        <v>6</v>
      </c>
      <c r="E181" s="20">
        <v>0</v>
      </c>
    </row>
    <row r="182" spans="1:5" x14ac:dyDescent="0.25">
      <c r="A182" s="15">
        <v>309.60000000000002</v>
      </c>
      <c r="B182" s="31">
        <v>-0.51082562376599072</v>
      </c>
      <c r="C182" s="17">
        <v>1</v>
      </c>
      <c r="D182" s="17">
        <v>6</v>
      </c>
      <c r="E182" s="20">
        <v>0</v>
      </c>
    </row>
    <row r="183" spans="1:5" x14ac:dyDescent="0.25">
      <c r="A183" s="15">
        <v>216</v>
      </c>
      <c r="B183" s="31">
        <v>-0.69314718055994529</v>
      </c>
      <c r="C183" s="17">
        <v>1</v>
      </c>
      <c r="D183" s="17">
        <v>4</v>
      </c>
      <c r="E183" s="20">
        <v>0</v>
      </c>
    </row>
    <row r="184" spans="1:5" x14ac:dyDescent="0.25">
      <c r="A184" s="15">
        <v>323.73</v>
      </c>
      <c r="B184" s="31">
        <v>0.24686007793152581</v>
      </c>
      <c r="C184" s="17">
        <v>1</v>
      </c>
      <c r="D184" s="17">
        <v>6</v>
      </c>
      <c r="E184" s="20">
        <v>0</v>
      </c>
    </row>
    <row r="185" spans="1:5" x14ac:dyDescent="0.25">
      <c r="A185" s="15">
        <v>250.2</v>
      </c>
      <c r="B185" s="31">
        <v>-6.4005329975912434E-2</v>
      </c>
      <c r="C185" s="17">
        <v>1.5</v>
      </c>
      <c r="D185" s="17">
        <v>6</v>
      </c>
      <c r="E185" s="20">
        <v>0</v>
      </c>
    </row>
    <row r="186" spans="1:5" x14ac:dyDescent="0.25">
      <c r="A186" s="15">
        <v>351</v>
      </c>
      <c r="B186" s="31">
        <v>-0.51082562376599072</v>
      </c>
      <c r="C186" s="17">
        <v>2</v>
      </c>
      <c r="D186" s="17">
        <v>8</v>
      </c>
      <c r="E186" s="20">
        <v>0</v>
      </c>
    </row>
    <row r="187" spans="1:5" x14ac:dyDescent="0.25">
      <c r="A187" s="15">
        <v>279</v>
      </c>
      <c r="B187" s="31">
        <v>0.32208349916911322</v>
      </c>
      <c r="C187" s="17">
        <v>2.5</v>
      </c>
      <c r="D187" s="17">
        <v>6</v>
      </c>
      <c r="E187" s="20">
        <v>0</v>
      </c>
    </row>
    <row r="188" spans="1:5" x14ac:dyDescent="0.25">
      <c r="A188" s="15">
        <v>261</v>
      </c>
      <c r="B188" s="31">
        <v>0.3492474281099357</v>
      </c>
      <c r="C188" s="17">
        <v>2</v>
      </c>
      <c r="D188" s="17">
        <v>7</v>
      </c>
      <c r="E188" s="20">
        <v>0</v>
      </c>
    </row>
    <row r="189" spans="1:5" x14ac:dyDescent="0.25">
      <c r="A189" s="15">
        <v>233.82</v>
      </c>
      <c r="B189" s="31">
        <v>0.74193734472937733</v>
      </c>
      <c r="C189" s="17">
        <v>1</v>
      </c>
      <c r="D189" s="17">
        <v>4</v>
      </c>
      <c r="E189" s="20">
        <v>1</v>
      </c>
    </row>
    <row r="190" spans="1:5" x14ac:dyDescent="0.25">
      <c r="A190" s="15">
        <v>333</v>
      </c>
      <c r="B190" s="31">
        <v>-0.51082562376599072</v>
      </c>
      <c r="C190" s="17">
        <v>1</v>
      </c>
      <c r="D190" s="17">
        <v>6</v>
      </c>
      <c r="E190" s="20">
        <v>1</v>
      </c>
    </row>
    <row r="191" spans="1:5" x14ac:dyDescent="0.25">
      <c r="A191" s="15">
        <v>359.82</v>
      </c>
      <c r="B191" s="31">
        <v>8.4341148433750956E-2</v>
      </c>
      <c r="C191" s="17">
        <v>2</v>
      </c>
      <c r="D191" s="17">
        <v>10</v>
      </c>
      <c r="E191" s="20">
        <v>1</v>
      </c>
    </row>
    <row r="192" spans="1:5" x14ac:dyDescent="0.25">
      <c r="A192" s="15">
        <v>342</v>
      </c>
      <c r="B192" s="31">
        <v>-0.35667494393873245</v>
      </c>
      <c r="C192" s="17">
        <v>2</v>
      </c>
      <c r="D192" s="17">
        <v>6</v>
      </c>
      <c r="E192" s="20">
        <v>1</v>
      </c>
    </row>
    <row r="193" spans="1:5" x14ac:dyDescent="0.25">
      <c r="A193" s="15">
        <v>333</v>
      </c>
      <c r="B193" s="31">
        <v>-0.35667494393873245</v>
      </c>
      <c r="C193" s="17">
        <v>1</v>
      </c>
      <c r="D193" s="17">
        <v>6</v>
      </c>
      <c r="E193" s="20">
        <v>1</v>
      </c>
    </row>
    <row r="194" spans="1:5" x14ac:dyDescent="0.25">
      <c r="A194" s="15">
        <v>323.82</v>
      </c>
      <c r="B194" s="31">
        <v>-0.51082562376599072</v>
      </c>
      <c r="C194" s="17">
        <v>1</v>
      </c>
      <c r="D194" s="17">
        <v>6</v>
      </c>
      <c r="E194" s="20">
        <v>1</v>
      </c>
    </row>
    <row r="195" spans="1:5" x14ac:dyDescent="0.25">
      <c r="A195" s="15">
        <v>387</v>
      </c>
      <c r="B195" s="31">
        <v>-0.51082562376599072</v>
      </c>
      <c r="C195" s="17">
        <v>2</v>
      </c>
      <c r="D195" s="17">
        <v>7</v>
      </c>
      <c r="E195" s="20">
        <v>1</v>
      </c>
    </row>
    <row r="196" spans="1:5" x14ac:dyDescent="0.25">
      <c r="A196" s="15">
        <v>340.2</v>
      </c>
      <c r="B196" s="31">
        <v>-6.0812139396757475E-2</v>
      </c>
      <c r="C196" s="17">
        <v>1.5</v>
      </c>
      <c r="D196" s="17">
        <v>6</v>
      </c>
      <c r="E196" s="20">
        <v>1</v>
      </c>
    </row>
    <row r="197" spans="1:5" x14ac:dyDescent="0.25">
      <c r="A197" s="15">
        <v>351</v>
      </c>
      <c r="B197" s="31">
        <v>-0.25489224962879004</v>
      </c>
      <c r="C197" s="17">
        <v>2.5</v>
      </c>
      <c r="D197" s="17">
        <v>8</v>
      </c>
      <c r="E197" s="20">
        <v>1</v>
      </c>
    </row>
    <row r="198" spans="1:5" x14ac:dyDescent="0.25">
      <c r="A198" s="15">
        <v>198</v>
      </c>
      <c r="B198" s="31">
        <v>-0.21691300156357363</v>
      </c>
      <c r="C198" s="17">
        <v>1</v>
      </c>
      <c r="D198" s="17">
        <v>5</v>
      </c>
      <c r="E198" s="20">
        <v>1</v>
      </c>
    </row>
    <row r="199" spans="1:5" x14ac:dyDescent="0.25">
      <c r="A199" s="15">
        <v>322.2</v>
      </c>
      <c r="B199" s="31">
        <v>-0.51082562376599072</v>
      </c>
      <c r="C199" s="17">
        <v>1</v>
      </c>
      <c r="D199" s="17">
        <v>6</v>
      </c>
      <c r="E199" s="20">
        <v>1</v>
      </c>
    </row>
    <row r="200" spans="1:5" x14ac:dyDescent="0.25">
      <c r="A200" s="15">
        <v>214.2</v>
      </c>
      <c r="B200" s="31">
        <v>0</v>
      </c>
      <c r="C200" s="17">
        <v>1</v>
      </c>
      <c r="D200" s="17">
        <v>4</v>
      </c>
      <c r="E200" s="20">
        <v>1</v>
      </c>
    </row>
    <row r="201" spans="1:5" x14ac:dyDescent="0.25">
      <c r="A201" s="15">
        <v>287.82</v>
      </c>
      <c r="B201" s="31">
        <v>-0.24846135929849961</v>
      </c>
      <c r="C201" s="17">
        <v>1</v>
      </c>
      <c r="D201" s="17">
        <v>6</v>
      </c>
      <c r="E201" s="20">
        <v>1</v>
      </c>
    </row>
    <row r="202" spans="1:5" x14ac:dyDescent="0.25">
      <c r="A202" s="15">
        <v>270</v>
      </c>
      <c r="B202" s="31">
        <v>-0.2876820724517809</v>
      </c>
      <c r="C202" s="17">
        <v>1.5</v>
      </c>
      <c r="D202" s="17">
        <v>7</v>
      </c>
      <c r="E202" s="20">
        <v>1</v>
      </c>
    </row>
    <row r="203" spans="1:5" x14ac:dyDescent="0.25">
      <c r="A203" s="15">
        <v>270</v>
      </c>
      <c r="B203" s="31">
        <v>-0.2876820724517809</v>
      </c>
      <c r="C203" s="17">
        <v>1.5</v>
      </c>
      <c r="D203" s="17">
        <v>9</v>
      </c>
      <c r="E203" s="20">
        <v>1</v>
      </c>
    </row>
    <row r="204" spans="1:5" x14ac:dyDescent="0.25">
      <c r="A204" s="15">
        <v>288</v>
      </c>
      <c r="B204" s="31">
        <v>0.14410034397375687</v>
      </c>
      <c r="C204" s="17">
        <v>1</v>
      </c>
      <c r="D204" s="17">
        <v>6</v>
      </c>
      <c r="E204" s="20">
        <v>1</v>
      </c>
    </row>
    <row r="205" spans="1:5" x14ac:dyDescent="0.25">
      <c r="A205" s="15">
        <v>286.2</v>
      </c>
      <c r="B205" s="31">
        <v>0.38526240079064489</v>
      </c>
      <c r="C205" s="17">
        <v>1.5</v>
      </c>
      <c r="D205" s="17">
        <v>7</v>
      </c>
      <c r="E205" s="20">
        <v>1</v>
      </c>
    </row>
    <row r="206" spans="1:5" x14ac:dyDescent="0.25">
      <c r="A206" s="15">
        <v>234</v>
      </c>
      <c r="B206" s="31">
        <v>-0.13353139262452263</v>
      </c>
      <c r="C206" s="17">
        <v>1</v>
      </c>
      <c r="D206" s="17">
        <v>5</v>
      </c>
      <c r="E206" s="20">
        <v>1</v>
      </c>
    </row>
    <row r="207" spans="1:5" x14ac:dyDescent="0.25">
      <c r="A207" s="15">
        <v>341.82</v>
      </c>
      <c r="B207" s="31">
        <v>-0.19237189264745613</v>
      </c>
      <c r="C207" s="17">
        <v>2</v>
      </c>
      <c r="D207" s="17">
        <v>7</v>
      </c>
      <c r="E207" s="20">
        <v>1</v>
      </c>
    </row>
    <row r="208" spans="1:5" x14ac:dyDescent="0.25">
      <c r="A208" s="15">
        <v>277.2</v>
      </c>
      <c r="B208" s="31">
        <v>0.28893129185221283</v>
      </c>
      <c r="C208" s="17">
        <v>1</v>
      </c>
      <c r="D208" s="17">
        <v>7</v>
      </c>
      <c r="E208" s="20">
        <v>1</v>
      </c>
    </row>
    <row r="209" spans="1:5" x14ac:dyDescent="0.25">
      <c r="A209" s="15">
        <v>333</v>
      </c>
      <c r="B209" s="31">
        <v>-0.54128483125069926</v>
      </c>
      <c r="C209" s="17">
        <v>1</v>
      </c>
      <c r="D209" s="17">
        <v>6</v>
      </c>
      <c r="E209" s="20">
        <v>1</v>
      </c>
    </row>
    <row r="210" spans="1:5" x14ac:dyDescent="0.25">
      <c r="A210" s="15">
        <v>246.6</v>
      </c>
      <c r="B210" s="31">
        <v>9.8033740271365397E-2</v>
      </c>
      <c r="C210" s="17">
        <v>1</v>
      </c>
      <c r="D210" s="17">
        <v>6</v>
      </c>
      <c r="E210" s="20">
        <v>1</v>
      </c>
    </row>
    <row r="211" spans="1:5" x14ac:dyDescent="0.25">
      <c r="A211" s="15">
        <v>265.5</v>
      </c>
      <c r="B211" s="31">
        <v>0.69314718055994529</v>
      </c>
      <c r="C211" s="17">
        <v>1</v>
      </c>
      <c r="D211" s="17">
        <v>6</v>
      </c>
      <c r="E211" s="20">
        <v>1</v>
      </c>
    </row>
    <row r="212" spans="1:5" x14ac:dyDescent="0.25">
      <c r="A212" s="15">
        <v>257.04000000000002</v>
      </c>
      <c r="B212" s="31">
        <v>-0.2876820724517809</v>
      </c>
      <c r="C212" s="17">
        <v>1.5</v>
      </c>
      <c r="D212" s="17">
        <v>6</v>
      </c>
      <c r="E212" s="20">
        <v>1</v>
      </c>
    </row>
    <row r="213" spans="1:5" x14ac:dyDescent="0.25">
      <c r="A213" s="15">
        <v>260.82</v>
      </c>
      <c r="B213" s="31">
        <v>0.11778303565638346</v>
      </c>
      <c r="C213" s="17">
        <v>1.5</v>
      </c>
      <c r="D213" s="17">
        <v>6</v>
      </c>
      <c r="E213" s="20">
        <v>1</v>
      </c>
    </row>
    <row r="214" spans="1:5" x14ac:dyDescent="0.25">
      <c r="A214" s="15">
        <v>270</v>
      </c>
      <c r="B214" s="31">
        <v>-0.16251892949777494</v>
      </c>
      <c r="C214" s="17">
        <v>3</v>
      </c>
      <c r="D214" s="17">
        <v>8</v>
      </c>
      <c r="E214" s="20">
        <v>1</v>
      </c>
    </row>
    <row r="215" spans="1:5" x14ac:dyDescent="0.25">
      <c r="A215" s="15">
        <v>323.82</v>
      </c>
      <c r="B215" s="31">
        <v>0.9524297784900283</v>
      </c>
      <c r="C215" s="17">
        <v>1</v>
      </c>
      <c r="D215" s="17">
        <v>6</v>
      </c>
      <c r="E215" s="20">
        <v>1</v>
      </c>
    </row>
    <row r="216" spans="1:5" x14ac:dyDescent="0.25">
      <c r="A216" s="15">
        <v>261</v>
      </c>
      <c r="B216" s="31">
        <v>-0.23825718912425789</v>
      </c>
      <c r="C216" s="17">
        <v>2</v>
      </c>
      <c r="D216" s="17">
        <v>10</v>
      </c>
      <c r="E216" s="20">
        <v>0</v>
      </c>
    </row>
    <row r="217" spans="1:5" x14ac:dyDescent="0.25">
      <c r="A217" s="15">
        <v>404.1</v>
      </c>
      <c r="B217" s="31">
        <v>3.9220713153281329E-2</v>
      </c>
      <c r="C217" s="17">
        <v>2</v>
      </c>
      <c r="D217" s="17">
        <v>7</v>
      </c>
      <c r="E217" s="20">
        <v>1</v>
      </c>
    </row>
    <row r="218" spans="1:5" x14ac:dyDescent="0.25">
      <c r="A218" s="15">
        <v>485.82</v>
      </c>
      <c r="B218" s="31">
        <v>0</v>
      </c>
      <c r="C218" s="17">
        <v>2</v>
      </c>
      <c r="D218" s="17">
        <v>8</v>
      </c>
      <c r="E218" s="20">
        <v>1</v>
      </c>
    </row>
    <row r="219" spans="1:5" x14ac:dyDescent="0.25">
      <c r="A219" s="15">
        <v>225.9</v>
      </c>
      <c r="B219" s="31">
        <v>-9.431067947124129E-2</v>
      </c>
      <c r="C219" s="17">
        <v>1</v>
      </c>
      <c r="D219" s="17">
        <v>5</v>
      </c>
      <c r="E219" s="20">
        <v>1</v>
      </c>
    </row>
    <row r="220" spans="1:5" x14ac:dyDescent="0.25">
      <c r="A220" s="15">
        <v>341.82</v>
      </c>
      <c r="B220" s="31">
        <v>1.1474024528375417</v>
      </c>
      <c r="C220" s="17">
        <v>2</v>
      </c>
      <c r="D220" s="17">
        <v>9</v>
      </c>
      <c r="E220" s="20">
        <v>1</v>
      </c>
    </row>
    <row r="221" spans="1:5" x14ac:dyDescent="0.25">
      <c r="A221" s="15">
        <v>468</v>
      </c>
      <c r="B221" s="31">
        <v>-0.43078291609245423</v>
      </c>
      <c r="C221" s="17">
        <v>2.5</v>
      </c>
      <c r="D221" s="17">
        <v>10</v>
      </c>
      <c r="E221" s="20">
        <v>1</v>
      </c>
    </row>
    <row r="222" spans="1:5" x14ac:dyDescent="0.25">
      <c r="A222" s="15">
        <v>272.7</v>
      </c>
      <c r="B222" s="31">
        <v>-1.4098924379501648E-2</v>
      </c>
      <c r="C222" s="17">
        <v>2</v>
      </c>
      <c r="D222" s="17">
        <v>6</v>
      </c>
      <c r="E222" s="20">
        <v>0</v>
      </c>
    </row>
    <row r="223" spans="1:5" x14ac:dyDescent="0.25">
      <c r="A223" s="15">
        <v>314.82</v>
      </c>
      <c r="B223" s="31">
        <v>-0.35667494393873245</v>
      </c>
      <c r="C223" s="17">
        <v>1.5</v>
      </c>
      <c r="D223" s="17">
        <v>7</v>
      </c>
      <c r="E223" s="20">
        <v>1</v>
      </c>
    </row>
    <row r="224" spans="1:5" x14ac:dyDescent="0.25">
      <c r="A224" s="15">
        <v>477</v>
      </c>
      <c r="B224" s="31">
        <v>-0.51082562376599072</v>
      </c>
      <c r="C224" s="17">
        <v>1</v>
      </c>
      <c r="D224" s="17">
        <v>6</v>
      </c>
      <c r="E224" s="20">
        <v>1</v>
      </c>
    </row>
    <row r="225" spans="1:5" x14ac:dyDescent="0.25">
      <c r="A225" s="15">
        <v>396</v>
      </c>
      <c r="B225" s="31">
        <v>-0.51082562376599072</v>
      </c>
      <c r="C225" s="17">
        <v>1.5</v>
      </c>
      <c r="D225" s="17">
        <v>7</v>
      </c>
      <c r="E225" s="20">
        <v>1</v>
      </c>
    </row>
    <row r="226" spans="1:5" x14ac:dyDescent="0.25">
      <c r="A226" s="15">
        <v>392.4</v>
      </c>
      <c r="B226" s="31">
        <v>-0.51082562376599072</v>
      </c>
      <c r="C226" s="17">
        <v>2</v>
      </c>
      <c r="D226" s="17">
        <v>7</v>
      </c>
      <c r="E226" s="20">
        <v>1</v>
      </c>
    </row>
    <row r="227" spans="1:5" x14ac:dyDescent="0.25">
      <c r="A227" s="15">
        <v>351</v>
      </c>
      <c r="B227" s="31">
        <v>-0.25489224962879004</v>
      </c>
      <c r="C227" s="17">
        <v>1.5</v>
      </c>
      <c r="D227" s="17">
        <v>7</v>
      </c>
      <c r="E227" s="20">
        <v>1</v>
      </c>
    </row>
    <row r="228" spans="1:5" x14ac:dyDescent="0.25">
      <c r="A228" s="15">
        <v>504</v>
      </c>
      <c r="B228" s="31">
        <v>-0.22314355131420971</v>
      </c>
      <c r="C228" s="17">
        <v>3</v>
      </c>
      <c r="D228" s="17">
        <v>8</v>
      </c>
      <c r="E228" s="20">
        <v>1</v>
      </c>
    </row>
    <row r="229" spans="1:5" x14ac:dyDescent="0.25">
      <c r="A229" s="15">
        <v>395.82</v>
      </c>
      <c r="B229" s="31">
        <v>-0.35667494393873245</v>
      </c>
      <c r="C229" s="17">
        <v>1.5</v>
      </c>
      <c r="D229" s="17">
        <v>9</v>
      </c>
      <c r="E229" s="20">
        <v>1</v>
      </c>
    </row>
    <row r="230" spans="1:5" x14ac:dyDescent="0.25">
      <c r="A230" s="15">
        <v>414</v>
      </c>
      <c r="B230" s="31">
        <v>-0.3285040669720361</v>
      </c>
      <c r="C230" s="17">
        <v>2.5</v>
      </c>
      <c r="D230" s="17">
        <v>7</v>
      </c>
      <c r="E230" s="20">
        <v>1</v>
      </c>
    </row>
    <row r="231" spans="1:5" x14ac:dyDescent="0.25">
      <c r="A231" s="15">
        <v>405</v>
      </c>
      <c r="B231" s="31">
        <v>-0.38566248081198462</v>
      </c>
      <c r="C231" s="17">
        <v>2.5</v>
      </c>
      <c r="D231" s="17">
        <v>9</v>
      </c>
      <c r="E231" s="20">
        <v>1</v>
      </c>
    </row>
    <row r="232" spans="1:5" x14ac:dyDescent="0.25">
      <c r="A232" s="15">
        <v>405</v>
      </c>
      <c r="B232" s="31">
        <v>-0.51082562376599072</v>
      </c>
      <c r="C232" s="17">
        <v>2</v>
      </c>
      <c r="D232" s="17">
        <v>7</v>
      </c>
      <c r="E232" s="20">
        <v>1</v>
      </c>
    </row>
    <row r="233" spans="1:5" x14ac:dyDescent="0.25">
      <c r="A233" s="15">
        <v>337.5</v>
      </c>
      <c r="B233" s="31">
        <v>-0.35667494393873245</v>
      </c>
      <c r="C233" s="17">
        <v>1.5</v>
      </c>
      <c r="D233" s="17">
        <v>8</v>
      </c>
      <c r="E233" s="20">
        <v>1</v>
      </c>
    </row>
    <row r="234" spans="1:5" x14ac:dyDescent="0.25">
      <c r="A234" s="15">
        <v>360</v>
      </c>
      <c r="B234" s="31">
        <v>-1.0050335853501451E-2</v>
      </c>
      <c r="C234" s="17">
        <v>1.5</v>
      </c>
      <c r="D234" s="17">
        <v>7</v>
      </c>
      <c r="E234" s="20">
        <v>1</v>
      </c>
    </row>
    <row r="235" spans="1:5" x14ac:dyDescent="0.25">
      <c r="A235" s="15">
        <v>441</v>
      </c>
      <c r="B235" s="31">
        <v>-0.51082562376599072</v>
      </c>
      <c r="C235" s="17">
        <v>1.5</v>
      </c>
      <c r="D235" s="17">
        <v>7</v>
      </c>
      <c r="E235" s="20">
        <v>1</v>
      </c>
    </row>
    <row r="236" spans="1:5" x14ac:dyDescent="0.25">
      <c r="A236" s="15">
        <v>378</v>
      </c>
      <c r="B236" s="31">
        <v>0</v>
      </c>
      <c r="C236" s="17">
        <v>1.5</v>
      </c>
      <c r="D236" s="17">
        <v>7</v>
      </c>
      <c r="E236" s="20">
        <v>1</v>
      </c>
    </row>
    <row r="237" spans="1:5" x14ac:dyDescent="0.25">
      <c r="A237" s="15">
        <v>432</v>
      </c>
      <c r="B237" s="31">
        <v>-0.35667494393873245</v>
      </c>
      <c r="C237" s="17">
        <v>2.5</v>
      </c>
      <c r="D237" s="17">
        <v>8</v>
      </c>
      <c r="E237" s="20">
        <v>1</v>
      </c>
    </row>
    <row r="238" spans="1:5" x14ac:dyDescent="0.25">
      <c r="A238" s="15">
        <v>405</v>
      </c>
      <c r="B238" s="31">
        <v>-0.26136476413440751</v>
      </c>
      <c r="C238" s="17">
        <v>2.5</v>
      </c>
      <c r="D238" s="17">
        <v>10</v>
      </c>
      <c r="E238" s="20">
        <v>1</v>
      </c>
    </row>
    <row r="239" spans="1:5" x14ac:dyDescent="0.25">
      <c r="A239" s="15">
        <v>372.06</v>
      </c>
      <c r="B239" s="31">
        <v>0.15700374880966469</v>
      </c>
      <c r="C239" s="17">
        <v>2</v>
      </c>
      <c r="D239" s="17">
        <v>10</v>
      </c>
      <c r="E239" s="20">
        <v>1</v>
      </c>
    </row>
    <row r="240" spans="1:5" x14ac:dyDescent="0.25">
      <c r="A240" s="15">
        <v>558</v>
      </c>
      <c r="B240" s="31">
        <v>-0.3119747650208255</v>
      </c>
      <c r="C240" s="17">
        <v>2.5</v>
      </c>
      <c r="D240" s="17">
        <v>11</v>
      </c>
      <c r="E240" s="20">
        <v>1</v>
      </c>
    </row>
    <row r="241" spans="1:5" x14ac:dyDescent="0.25">
      <c r="A241" s="15">
        <v>413.1</v>
      </c>
      <c r="B241" s="31">
        <v>-0.35667494393873245</v>
      </c>
      <c r="C241" s="17">
        <v>1.5</v>
      </c>
      <c r="D241" s="17">
        <v>7</v>
      </c>
      <c r="E241" s="20">
        <v>1</v>
      </c>
    </row>
    <row r="242" spans="1:5" x14ac:dyDescent="0.25">
      <c r="A242" s="15">
        <v>504</v>
      </c>
      <c r="B242" s="31">
        <v>-0.51082562376599072</v>
      </c>
      <c r="C242" s="17">
        <v>2.5</v>
      </c>
      <c r="D242" s="17">
        <v>7</v>
      </c>
      <c r="E242" s="20">
        <v>1</v>
      </c>
    </row>
    <row r="243" spans="1:5" x14ac:dyDescent="0.25">
      <c r="A243" s="15">
        <v>486</v>
      </c>
      <c r="B243" s="31">
        <v>3.1498667059371016E-2</v>
      </c>
      <c r="C243" s="17">
        <v>2.5</v>
      </c>
      <c r="D243" s="17">
        <v>7</v>
      </c>
      <c r="E243" s="20">
        <v>1</v>
      </c>
    </row>
    <row r="244" spans="1:5" x14ac:dyDescent="0.25">
      <c r="A244" s="15">
        <v>319.5</v>
      </c>
      <c r="B244" s="31">
        <v>-0.35667494393873245</v>
      </c>
      <c r="C244" s="17">
        <v>2</v>
      </c>
      <c r="D244" s="17">
        <v>7</v>
      </c>
      <c r="E244" s="20">
        <v>1</v>
      </c>
    </row>
    <row r="245" spans="1:5" x14ac:dyDescent="0.25">
      <c r="A245" s="15">
        <v>333</v>
      </c>
      <c r="B245" s="31">
        <v>1.0342515295077199</v>
      </c>
      <c r="C245" s="17">
        <v>2</v>
      </c>
      <c r="D245" s="17">
        <v>10</v>
      </c>
      <c r="E245" s="20">
        <v>1</v>
      </c>
    </row>
    <row r="246" spans="1:5" x14ac:dyDescent="0.25">
      <c r="A246" s="15">
        <v>288</v>
      </c>
      <c r="B246" s="31">
        <v>-0.43078291609245423</v>
      </c>
      <c r="C246" s="17">
        <v>1</v>
      </c>
      <c r="D246" s="17">
        <v>6</v>
      </c>
      <c r="E246" s="20">
        <v>0</v>
      </c>
    </row>
    <row r="247" spans="1:5" x14ac:dyDescent="0.25">
      <c r="A247" s="15">
        <v>239.4</v>
      </c>
      <c r="B247" s="31">
        <v>0</v>
      </c>
      <c r="C247" s="17">
        <v>1.5</v>
      </c>
      <c r="D247" s="17">
        <v>6</v>
      </c>
      <c r="E247" s="20">
        <v>1</v>
      </c>
    </row>
    <row r="248" spans="1:5" x14ac:dyDescent="0.25">
      <c r="A248" s="15">
        <v>351</v>
      </c>
      <c r="B248" s="31">
        <v>-0.43078291609245423</v>
      </c>
      <c r="C248" s="17">
        <v>2</v>
      </c>
      <c r="D248" s="17">
        <v>8</v>
      </c>
      <c r="E248" s="20">
        <v>1</v>
      </c>
    </row>
    <row r="249" spans="1:5" x14ac:dyDescent="0.25">
      <c r="A249" s="15">
        <v>444.6</v>
      </c>
      <c r="B249" s="31">
        <v>-0.22314355131420971</v>
      </c>
      <c r="C249" s="17">
        <v>2</v>
      </c>
      <c r="D249" s="17">
        <v>8</v>
      </c>
      <c r="E249" s="20">
        <v>1</v>
      </c>
    </row>
    <row r="250" spans="1:5" x14ac:dyDescent="0.25">
      <c r="A250" s="15">
        <v>358.2</v>
      </c>
      <c r="B250" s="31">
        <v>0</v>
      </c>
      <c r="C250" s="17">
        <v>2</v>
      </c>
      <c r="D250" s="17">
        <v>6</v>
      </c>
      <c r="E250" s="20">
        <v>1</v>
      </c>
    </row>
    <row r="251" spans="1:5" x14ac:dyDescent="0.25">
      <c r="A251" s="15">
        <v>378</v>
      </c>
      <c r="B251" s="31">
        <v>0.62860865942237409</v>
      </c>
      <c r="C251" s="17">
        <v>2.5</v>
      </c>
      <c r="D251" s="17">
        <v>10</v>
      </c>
      <c r="E251" s="20">
        <v>1</v>
      </c>
    </row>
    <row r="252" spans="1:5" x14ac:dyDescent="0.25">
      <c r="A252" s="15">
        <v>297</v>
      </c>
      <c r="B252" s="31">
        <v>0.81093021621632877</v>
      </c>
      <c r="C252" s="17">
        <v>2</v>
      </c>
      <c r="D252" s="17">
        <v>11</v>
      </c>
      <c r="E252" s="20">
        <v>0</v>
      </c>
    </row>
    <row r="253" spans="1:5" x14ac:dyDescent="0.25">
      <c r="A253" s="15">
        <v>333</v>
      </c>
      <c r="B253" s="31">
        <v>0.47000362924573563</v>
      </c>
      <c r="C253" s="17">
        <v>1.5</v>
      </c>
      <c r="D253" s="17">
        <v>10</v>
      </c>
      <c r="E253" s="20">
        <v>0</v>
      </c>
    </row>
    <row r="254" spans="1:5" x14ac:dyDescent="0.25">
      <c r="A254" s="15">
        <v>291.60000000000002</v>
      </c>
      <c r="B254" s="31">
        <v>-0.47000362924573558</v>
      </c>
      <c r="C254" s="17">
        <v>1.5</v>
      </c>
      <c r="D254" s="17">
        <v>9</v>
      </c>
      <c r="E254" s="20">
        <v>0</v>
      </c>
    </row>
    <row r="255" spans="1:5" x14ac:dyDescent="0.25">
      <c r="A255" s="15">
        <v>297</v>
      </c>
      <c r="B255" s="31">
        <v>-0.51082562376599072</v>
      </c>
      <c r="C255" s="17">
        <v>1.5</v>
      </c>
      <c r="D255" s="17">
        <v>8</v>
      </c>
      <c r="E255" s="20">
        <v>0</v>
      </c>
    </row>
    <row r="256" spans="1:5" x14ac:dyDescent="0.25">
      <c r="A256" s="15">
        <v>317.7</v>
      </c>
      <c r="B256" s="31">
        <v>-0.44316697529217586</v>
      </c>
      <c r="C256" s="17">
        <v>2</v>
      </c>
      <c r="D256" s="17">
        <v>7</v>
      </c>
      <c r="E256" s="20">
        <v>0</v>
      </c>
    </row>
    <row r="257" spans="1:5" x14ac:dyDescent="0.25">
      <c r="A257" s="15">
        <v>359.82</v>
      </c>
      <c r="B257" s="31">
        <v>9.5310179804324935E-2</v>
      </c>
      <c r="C257" s="17">
        <v>2</v>
      </c>
      <c r="D257" s="17">
        <v>10</v>
      </c>
      <c r="E257" s="20">
        <v>1</v>
      </c>
    </row>
    <row r="258" spans="1:5" x14ac:dyDescent="0.25">
      <c r="A258" s="15">
        <v>306</v>
      </c>
      <c r="B258" s="31">
        <v>-0.51082562376599072</v>
      </c>
      <c r="C258" s="17">
        <v>2</v>
      </c>
      <c r="D258" s="17">
        <v>6</v>
      </c>
      <c r="E258" s="20">
        <v>0</v>
      </c>
    </row>
    <row r="259" spans="1:5" x14ac:dyDescent="0.25">
      <c r="A259" s="15">
        <v>449.82</v>
      </c>
      <c r="B259" s="31">
        <v>0.32208349916911322</v>
      </c>
      <c r="C259" s="17">
        <v>2</v>
      </c>
      <c r="D259" s="17">
        <v>10</v>
      </c>
      <c r="E259" s="20">
        <v>1</v>
      </c>
    </row>
    <row r="260" spans="1:5" x14ac:dyDescent="0.25">
      <c r="A260" s="15">
        <v>340.2</v>
      </c>
      <c r="B260" s="31">
        <v>-0.22314355131420971</v>
      </c>
      <c r="C260" s="17">
        <v>1.5</v>
      </c>
      <c r="D260" s="17">
        <v>9</v>
      </c>
      <c r="E260" s="20">
        <v>1</v>
      </c>
    </row>
    <row r="261" spans="1:5" x14ac:dyDescent="0.25">
      <c r="A261" s="15">
        <v>342</v>
      </c>
      <c r="B261" s="31">
        <v>0.11778303565638346</v>
      </c>
      <c r="C261" s="17">
        <v>1</v>
      </c>
      <c r="D261" s="17">
        <v>6</v>
      </c>
      <c r="E261" s="20">
        <v>1</v>
      </c>
    </row>
    <row r="262" spans="1:5" x14ac:dyDescent="0.25">
      <c r="A262" s="15">
        <v>369</v>
      </c>
      <c r="B262" s="31">
        <v>-0.22314355131420971</v>
      </c>
      <c r="C262" s="17">
        <v>2</v>
      </c>
      <c r="D262" s="17">
        <v>10</v>
      </c>
      <c r="E262" s="20">
        <v>1</v>
      </c>
    </row>
    <row r="263" spans="1:5" x14ac:dyDescent="0.25">
      <c r="A263" s="15">
        <v>341.82</v>
      </c>
      <c r="B263" s="31">
        <v>-0.3285040669720361</v>
      </c>
      <c r="C263" s="17">
        <v>2</v>
      </c>
      <c r="D263" s="17">
        <v>7</v>
      </c>
      <c r="E263" s="20">
        <v>1</v>
      </c>
    </row>
    <row r="264" spans="1:5" x14ac:dyDescent="0.25">
      <c r="A264" s="15">
        <v>402.3</v>
      </c>
      <c r="B264" s="31">
        <v>-0.51082562376599072</v>
      </c>
      <c r="C264" s="17">
        <v>2</v>
      </c>
      <c r="D264" s="17">
        <v>8</v>
      </c>
      <c r="E264" s="20">
        <v>0</v>
      </c>
    </row>
    <row r="265" spans="1:5" x14ac:dyDescent="0.25">
      <c r="A265" s="15">
        <v>392.22</v>
      </c>
      <c r="B265" s="31">
        <v>-0.51082562376599072</v>
      </c>
      <c r="C265" s="17">
        <v>2</v>
      </c>
      <c r="D265" s="17">
        <v>8</v>
      </c>
      <c r="E265" s="20">
        <v>0</v>
      </c>
    </row>
    <row r="266" spans="1:5" x14ac:dyDescent="0.25">
      <c r="A266" s="15">
        <v>320.39999999999998</v>
      </c>
      <c r="B266" s="31">
        <v>-0.51082562376599072</v>
      </c>
      <c r="C266" s="17">
        <v>2</v>
      </c>
      <c r="D266" s="17">
        <v>8</v>
      </c>
      <c r="E266" s="20">
        <v>0</v>
      </c>
    </row>
    <row r="267" spans="1:5" x14ac:dyDescent="0.25">
      <c r="A267" s="15">
        <v>349.2</v>
      </c>
      <c r="B267" s="31">
        <v>-0.18632957819149348</v>
      </c>
      <c r="C267" s="17">
        <v>2</v>
      </c>
      <c r="D267" s="17">
        <v>6</v>
      </c>
      <c r="E267" s="20">
        <v>1</v>
      </c>
    </row>
    <row r="268" spans="1:5" x14ac:dyDescent="0.25">
      <c r="A268" s="15">
        <v>387</v>
      </c>
      <c r="B268" s="31">
        <v>0.69314718055994529</v>
      </c>
      <c r="C268" s="17">
        <v>1.5</v>
      </c>
      <c r="D268" s="17">
        <v>6</v>
      </c>
      <c r="E268" s="20">
        <v>0</v>
      </c>
    </row>
    <row r="269" spans="1:5" x14ac:dyDescent="0.25">
      <c r="A269" s="15">
        <v>359.82</v>
      </c>
      <c r="B269" s="31">
        <v>-0.35667494393873245</v>
      </c>
      <c r="C269" s="17">
        <v>2</v>
      </c>
      <c r="D269" s="17">
        <v>8</v>
      </c>
      <c r="E269" s="20">
        <v>1</v>
      </c>
    </row>
    <row r="270" spans="1:5" x14ac:dyDescent="0.25">
      <c r="A270" s="15">
        <v>288</v>
      </c>
      <c r="B270" s="31">
        <v>-0.57981849525294205</v>
      </c>
      <c r="C270" s="17">
        <v>1</v>
      </c>
      <c r="D270" s="17">
        <v>6</v>
      </c>
      <c r="E270" s="20">
        <v>0</v>
      </c>
    </row>
    <row r="271" spans="1:5" x14ac:dyDescent="0.25">
      <c r="A271" s="15">
        <v>275.39999999999998</v>
      </c>
      <c r="B271" s="31">
        <v>-0.48126682152444628</v>
      </c>
      <c r="C271" s="17">
        <v>1</v>
      </c>
      <c r="D271" s="17">
        <v>6</v>
      </c>
      <c r="E271" s="20">
        <v>0</v>
      </c>
    </row>
    <row r="272" spans="1:5" x14ac:dyDescent="0.25">
      <c r="A272" s="15">
        <v>293.22000000000003</v>
      </c>
      <c r="B272" s="31">
        <v>-0.51082562376599072</v>
      </c>
      <c r="C272" s="17">
        <v>1</v>
      </c>
      <c r="D272" s="17">
        <v>6</v>
      </c>
      <c r="E272" s="20">
        <v>0</v>
      </c>
    </row>
    <row r="273" spans="1:5" x14ac:dyDescent="0.25">
      <c r="A273" s="15">
        <v>275.39999999999998</v>
      </c>
      <c r="B273" s="31">
        <v>-0.51082562376599072</v>
      </c>
      <c r="C273" s="17">
        <v>1.5</v>
      </c>
      <c r="D273" s="17">
        <v>6</v>
      </c>
      <c r="E273" s="20">
        <v>0</v>
      </c>
    </row>
    <row r="274" spans="1:5" x14ac:dyDescent="0.25">
      <c r="A274" s="15">
        <v>302.04000000000002</v>
      </c>
      <c r="B274" s="31">
        <v>-0.51082562376599072</v>
      </c>
      <c r="C274" s="17">
        <v>1</v>
      </c>
      <c r="D274" s="17">
        <v>7</v>
      </c>
      <c r="E274" s="20">
        <v>0</v>
      </c>
    </row>
    <row r="275" spans="1:5" x14ac:dyDescent="0.25">
      <c r="A275" s="15">
        <v>412.2</v>
      </c>
      <c r="B275" s="31">
        <v>7.6961041136128394E-2</v>
      </c>
      <c r="C275" s="17">
        <v>1</v>
      </c>
      <c r="D275" s="17">
        <v>6</v>
      </c>
      <c r="E275" s="20">
        <v>0</v>
      </c>
    </row>
    <row r="276" spans="1:5" x14ac:dyDescent="0.25">
      <c r="A276" s="15">
        <v>316.8</v>
      </c>
      <c r="B276" s="31">
        <v>-0.51082562376599072</v>
      </c>
      <c r="C276" s="17">
        <v>2</v>
      </c>
      <c r="D276" s="17">
        <v>7</v>
      </c>
      <c r="E276" s="20">
        <v>0</v>
      </c>
    </row>
    <row r="277" spans="1:5" x14ac:dyDescent="0.25">
      <c r="A277" s="15">
        <v>288</v>
      </c>
      <c r="B277" s="31">
        <v>-0.51082562376599072</v>
      </c>
      <c r="C277" s="17">
        <v>2</v>
      </c>
      <c r="D277" s="17">
        <v>6</v>
      </c>
      <c r="E277" s="20">
        <v>0</v>
      </c>
    </row>
    <row r="278" spans="1:5" x14ac:dyDescent="0.25">
      <c r="A278" s="15">
        <v>250.2</v>
      </c>
      <c r="B278" s="31">
        <v>0</v>
      </c>
      <c r="C278" s="17">
        <v>1</v>
      </c>
      <c r="D278" s="17">
        <v>6</v>
      </c>
      <c r="E278" s="20">
        <v>1</v>
      </c>
    </row>
    <row r="279" spans="1:5" x14ac:dyDescent="0.25">
      <c r="A279" s="15">
        <v>252</v>
      </c>
      <c r="B279" s="31">
        <v>-0.56211891815354131</v>
      </c>
      <c r="C279" s="17">
        <v>1.5</v>
      </c>
      <c r="D279" s="17">
        <v>7</v>
      </c>
      <c r="E279" s="20">
        <v>1</v>
      </c>
    </row>
    <row r="280" spans="1:5" x14ac:dyDescent="0.25">
      <c r="A280" s="15">
        <v>323.82</v>
      </c>
      <c r="B280" s="31">
        <v>-0.13926206733350766</v>
      </c>
      <c r="C280" s="17">
        <v>1</v>
      </c>
      <c r="D280" s="17">
        <v>6</v>
      </c>
      <c r="E280" s="20">
        <v>0</v>
      </c>
    </row>
    <row r="281" spans="1:5" x14ac:dyDescent="0.25">
      <c r="A281" s="15">
        <v>316.8</v>
      </c>
      <c r="B281" s="31">
        <v>-0.51082562376599072</v>
      </c>
      <c r="C281" s="17">
        <v>2</v>
      </c>
      <c r="D281" s="17">
        <v>7</v>
      </c>
      <c r="E281" s="20">
        <v>0</v>
      </c>
    </row>
    <row r="282" spans="1:5" x14ac:dyDescent="0.25">
      <c r="A282" s="15">
        <v>318.42</v>
      </c>
      <c r="B282" s="31">
        <v>-0.51082562376599072</v>
      </c>
      <c r="C282" s="17">
        <v>1.5</v>
      </c>
      <c r="D282" s="17">
        <v>10</v>
      </c>
      <c r="E282" s="20">
        <v>0</v>
      </c>
    </row>
    <row r="283" spans="1:5" x14ac:dyDescent="0.25">
      <c r="A283" s="15">
        <v>312.3</v>
      </c>
      <c r="B283" s="31">
        <v>-0.51082562376599072</v>
      </c>
      <c r="C283" s="17">
        <v>1</v>
      </c>
      <c r="D283" s="17">
        <v>6</v>
      </c>
      <c r="E283" s="20">
        <v>0</v>
      </c>
    </row>
    <row r="284" spans="1:5" x14ac:dyDescent="0.25">
      <c r="A284" s="15">
        <v>243</v>
      </c>
      <c r="B284" s="31">
        <v>-0.25618340539240991</v>
      </c>
      <c r="C284" s="17">
        <v>1</v>
      </c>
      <c r="D284" s="17">
        <v>7</v>
      </c>
      <c r="E284" s="20">
        <v>0</v>
      </c>
    </row>
    <row r="285" spans="1:5" x14ac:dyDescent="0.25">
      <c r="A285" s="15">
        <v>265.5</v>
      </c>
      <c r="B285" s="31">
        <v>0</v>
      </c>
      <c r="C285" s="17">
        <v>1.5</v>
      </c>
      <c r="D285" s="17">
        <v>8</v>
      </c>
      <c r="E285" s="20">
        <v>0</v>
      </c>
    </row>
    <row r="286" spans="1:5" x14ac:dyDescent="0.25">
      <c r="A286" s="15">
        <v>324</v>
      </c>
      <c r="B286" s="31">
        <v>-0.51082562376599072</v>
      </c>
      <c r="C286" s="17">
        <v>1</v>
      </c>
      <c r="D286" s="17">
        <v>6</v>
      </c>
      <c r="E286" s="20">
        <v>1</v>
      </c>
    </row>
    <row r="287" spans="1:5" x14ac:dyDescent="0.25">
      <c r="A287" s="15">
        <v>449.82</v>
      </c>
      <c r="B287" s="31">
        <v>0.43178241642553783</v>
      </c>
      <c r="C287" s="17">
        <v>2.5</v>
      </c>
      <c r="D287" s="17">
        <v>7</v>
      </c>
      <c r="E287" s="20">
        <v>0</v>
      </c>
    </row>
    <row r="288" spans="1:5" x14ac:dyDescent="0.25">
      <c r="A288" s="15">
        <v>333</v>
      </c>
      <c r="B288" s="31">
        <v>0.47809579914307182</v>
      </c>
      <c r="C288" s="17">
        <v>2</v>
      </c>
      <c r="D288" s="17">
        <v>7</v>
      </c>
      <c r="E288" s="20">
        <v>1</v>
      </c>
    </row>
    <row r="289" spans="1:5" x14ac:dyDescent="0.25">
      <c r="A289" s="15">
        <v>480.6</v>
      </c>
      <c r="B289" s="31">
        <v>-1.2072581234269249E-2</v>
      </c>
      <c r="C289" s="17">
        <v>2.5</v>
      </c>
      <c r="D289" s="17">
        <v>9</v>
      </c>
      <c r="E289" s="20">
        <v>1</v>
      </c>
    </row>
    <row r="290" spans="1:5" x14ac:dyDescent="0.25">
      <c r="A290" s="15">
        <v>265.5</v>
      </c>
      <c r="B290" s="31">
        <v>-0.3285040669720361</v>
      </c>
      <c r="C290" s="17">
        <v>2</v>
      </c>
      <c r="D290" s="17">
        <v>7</v>
      </c>
      <c r="E290" s="20">
        <v>0</v>
      </c>
    </row>
    <row r="291" spans="1:5" x14ac:dyDescent="0.25">
      <c r="A291" s="15">
        <v>324</v>
      </c>
      <c r="B291" s="31">
        <v>0.22314355131420976</v>
      </c>
      <c r="C291" s="17">
        <v>1.5</v>
      </c>
      <c r="D291" s="17">
        <v>6</v>
      </c>
      <c r="E291" s="20">
        <v>0</v>
      </c>
    </row>
    <row r="292" spans="1:5" x14ac:dyDescent="0.25">
      <c r="A292" s="15">
        <v>266.39999999999998</v>
      </c>
      <c r="B292" s="31">
        <v>-0.51082562376599072</v>
      </c>
      <c r="C292" s="17">
        <v>2</v>
      </c>
      <c r="D292" s="17">
        <v>8</v>
      </c>
      <c r="E292" s="20">
        <v>0</v>
      </c>
    </row>
    <row r="293" spans="1:5" x14ac:dyDescent="0.25">
      <c r="A293" s="15">
        <v>359.82</v>
      </c>
      <c r="B293" s="31">
        <v>3.3434776086237419E-2</v>
      </c>
      <c r="C293" s="17">
        <v>1.5</v>
      </c>
      <c r="D293" s="17">
        <v>8</v>
      </c>
      <c r="E293" s="20">
        <v>0</v>
      </c>
    </row>
    <row r="294" spans="1:5" x14ac:dyDescent="0.25">
      <c r="A294" s="15">
        <v>324</v>
      </c>
      <c r="B294" s="31">
        <v>-0.47000362924573558</v>
      </c>
      <c r="C294" s="17">
        <v>1</v>
      </c>
      <c r="D294" s="17">
        <v>7</v>
      </c>
      <c r="E294" s="20">
        <v>1</v>
      </c>
    </row>
    <row r="295" spans="1:5" x14ac:dyDescent="0.25">
      <c r="A295" s="15">
        <v>342</v>
      </c>
      <c r="B295" s="31">
        <v>-0.35667494393873245</v>
      </c>
      <c r="C295" s="17">
        <v>1.5</v>
      </c>
      <c r="D295" s="17">
        <v>8</v>
      </c>
      <c r="E295" s="20">
        <v>1</v>
      </c>
    </row>
    <row r="296" spans="1:5" x14ac:dyDescent="0.25">
      <c r="A296" s="15">
        <v>323.82</v>
      </c>
      <c r="B296" s="31">
        <v>0.22314355131420976</v>
      </c>
      <c r="C296" s="17">
        <v>1.5</v>
      </c>
      <c r="D296" s="17">
        <v>7</v>
      </c>
      <c r="E296" s="20">
        <v>1</v>
      </c>
    </row>
    <row r="297" spans="1:5" x14ac:dyDescent="0.25">
      <c r="A297" s="15">
        <v>387</v>
      </c>
      <c r="B297" s="31">
        <v>-0.2876820724517809</v>
      </c>
      <c r="C297" s="17">
        <v>2</v>
      </c>
      <c r="D297" s="17">
        <v>9</v>
      </c>
      <c r="E297" s="20">
        <v>1</v>
      </c>
    </row>
    <row r="298" spans="1:5" x14ac:dyDescent="0.25">
      <c r="A298" s="15">
        <v>414</v>
      </c>
      <c r="B298" s="31">
        <v>0</v>
      </c>
      <c r="C298" s="17">
        <v>1.5</v>
      </c>
      <c r="D298" s="17">
        <v>8</v>
      </c>
      <c r="E298" s="20">
        <v>1</v>
      </c>
    </row>
    <row r="299" spans="1:5" x14ac:dyDescent="0.25">
      <c r="A299" s="15">
        <v>315</v>
      </c>
      <c r="B299" s="31">
        <v>-0.22314355131420971</v>
      </c>
      <c r="C299" s="17">
        <v>1.5</v>
      </c>
      <c r="D299" s="17">
        <v>8</v>
      </c>
      <c r="E299" s="20">
        <v>1</v>
      </c>
    </row>
    <row r="300" spans="1:5" x14ac:dyDescent="0.25">
      <c r="A300" s="15">
        <v>431.82</v>
      </c>
      <c r="B300" s="31">
        <v>-0.43386458262986233</v>
      </c>
      <c r="C300" s="17">
        <v>2.5</v>
      </c>
      <c r="D300" s="17">
        <v>8</v>
      </c>
      <c r="E300" s="20">
        <v>1</v>
      </c>
    </row>
    <row r="301" spans="1:5" x14ac:dyDescent="0.25">
      <c r="A301" s="15">
        <v>306</v>
      </c>
      <c r="B301" s="31">
        <v>-0.51082562376599072</v>
      </c>
      <c r="C301" s="17">
        <v>2</v>
      </c>
      <c r="D301" s="17">
        <v>7</v>
      </c>
      <c r="E301" s="20">
        <v>0</v>
      </c>
    </row>
    <row r="302" spans="1:5" x14ac:dyDescent="0.25">
      <c r="A302" s="15">
        <v>313.2</v>
      </c>
      <c r="B302" s="31">
        <v>-9.2115288907805626E-2</v>
      </c>
      <c r="C302" s="17">
        <v>1</v>
      </c>
      <c r="D302" s="17">
        <v>7</v>
      </c>
      <c r="E302" s="20">
        <v>0</v>
      </c>
    </row>
    <row r="303" spans="1:5" x14ac:dyDescent="0.25">
      <c r="A303" s="15">
        <v>549</v>
      </c>
      <c r="B303" s="31">
        <v>0.1906203596086497</v>
      </c>
      <c r="C303" s="17">
        <v>2</v>
      </c>
      <c r="D303" s="17">
        <v>9</v>
      </c>
      <c r="E303" s="20">
        <v>1</v>
      </c>
    </row>
    <row r="304" spans="1:5" x14ac:dyDescent="0.25">
      <c r="A304" s="15">
        <v>293.39999999999998</v>
      </c>
      <c r="B304" s="31">
        <v>-0.1743533871447778</v>
      </c>
      <c r="C304" s="17">
        <v>1</v>
      </c>
      <c r="D304" s="17">
        <v>6</v>
      </c>
      <c r="E304" s="20">
        <v>0</v>
      </c>
    </row>
    <row r="305" spans="1:5" x14ac:dyDescent="0.25">
      <c r="A305" s="15">
        <v>333</v>
      </c>
      <c r="B305" s="31">
        <v>-0.51082562376599072</v>
      </c>
      <c r="C305" s="17">
        <v>1.5</v>
      </c>
      <c r="D305" s="17">
        <v>8</v>
      </c>
      <c r="E305" s="20">
        <v>0</v>
      </c>
    </row>
    <row r="306" spans="1:5" x14ac:dyDescent="0.25">
      <c r="A306" s="15">
        <v>322.2</v>
      </c>
      <c r="B306" s="31">
        <v>-0.35667494393873245</v>
      </c>
      <c r="C306" s="17">
        <v>1</v>
      </c>
      <c r="D306" s="17">
        <v>6</v>
      </c>
      <c r="E306" s="20">
        <v>0</v>
      </c>
    </row>
    <row r="307" spans="1:5" x14ac:dyDescent="0.25">
      <c r="A307" s="15">
        <v>315</v>
      </c>
      <c r="B307" s="31">
        <v>-0.27049724769768002</v>
      </c>
      <c r="C307" s="17">
        <v>2</v>
      </c>
      <c r="D307" s="17">
        <v>6</v>
      </c>
      <c r="E307" s="20">
        <v>0</v>
      </c>
    </row>
    <row r="308" spans="1:5" x14ac:dyDescent="0.25">
      <c r="A308" s="15">
        <v>324</v>
      </c>
      <c r="B308" s="31">
        <v>-9.431067947124129E-2</v>
      </c>
      <c r="C308" s="17">
        <v>1.5</v>
      </c>
      <c r="D308" s="17">
        <v>8</v>
      </c>
      <c r="E308" s="20">
        <v>0</v>
      </c>
    </row>
    <row r="309" spans="1:5" x14ac:dyDescent="0.25">
      <c r="A309" s="15">
        <v>322.2</v>
      </c>
      <c r="B309" s="31">
        <v>-0.51082562376599072</v>
      </c>
      <c r="C309" s="17">
        <v>1</v>
      </c>
      <c r="D309" s="17">
        <v>7</v>
      </c>
      <c r="E309" s="20">
        <v>0</v>
      </c>
    </row>
    <row r="310" spans="1:5" x14ac:dyDescent="0.25">
      <c r="A310" s="15">
        <v>315</v>
      </c>
      <c r="B310" s="31">
        <v>-0.51082562376599072</v>
      </c>
      <c r="C310" s="17">
        <v>2</v>
      </c>
      <c r="D310" s="17">
        <v>7</v>
      </c>
      <c r="E310" s="20">
        <v>0</v>
      </c>
    </row>
    <row r="311" spans="1:5" x14ac:dyDescent="0.25">
      <c r="A311" s="15">
        <v>360</v>
      </c>
      <c r="B311" s="31">
        <v>-0.2876820724517809</v>
      </c>
      <c r="C311" s="17">
        <v>2</v>
      </c>
      <c r="D311" s="17">
        <v>8</v>
      </c>
      <c r="E311" s="20">
        <v>0</v>
      </c>
    </row>
    <row r="312" spans="1:5" x14ac:dyDescent="0.25">
      <c r="A312" s="15">
        <v>282.60000000000002</v>
      </c>
      <c r="B312" s="31">
        <v>0.47000362924573563</v>
      </c>
      <c r="C312" s="17">
        <v>2</v>
      </c>
      <c r="D312" s="17">
        <v>8</v>
      </c>
      <c r="E312" s="20">
        <v>0</v>
      </c>
    </row>
    <row r="313" spans="1:5" x14ac:dyDescent="0.25">
      <c r="A313" s="15">
        <v>288</v>
      </c>
      <c r="B313" s="31">
        <v>0.78115805788265869</v>
      </c>
      <c r="C313" s="17">
        <v>1.5</v>
      </c>
      <c r="D313" s="17">
        <v>8</v>
      </c>
      <c r="E313" s="20">
        <v>1</v>
      </c>
    </row>
    <row r="314" spans="1:5" x14ac:dyDescent="0.25">
      <c r="A314" s="15">
        <v>289.8</v>
      </c>
      <c r="B314" s="31">
        <v>-0.22690060019192196</v>
      </c>
      <c r="C314" s="17">
        <v>2</v>
      </c>
      <c r="D314" s="17">
        <v>8</v>
      </c>
      <c r="E314" s="20">
        <v>0</v>
      </c>
    </row>
    <row r="315" spans="1:5" x14ac:dyDescent="0.25">
      <c r="A315" s="15">
        <v>315</v>
      </c>
      <c r="B315" s="31">
        <v>0.30010459245033816</v>
      </c>
      <c r="C315" s="17">
        <v>2</v>
      </c>
      <c r="D315" s="17">
        <v>8</v>
      </c>
      <c r="E315" s="20">
        <v>0</v>
      </c>
    </row>
    <row r="316" spans="1:5" x14ac:dyDescent="0.25">
      <c r="A316" s="15">
        <v>315</v>
      </c>
      <c r="B316" s="31">
        <v>-0.38566248081198462</v>
      </c>
      <c r="C316" s="17">
        <v>2</v>
      </c>
      <c r="D316" s="17">
        <v>8</v>
      </c>
      <c r="E316" s="20">
        <v>0</v>
      </c>
    </row>
    <row r="317" spans="1:5" x14ac:dyDescent="0.25">
      <c r="A317" s="15">
        <v>531</v>
      </c>
      <c r="B317" s="31">
        <v>0.19967019512856771</v>
      </c>
      <c r="C317" s="17">
        <v>3</v>
      </c>
      <c r="D317" s="17">
        <v>8</v>
      </c>
      <c r="E317" s="20">
        <v>1</v>
      </c>
    </row>
    <row r="318" spans="1:5" x14ac:dyDescent="0.25">
      <c r="A318" s="15">
        <v>297</v>
      </c>
      <c r="B318" s="31">
        <v>-0.47000362924573558</v>
      </c>
      <c r="C318" s="17">
        <v>1</v>
      </c>
      <c r="D318" s="17">
        <v>6</v>
      </c>
      <c r="E318" s="20">
        <v>0</v>
      </c>
    </row>
    <row r="319" spans="1:5" x14ac:dyDescent="0.25">
      <c r="A319" s="15">
        <v>300.60000000000002</v>
      </c>
      <c r="B319" s="31">
        <v>-0.19845093872383832</v>
      </c>
      <c r="C319" s="17">
        <v>1</v>
      </c>
      <c r="D319" s="17">
        <v>6</v>
      </c>
      <c r="E319" s="20">
        <v>0</v>
      </c>
    </row>
    <row r="320" spans="1:5" x14ac:dyDescent="0.25">
      <c r="A320" s="15">
        <v>311.39999999999998</v>
      </c>
      <c r="B320" s="31">
        <v>-0.22314355131420971</v>
      </c>
      <c r="C320" s="17">
        <v>1.5</v>
      </c>
      <c r="D320" s="17">
        <v>6</v>
      </c>
      <c r="E320" s="20">
        <v>0</v>
      </c>
    </row>
    <row r="321" spans="1:5" x14ac:dyDescent="0.25">
      <c r="A321" s="15">
        <v>215.82</v>
      </c>
      <c r="B321" s="31">
        <v>-0.57447565084244678</v>
      </c>
      <c r="C321" s="17">
        <v>2</v>
      </c>
      <c r="D321" s="17">
        <v>4</v>
      </c>
      <c r="E321" s="20">
        <v>0</v>
      </c>
    </row>
    <row r="322" spans="1:5" x14ac:dyDescent="0.25">
      <c r="A322" s="15">
        <v>323.82</v>
      </c>
      <c r="B322" s="31">
        <v>-0.1743533871447778</v>
      </c>
      <c r="C322" s="17">
        <v>2</v>
      </c>
      <c r="D322" s="17">
        <v>6</v>
      </c>
      <c r="E322" s="20">
        <v>0</v>
      </c>
    </row>
    <row r="323" spans="1:5" x14ac:dyDescent="0.25">
      <c r="A323" s="15">
        <v>324</v>
      </c>
      <c r="B323" s="31">
        <v>-0.51082562376599072</v>
      </c>
      <c r="C323" s="17">
        <v>1</v>
      </c>
      <c r="D323" s="17">
        <v>8</v>
      </c>
      <c r="E323" s="20">
        <v>0</v>
      </c>
    </row>
    <row r="324" spans="1:5" x14ac:dyDescent="0.25">
      <c r="A324" s="15">
        <v>304.2</v>
      </c>
      <c r="B324" s="31">
        <v>-0.51082562376599072</v>
      </c>
      <c r="C324" s="17">
        <v>2</v>
      </c>
      <c r="D324" s="17">
        <v>7</v>
      </c>
      <c r="E324" s="20">
        <v>0</v>
      </c>
    </row>
    <row r="325" spans="1:5" x14ac:dyDescent="0.25">
      <c r="A325" s="15">
        <v>324</v>
      </c>
      <c r="B325" s="31">
        <v>-0.51082562376599072</v>
      </c>
      <c r="C325" s="17">
        <v>2</v>
      </c>
      <c r="D325" s="17">
        <v>8</v>
      </c>
      <c r="E325" s="20">
        <v>0</v>
      </c>
    </row>
    <row r="326" spans="1:5" x14ac:dyDescent="0.25">
      <c r="A326" s="15">
        <v>405</v>
      </c>
      <c r="B326" s="31">
        <v>-0.37687765125625172</v>
      </c>
      <c r="C326" s="17">
        <v>2</v>
      </c>
      <c r="D326" s="17">
        <v>6</v>
      </c>
      <c r="E326" s="20">
        <v>1</v>
      </c>
    </row>
    <row r="327" spans="1:5" x14ac:dyDescent="0.25">
      <c r="A327" s="15">
        <v>250.2</v>
      </c>
      <c r="B327" s="31">
        <v>0.69314718055994529</v>
      </c>
      <c r="C327" s="17">
        <v>1</v>
      </c>
      <c r="D327" s="17">
        <v>6</v>
      </c>
      <c r="E327" s="20">
        <v>1</v>
      </c>
    </row>
    <row r="328" spans="1:5" x14ac:dyDescent="0.25">
      <c r="A328" s="15">
        <v>327.60000000000002</v>
      </c>
      <c r="B328" s="31">
        <v>-3.0045090202987243E-3</v>
      </c>
      <c r="C328" s="17">
        <v>2</v>
      </c>
      <c r="D328" s="17">
        <v>7</v>
      </c>
      <c r="E328" s="20">
        <v>1</v>
      </c>
    </row>
    <row r="329" spans="1:5" x14ac:dyDescent="0.25">
      <c r="A329" s="15">
        <v>279</v>
      </c>
      <c r="B329" s="31">
        <v>0.78845736036427028</v>
      </c>
      <c r="C329" s="17">
        <v>1</v>
      </c>
      <c r="D329" s="17">
        <v>7</v>
      </c>
      <c r="E329" s="20">
        <v>1</v>
      </c>
    </row>
    <row r="330" spans="1:5" x14ac:dyDescent="0.25">
      <c r="A330" s="15">
        <v>314.10000000000002</v>
      </c>
      <c r="B330" s="31">
        <v>-0.51082562376599072</v>
      </c>
      <c r="C330" s="17">
        <v>1</v>
      </c>
      <c r="D330" s="17">
        <v>6</v>
      </c>
      <c r="E330" s="20">
        <v>0</v>
      </c>
    </row>
    <row r="331" spans="1:5" x14ac:dyDescent="0.25">
      <c r="A331" s="15">
        <v>324</v>
      </c>
      <c r="B331" s="31">
        <v>-0.51082562376599072</v>
      </c>
      <c r="C331" s="17">
        <v>1.5</v>
      </c>
      <c r="D331" s="17">
        <v>6</v>
      </c>
      <c r="E331" s="20">
        <v>0</v>
      </c>
    </row>
    <row r="332" spans="1:5" x14ac:dyDescent="0.25">
      <c r="A332" s="15">
        <v>305.10000000000002</v>
      </c>
      <c r="B332" s="31">
        <v>-0.43078291609245423</v>
      </c>
      <c r="C332" s="17">
        <v>2</v>
      </c>
      <c r="D332" s="17">
        <v>6</v>
      </c>
      <c r="E332" s="20">
        <v>0</v>
      </c>
    </row>
    <row r="333" spans="1:5" x14ac:dyDescent="0.25">
      <c r="A333" s="15">
        <v>289.44</v>
      </c>
      <c r="B333" s="31">
        <v>-0.51082562376599072</v>
      </c>
      <c r="C333" s="17">
        <v>1.5</v>
      </c>
      <c r="D333" s="17">
        <v>6</v>
      </c>
      <c r="E333" s="20">
        <v>0</v>
      </c>
    </row>
    <row r="334" spans="1:5" x14ac:dyDescent="0.25">
      <c r="A334" s="15">
        <v>301.32</v>
      </c>
      <c r="B334" s="31">
        <v>-0.51082562376599072</v>
      </c>
      <c r="C334" s="17">
        <v>1.5</v>
      </c>
      <c r="D334" s="17">
        <v>6</v>
      </c>
      <c r="E334" s="20">
        <v>0</v>
      </c>
    </row>
    <row r="335" spans="1:5" x14ac:dyDescent="0.25">
      <c r="A335" s="15">
        <v>286.2</v>
      </c>
      <c r="B335" s="31">
        <v>-0.51082562376599072</v>
      </c>
      <c r="C335" s="17">
        <v>2</v>
      </c>
      <c r="D335" s="17">
        <v>6</v>
      </c>
      <c r="E335" s="20">
        <v>0</v>
      </c>
    </row>
    <row r="336" spans="1:5" x14ac:dyDescent="0.25">
      <c r="A336" s="15">
        <v>297</v>
      </c>
      <c r="B336" s="31">
        <v>-0.10536051565782628</v>
      </c>
      <c r="C336" s="17">
        <v>1</v>
      </c>
      <c r="D336" s="17">
        <v>6</v>
      </c>
      <c r="E336" s="20">
        <v>0</v>
      </c>
    </row>
    <row r="337" spans="1:5" x14ac:dyDescent="0.25">
      <c r="A337" s="15">
        <v>288</v>
      </c>
      <c r="B337" s="31">
        <v>-0.51082562376599072</v>
      </c>
      <c r="C337" s="17">
        <v>2</v>
      </c>
      <c r="D337" s="17">
        <v>6</v>
      </c>
      <c r="E337" s="20">
        <v>0</v>
      </c>
    </row>
    <row r="338" spans="1:5" x14ac:dyDescent="0.25">
      <c r="A338" s="15">
        <v>288</v>
      </c>
      <c r="B338" s="31">
        <v>0.1906203596086497</v>
      </c>
      <c r="C338" s="17">
        <v>1</v>
      </c>
      <c r="D338" s="17">
        <v>8</v>
      </c>
      <c r="E338" s="20">
        <v>0</v>
      </c>
    </row>
    <row r="339" spans="1:5" x14ac:dyDescent="0.25">
      <c r="A339" s="15">
        <v>208.53</v>
      </c>
      <c r="B339" s="31">
        <v>-1.3085239548655481E-2</v>
      </c>
      <c r="C339" s="17">
        <v>1</v>
      </c>
      <c r="D339" s="17">
        <v>6</v>
      </c>
      <c r="E339" s="20">
        <v>0</v>
      </c>
    </row>
    <row r="340" spans="1:5" x14ac:dyDescent="0.25">
      <c r="A340" s="15">
        <v>351</v>
      </c>
      <c r="B340" s="31">
        <v>-0.51082562376599072</v>
      </c>
      <c r="C340" s="17">
        <v>2</v>
      </c>
      <c r="D340" s="17">
        <v>7</v>
      </c>
      <c r="E340" s="20">
        <v>0</v>
      </c>
    </row>
    <row r="341" spans="1:5" x14ac:dyDescent="0.25">
      <c r="A341" s="15">
        <v>306</v>
      </c>
      <c r="B341" s="31">
        <v>-0.51082562376599072</v>
      </c>
      <c r="C341" s="17">
        <v>2</v>
      </c>
      <c r="D341" s="17">
        <v>6</v>
      </c>
      <c r="E341" s="20">
        <v>0</v>
      </c>
    </row>
    <row r="342" spans="1:5" x14ac:dyDescent="0.25">
      <c r="A342" s="15">
        <v>315</v>
      </c>
      <c r="B342" s="31">
        <v>-0.46203545959655867</v>
      </c>
      <c r="C342" s="17">
        <v>1</v>
      </c>
      <c r="D342" s="17">
        <v>7</v>
      </c>
      <c r="E342" s="20">
        <v>0</v>
      </c>
    </row>
    <row r="343" spans="1:5" x14ac:dyDescent="0.25">
      <c r="A343" s="15">
        <v>306</v>
      </c>
      <c r="B343" s="31">
        <v>-0.22314355131420971</v>
      </c>
      <c r="C343" s="17">
        <v>1</v>
      </c>
      <c r="D343" s="17">
        <v>8</v>
      </c>
      <c r="E343" s="20">
        <v>0</v>
      </c>
    </row>
    <row r="344" spans="1:5" x14ac:dyDescent="0.25">
      <c r="A344" s="15">
        <v>324</v>
      </c>
      <c r="B344" s="31">
        <v>-0.51082562376599072</v>
      </c>
      <c r="C344" s="17">
        <v>2</v>
      </c>
      <c r="D344" s="17">
        <v>7</v>
      </c>
      <c r="E344" s="20">
        <v>0</v>
      </c>
    </row>
    <row r="345" spans="1:5" x14ac:dyDescent="0.25">
      <c r="A345" s="15">
        <v>255.6</v>
      </c>
      <c r="B345" s="31">
        <v>-0.25877072895736086</v>
      </c>
      <c r="C345" s="17">
        <v>1.5</v>
      </c>
      <c r="D345" s="17">
        <v>6</v>
      </c>
      <c r="E345" s="20">
        <v>0</v>
      </c>
    </row>
    <row r="346" spans="1:5" x14ac:dyDescent="0.25">
      <c r="A346" s="15">
        <v>251.82</v>
      </c>
      <c r="B346" s="31">
        <v>0.78845736036427028</v>
      </c>
      <c r="C346" s="17">
        <v>1</v>
      </c>
      <c r="D346" s="17">
        <v>6</v>
      </c>
      <c r="E346" s="20">
        <v>0</v>
      </c>
    </row>
    <row r="347" spans="1:5" x14ac:dyDescent="0.25">
      <c r="A347" s="15">
        <v>293.39999999999998</v>
      </c>
      <c r="B347" s="31">
        <v>-0.11991029667255755</v>
      </c>
      <c r="C347" s="17">
        <v>1</v>
      </c>
      <c r="D347" s="17">
        <v>6</v>
      </c>
      <c r="E347" s="20">
        <v>1</v>
      </c>
    </row>
    <row r="348" spans="1:5" x14ac:dyDescent="0.25">
      <c r="A348" s="15">
        <v>266.39999999999998</v>
      </c>
      <c r="B348" s="31">
        <v>0.78845736036427028</v>
      </c>
      <c r="C348" s="17">
        <v>1</v>
      </c>
      <c r="D348" s="17">
        <v>6</v>
      </c>
      <c r="E348" s="20">
        <v>1</v>
      </c>
    </row>
    <row r="349" spans="1:5" x14ac:dyDescent="0.25">
      <c r="A349" s="15">
        <v>279.89999999999998</v>
      </c>
      <c r="B349" s="31">
        <v>0.40546510810816438</v>
      </c>
      <c r="C349" s="17">
        <v>2</v>
      </c>
      <c r="D349" s="17">
        <v>7</v>
      </c>
      <c r="E349" s="20">
        <v>1</v>
      </c>
    </row>
    <row r="350" spans="1:5" x14ac:dyDescent="0.25">
      <c r="A350" s="15">
        <v>423</v>
      </c>
      <c r="B350" s="31">
        <v>0.24059046491793043</v>
      </c>
      <c r="C350" s="17">
        <v>2</v>
      </c>
      <c r="D350" s="17">
        <v>8</v>
      </c>
      <c r="E350" s="20">
        <v>1</v>
      </c>
    </row>
    <row r="351" spans="1:5" x14ac:dyDescent="0.25">
      <c r="A351" s="15">
        <v>333</v>
      </c>
      <c r="B351" s="31">
        <v>-0.10425002137379911</v>
      </c>
      <c r="C351" s="17">
        <v>1.5</v>
      </c>
      <c r="D351" s="17">
        <v>7</v>
      </c>
      <c r="E351" s="20">
        <v>1</v>
      </c>
    </row>
    <row r="352" spans="1:5" x14ac:dyDescent="0.25">
      <c r="A352" s="15">
        <v>268.11</v>
      </c>
      <c r="B352" s="31">
        <v>0</v>
      </c>
      <c r="C352" s="17">
        <v>2</v>
      </c>
      <c r="D352" s="17">
        <v>8</v>
      </c>
      <c r="E352" s="20">
        <v>1</v>
      </c>
    </row>
    <row r="353" spans="1:5" x14ac:dyDescent="0.25">
      <c r="A353" s="15">
        <v>280.8</v>
      </c>
      <c r="B353" s="31">
        <v>0.78845736036427028</v>
      </c>
      <c r="C353" s="17">
        <v>1.5</v>
      </c>
      <c r="D353" s="17">
        <v>6</v>
      </c>
      <c r="E353" s="20">
        <v>1</v>
      </c>
    </row>
    <row r="354" spans="1:5" x14ac:dyDescent="0.25">
      <c r="A354" s="15">
        <v>323.82</v>
      </c>
      <c r="B354" s="31">
        <v>0.81093021621632877</v>
      </c>
      <c r="C354" s="17">
        <v>1</v>
      </c>
      <c r="D354" s="17">
        <v>8</v>
      </c>
      <c r="E354" s="20">
        <v>1</v>
      </c>
    </row>
    <row r="355" spans="1:5" x14ac:dyDescent="0.25">
      <c r="A355" s="15">
        <v>268.2</v>
      </c>
      <c r="B355" s="31">
        <v>2.9558802241544429E-2</v>
      </c>
      <c r="C355" s="17">
        <v>2</v>
      </c>
      <c r="D355" s="17">
        <v>6</v>
      </c>
      <c r="E355" s="20">
        <v>1</v>
      </c>
    </row>
    <row r="356" spans="1:5" x14ac:dyDescent="0.25">
      <c r="A356" s="15">
        <v>356.4</v>
      </c>
      <c r="B356" s="31">
        <v>0.78845736036427028</v>
      </c>
      <c r="C356" s="17">
        <v>3</v>
      </c>
      <c r="D356" s="17">
        <v>8</v>
      </c>
      <c r="E356" s="20">
        <v>1</v>
      </c>
    </row>
    <row r="357" spans="1:5" x14ac:dyDescent="0.25">
      <c r="A357" s="15">
        <v>279</v>
      </c>
      <c r="B357" s="31">
        <v>0.78845736036427028</v>
      </c>
      <c r="C357" s="17">
        <v>1.5</v>
      </c>
      <c r="D357" s="17">
        <v>7</v>
      </c>
      <c r="E357" s="20">
        <v>1</v>
      </c>
    </row>
    <row r="358" spans="1:5" x14ac:dyDescent="0.25">
      <c r="A358" s="15">
        <v>346.5</v>
      </c>
      <c r="B358" s="31">
        <v>-0.51082562376599072</v>
      </c>
      <c r="C358" s="17">
        <v>2.5</v>
      </c>
      <c r="D358" s="17">
        <v>7</v>
      </c>
      <c r="E358" s="20">
        <v>1</v>
      </c>
    </row>
    <row r="359" spans="1:5" x14ac:dyDescent="0.25">
      <c r="A359" s="15">
        <v>385.2</v>
      </c>
      <c r="B359" s="31">
        <v>-0.59783700075562041</v>
      </c>
      <c r="C359" s="17">
        <v>2</v>
      </c>
      <c r="D359" s="17">
        <v>9</v>
      </c>
      <c r="E359" s="20">
        <v>1</v>
      </c>
    </row>
    <row r="360" spans="1:5" x14ac:dyDescent="0.25">
      <c r="A360" s="15">
        <v>341.82</v>
      </c>
      <c r="B360" s="31">
        <v>-0.35667494393873245</v>
      </c>
      <c r="C360" s="17">
        <v>1.5</v>
      </c>
      <c r="D360" s="17">
        <v>9</v>
      </c>
      <c r="E360" s="20">
        <v>1</v>
      </c>
    </row>
    <row r="361" spans="1:5" x14ac:dyDescent="0.25">
      <c r="A361" s="15">
        <v>331.2</v>
      </c>
      <c r="B361" s="31">
        <v>-9.431067947124129E-2</v>
      </c>
      <c r="C361" s="17">
        <v>1.5</v>
      </c>
      <c r="D361" s="17">
        <v>7</v>
      </c>
      <c r="E361" s="20">
        <v>1</v>
      </c>
    </row>
    <row r="362" spans="1:5" x14ac:dyDescent="0.25">
      <c r="A362" s="15">
        <v>394.2</v>
      </c>
      <c r="B362" s="31">
        <v>0.28893129185221283</v>
      </c>
      <c r="C362" s="17">
        <v>3</v>
      </c>
      <c r="D362" s="17">
        <v>7</v>
      </c>
      <c r="E362" s="20">
        <v>1</v>
      </c>
    </row>
    <row r="363" spans="1:5" x14ac:dyDescent="0.25">
      <c r="A363" s="15">
        <v>495</v>
      </c>
      <c r="B363" s="31">
        <v>-0.51082562376599072</v>
      </c>
      <c r="C363" s="17">
        <v>2</v>
      </c>
      <c r="D363" s="17">
        <v>9</v>
      </c>
      <c r="E363" s="20">
        <v>1</v>
      </c>
    </row>
    <row r="364" spans="1:5" x14ac:dyDescent="0.25">
      <c r="A364" s="15">
        <v>522</v>
      </c>
      <c r="B364" s="31">
        <v>4.8790164169432049E-2</v>
      </c>
      <c r="C364" s="17">
        <v>2.5</v>
      </c>
      <c r="D364" s="17">
        <v>9</v>
      </c>
      <c r="E364" s="20">
        <v>1</v>
      </c>
    </row>
    <row r="365" spans="1:5" x14ac:dyDescent="0.25">
      <c r="A365" s="15">
        <v>351</v>
      </c>
      <c r="B365" s="31">
        <v>0.28893129185221283</v>
      </c>
      <c r="C365" s="17">
        <v>2.5</v>
      </c>
      <c r="D365" s="17">
        <v>8</v>
      </c>
      <c r="E365" s="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EFE4-A994-4E49-9A0F-6E3674405C70}">
  <dimension ref="A1:P365"/>
  <sheetViews>
    <sheetView showGridLines="0" workbookViewId="0">
      <selection activeCell="H3" sqref="H3"/>
    </sheetView>
  </sheetViews>
  <sheetFormatPr defaultRowHeight="13.8" x14ac:dyDescent="0.25"/>
  <cols>
    <col min="1" max="7" width="8.88671875" style="7"/>
    <col min="8" max="8" width="12.109375" style="7" customWidth="1"/>
    <col min="9" max="16384" width="8.88671875" style="7"/>
  </cols>
  <sheetData>
    <row r="1" spans="1:13" ht="20.399999999999999" x14ac:dyDescent="0.35">
      <c r="A1" s="29" t="s">
        <v>114</v>
      </c>
      <c r="B1" s="29"/>
    </row>
    <row r="3" spans="1:13" ht="41.4" x14ac:dyDescent="0.25">
      <c r="A3" s="22" t="s">
        <v>24</v>
      </c>
      <c r="B3" s="22" t="s">
        <v>115</v>
      </c>
      <c r="C3" s="23" t="s">
        <v>28</v>
      </c>
      <c r="D3" s="24" t="s">
        <v>30</v>
      </c>
      <c r="E3" s="24" t="s">
        <v>32</v>
      </c>
      <c r="F3" s="24" t="s">
        <v>36</v>
      </c>
      <c r="H3" s="7" t="s">
        <v>78</v>
      </c>
    </row>
    <row r="4" spans="1:13" ht="14.4" thickBot="1" x14ac:dyDescent="0.3">
      <c r="A4" s="15">
        <v>271.8</v>
      </c>
      <c r="B4" s="15">
        <f>+LN(A4)</f>
        <v>5.6050665017170438</v>
      </c>
      <c r="C4" s="16">
        <v>0.65</v>
      </c>
      <c r="D4" s="17">
        <v>1</v>
      </c>
      <c r="E4" s="17">
        <v>6</v>
      </c>
      <c r="F4" s="20">
        <v>0</v>
      </c>
    </row>
    <row r="5" spans="1:13" x14ac:dyDescent="0.25">
      <c r="A5" s="15">
        <v>324</v>
      </c>
      <c r="B5" s="15">
        <f t="shared" ref="B5:B68" si="0">+LN(A5)</f>
        <v>5.780743515792329</v>
      </c>
      <c r="C5" s="16">
        <v>0.6</v>
      </c>
      <c r="D5" s="17">
        <v>1</v>
      </c>
      <c r="E5" s="17">
        <v>7</v>
      </c>
      <c r="F5" s="20">
        <v>0</v>
      </c>
      <c r="H5" s="30" t="s">
        <v>79</v>
      </c>
      <c r="I5" s="30"/>
    </row>
    <row r="6" spans="1:13" x14ac:dyDescent="0.25">
      <c r="A6" s="15">
        <v>356.4</v>
      </c>
      <c r="B6" s="15">
        <f t="shared" si="0"/>
        <v>5.8760536955966538</v>
      </c>
      <c r="C6" s="16">
        <v>0.6</v>
      </c>
      <c r="D6" s="17">
        <v>3</v>
      </c>
      <c r="E6" s="17">
        <v>9</v>
      </c>
      <c r="F6" s="20">
        <v>1</v>
      </c>
      <c r="H6" s="27" t="s">
        <v>80</v>
      </c>
      <c r="I6" s="27">
        <v>0.61373745294193527</v>
      </c>
    </row>
    <row r="7" spans="1:13" x14ac:dyDescent="0.25">
      <c r="A7" s="15">
        <v>369</v>
      </c>
      <c r="B7" s="15">
        <f t="shared" si="0"/>
        <v>5.9107966440405271</v>
      </c>
      <c r="C7" s="16">
        <v>0.6</v>
      </c>
      <c r="D7" s="17">
        <v>1</v>
      </c>
      <c r="E7" s="17">
        <v>8</v>
      </c>
      <c r="F7" s="20">
        <v>1</v>
      </c>
      <c r="H7" s="27" t="s">
        <v>81</v>
      </c>
      <c r="I7" s="27">
        <v>0.37667366114365419</v>
      </c>
    </row>
    <row r="8" spans="1:13" x14ac:dyDescent="0.25">
      <c r="A8" s="15">
        <v>234</v>
      </c>
      <c r="B8" s="15">
        <f t="shared" si="0"/>
        <v>5.4553211153577017</v>
      </c>
      <c r="C8" s="16">
        <v>1.107</v>
      </c>
      <c r="D8" s="17">
        <v>1</v>
      </c>
      <c r="E8" s="17">
        <v>6</v>
      </c>
      <c r="F8" s="20">
        <v>1</v>
      </c>
      <c r="H8" s="27" t="s">
        <v>82</v>
      </c>
      <c r="I8" s="27">
        <v>0.36968961252901728</v>
      </c>
    </row>
    <row r="9" spans="1:13" x14ac:dyDescent="0.25">
      <c r="A9" s="15">
        <v>252</v>
      </c>
      <c r="B9" s="15">
        <f t="shared" si="0"/>
        <v>5.5294290875114234</v>
      </c>
      <c r="C9" s="16">
        <v>0.6</v>
      </c>
      <c r="D9" s="17">
        <v>1</v>
      </c>
      <c r="E9" s="17">
        <v>7</v>
      </c>
      <c r="F9" s="20">
        <v>0</v>
      </c>
      <c r="H9" s="27" t="s">
        <v>83</v>
      </c>
      <c r="I9" s="27">
        <v>0.15500754301927538</v>
      </c>
    </row>
    <row r="10" spans="1:13" ht="14.4" thickBot="1" x14ac:dyDescent="0.3">
      <c r="A10" s="15">
        <v>275.39999999999998</v>
      </c>
      <c r="B10" s="15">
        <f t="shared" si="0"/>
        <v>5.6182245862945548</v>
      </c>
      <c r="C10" s="16">
        <v>0.72</v>
      </c>
      <c r="D10" s="17">
        <v>1</v>
      </c>
      <c r="E10" s="17">
        <v>7</v>
      </c>
      <c r="F10" s="20">
        <v>0</v>
      </c>
      <c r="H10" s="28" t="s">
        <v>84</v>
      </c>
      <c r="I10" s="28">
        <v>362</v>
      </c>
    </row>
    <row r="11" spans="1:13" x14ac:dyDescent="0.25">
      <c r="A11" s="15">
        <v>288</v>
      </c>
      <c r="B11" s="15">
        <f t="shared" si="0"/>
        <v>5.6629604801359461</v>
      </c>
      <c r="C11" s="16">
        <v>0.65</v>
      </c>
      <c r="D11" s="17">
        <v>1</v>
      </c>
      <c r="E11" s="17">
        <v>5</v>
      </c>
      <c r="F11" s="20">
        <v>1</v>
      </c>
    </row>
    <row r="12" spans="1:13" ht="14.4" thickBot="1" x14ac:dyDescent="0.3">
      <c r="A12" s="15">
        <v>324</v>
      </c>
      <c r="B12" s="15">
        <f t="shared" si="0"/>
        <v>5.780743515792329</v>
      </c>
      <c r="C12" s="16">
        <v>0.72</v>
      </c>
      <c r="D12" s="17">
        <v>1</v>
      </c>
      <c r="E12" s="17">
        <v>7</v>
      </c>
      <c r="F12" s="20">
        <v>1</v>
      </c>
      <c r="H12" s="7" t="s">
        <v>85</v>
      </c>
    </row>
    <row r="13" spans="1:13" x14ac:dyDescent="0.25">
      <c r="A13" s="15">
        <v>306</v>
      </c>
      <c r="B13" s="15">
        <f t="shared" si="0"/>
        <v>5.7235851019523807</v>
      </c>
      <c r="C13" s="16">
        <v>0.75</v>
      </c>
      <c r="D13" s="17">
        <v>2</v>
      </c>
      <c r="E13" s="17">
        <v>7</v>
      </c>
      <c r="F13" s="20">
        <v>1</v>
      </c>
      <c r="H13" s="26"/>
      <c r="I13" s="26" t="s">
        <v>90</v>
      </c>
      <c r="J13" s="26" t="s">
        <v>91</v>
      </c>
      <c r="K13" s="26" t="s">
        <v>92</v>
      </c>
      <c r="L13" s="26" t="s">
        <v>93</v>
      </c>
      <c r="M13" s="26" t="s">
        <v>94</v>
      </c>
    </row>
    <row r="14" spans="1:13" x14ac:dyDescent="0.25">
      <c r="A14" s="15">
        <v>270</v>
      </c>
      <c r="B14" s="15">
        <f t="shared" si="0"/>
        <v>5.598421958998375</v>
      </c>
      <c r="C14" s="16">
        <v>0.6</v>
      </c>
      <c r="D14" s="17">
        <v>1</v>
      </c>
      <c r="E14" s="17">
        <v>6</v>
      </c>
      <c r="F14" s="20">
        <v>0</v>
      </c>
      <c r="H14" s="27" t="s">
        <v>86</v>
      </c>
      <c r="I14" s="27">
        <v>4</v>
      </c>
      <c r="J14" s="27">
        <v>5.1835065987445272</v>
      </c>
      <c r="K14" s="27">
        <v>1.2958766496861318</v>
      </c>
      <c r="L14" s="27">
        <v>53.933424855353174</v>
      </c>
      <c r="M14" s="27">
        <v>1.5514152655686312E-35</v>
      </c>
    </row>
    <row r="15" spans="1:13" x14ac:dyDescent="0.25">
      <c r="A15" s="15">
        <v>210.6</v>
      </c>
      <c r="B15" s="15">
        <f t="shared" si="0"/>
        <v>5.3499605996998749</v>
      </c>
      <c r="C15" s="16">
        <v>0.625</v>
      </c>
      <c r="D15" s="17">
        <v>1</v>
      </c>
      <c r="E15" s="17">
        <v>7</v>
      </c>
      <c r="F15" s="20">
        <v>1</v>
      </c>
      <c r="H15" s="27" t="s">
        <v>87</v>
      </c>
      <c r="I15" s="27">
        <v>357</v>
      </c>
      <c r="J15" s="27">
        <v>8.5777598062554858</v>
      </c>
      <c r="K15" s="27">
        <v>2.4027338392872511E-2</v>
      </c>
      <c r="L15" s="27"/>
      <c r="M15" s="27"/>
    </row>
    <row r="16" spans="1:13" ht="14.4" thickBot="1" x14ac:dyDescent="0.3">
      <c r="A16" s="15">
        <v>261</v>
      </c>
      <c r="B16" s="15">
        <f t="shared" si="0"/>
        <v>5.5645204073226937</v>
      </c>
      <c r="C16" s="16">
        <v>0.85</v>
      </c>
      <c r="D16" s="17">
        <v>2</v>
      </c>
      <c r="E16" s="17">
        <v>8</v>
      </c>
      <c r="F16" s="20">
        <v>1</v>
      </c>
      <c r="H16" s="28" t="s">
        <v>88</v>
      </c>
      <c r="I16" s="28">
        <v>361</v>
      </c>
      <c r="J16" s="28">
        <v>13.761266405000013</v>
      </c>
      <c r="K16" s="28"/>
      <c r="L16" s="28"/>
      <c r="M16" s="28"/>
    </row>
    <row r="17" spans="1:16" ht="14.4" thickBot="1" x14ac:dyDescent="0.3">
      <c r="A17" s="15">
        <v>198</v>
      </c>
      <c r="B17" s="15">
        <f t="shared" si="0"/>
        <v>5.2882670306945352</v>
      </c>
      <c r="C17" s="16">
        <v>2.25</v>
      </c>
      <c r="D17" s="17">
        <v>1</v>
      </c>
      <c r="E17" s="17">
        <v>6</v>
      </c>
      <c r="F17" s="20">
        <v>0</v>
      </c>
    </row>
    <row r="18" spans="1:16" x14ac:dyDescent="0.25">
      <c r="A18" s="15">
        <v>216</v>
      </c>
      <c r="B18" s="15">
        <f t="shared" si="0"/>
        <v>5.3752784076841653</v>
      </c>
      <c r="C18" s="16">
        <v>0.59499999999999997</v>
      </c>
      <c r="D18" s="17">
        <v>1</v>
      </c>
      <c r="E18" s="17">
        <v>6</v>
      </c>
      <c r="F18" s="20">
        <v>1</v>
      </c>
      <c r="H18" s="26"/>
      <c r="I18" s="26" t="s">
        <v>95</v>
      </c>
      <c r="J18" s="26" t="s">
        <v>83</v>
      </c>
      <c r="K18" s="26" t="s">
        <v>96</v>
      </c>
      <c r="L18" s="26" t="s">
        <v>97</v>
      </c>
      <c r="M18" s="26" t="s">
        <v>98</v>
      </c>
      <c r="N18" s="26" t="s">
        <v>99</v>
      </c>
      <c r="O18" s="26" t="s">
        <v>100</v>
      </c>
      <c r="P18" s="26" t="s">
        <v>101</v>
      </c>
    </row>
    <row r="19" spans="1:16" x14ac:dyDescent="0.25">
      <c r="A19" s="15">
        <v>252</v>
      </c>
      <c r="B19" s="15">
        <f t="shared" si="0"/>
        <v>5.5294290875114234</v>
      </c>
      <c r="C19" s="16">
        <v>0.80800000000000005</v>
      </c>
      <c r="D19" s="17">
        <v>1</v>
      </c>
      <c r="E19" s="17">
        <v>6</v>
      </c>
      <c r="F19" s="20">
        <v>1</v>
      </c>
      <c r="H19" s="27" t="s">
        <v>89</v>
      </c>
      <c r="I19" s="27">
        <v>5.2764299976373943</v>
      </c>
      <c r="J19" s="27">
        <v>4.5401036244348651E-2</v>
      </c>
      <c r="K19" s="27">
        <v>116.21827240329088</v>
      </c>
      <c r="L19" s="27">
        <v>9.0543304271241137E-286</v>
      </c>
      <c r="M19" s="27">
        <v>5.1871429030487182</v>
      </c>
      <c r="N19" s="27">
        <v>5.3657170922260704</v>
      </c>
      <c r="O19" s="27">
        <v>5.1871429030487182</v>
      </c>
      <c r="P19" s="27">
        <v>5.3657170922260704</v>
      </c>
    </row>
    <row r="20" spans="1:16" x14ac:dyDescent="0.25">
      <c r="A20" s="15">
        <v>286.2</v>
      </c>
      <c r="B20" s="15">
        <f t="shared" si="0"/>
        <v>5.6566908671223501</v>
      </c>
      <c r="C20" s="16">
        <v>0.75</v>
      </c>
      <c r="D20" s="17">
        <v>1</v>
      </c>
      <c r="E20" s="17">
        <v>6</v>
      </c>
      <c r="F20" s="20">
        <v>0</v>
      </c>
      <c r="H20" s="27" t="s">
        <v>28</v>
      </c>
      <c r="I20" s="27">
        <v>-7.192014048741463E-2</v>
      </c>
      <c r="J20" s="27">
        <v>1.5792389278900934E-2</v>
      </c>
      <c r="K20" s="27">
        <v>-4.5541012963441769</v>
      </c>
      <c r="L20" s="27">
        <v>7.2289371415741209E-6</v>
      </c>
      <c r="M20" s="27">
        <v>-0.10297794603479207</v>
      </c>
      <c r="N20" s="27">
        <v>-4.0862334940037194E-2</v>
      </c>
      <c r="O20" s="27">
        <v>-0.10297794603479207</v>
      </c>
      <c r="P20" s="27">
        <v>-4.0862334940037194E-2</v>
      </c>
    </row>
    <row r="21" spans="1:16" x14ac:dyDescent="0.25">
      <c r="A21" s="15">
        <v>225.9</v>
      </c>
      <c r="B21" s="15">
        <f t="shared" si="0"/>
        <v>5.4200924234739576</v>
      </c>
      <c r="C21" s="16">
        <v>0.5</v>
      </c>
      <c r="D21" s="17">
        <v>1</v>
      </c>
      <c r="E21" s="17">
        <v>5</v>
      </c>
      <c r="F21" s="20">
        <v>1</v>
      </c>
      <c r="H21" s="27" t="s">
        <v>30</v>
      </c>
      <c r="I21" s="27">
        <v>0.1259419170141868</v>
      </c>
      <c r="J21" s="27">
        <v>1.7113791331363783E-2</v>
      </c>
      <c r="K21" s="27">
        <v>7.3590892033010782</v>
      </c>
      <c r="L21" s="27">
        <v>1.2849831476723146E-12</v>
      </c>
      <c r="M21" s="27">
        <v>9.2285400956923003E-2</v>
      </c>
      <c r="N21" s="27">
        <v>0.15959843307145061</v>
      </c>
      <c r="O21" s="27">
        <v>9.2285400956923003E-2</v>
      </c>
      <c r="P21" s="27">
        <v>0.15959843307145061</v>
      </c>
    </row>
    <row r="22" spans="1:16" x14ac:dyDescent="0.25">
      <c r="A22" s="15">
        <v>340.2</v>
      </c>
      <c r="B22" s="15">
        <f t="shared" si="0"/>
        <v>5.8295336799617612</v>
      </c>
      <c r="C22" s="16">
        <v>0.65</v>
      </c>
      <c r="D22" s="17">
        <v>2</v>
      </c>
      <c r="E22" s="17">
        <v>7</v>
      </c>
      <c r="F22" s="20">
        <v>0</v>
      </c>
      <c r="H22" s="27" t="s">
        <v>32</v>
      </c>
      <c r="I22" s="27">
        <v>4.1551082304961379E-2</v>
      </c>
      <c r="J22" s="27">
        <v>6.9576743584516239E-3</v>
      </c>
      <c r="K22" s="27">
        <v>5.9719785900138405</v>
      </c>
      <c r="L22" s="27">
        <v>5.6654702218412118E-9</v>
      </c>
      <c r="M22" s="27">
        <v>2.786790280181508E-2</v>
      </c>
      <c r="N22" s="27">
        <v>5.5234261808107678E-2</v>
      </c>
      <c r="O22" s="27">
        <v>2.786790280181508E-2</v>
      </c>
      <c r="P22" s="27">
        <v>5.5234261808107678E-2</v>
      </c>
    </row>
    <row r="23" spans="1:16" ht="14.4" thickBot="1" x14ac:dyDescent="0.3">
      <c r="A23" s="15">
        <v>287.82</v>
      </c>
      <c r="B23" s="15">
        <f t="shared" si="0"/>
        <v>5.6623352847420279</v>
      </c>
      <c r="C23" s="16">
        <v>0.6</v>
      </c>
      <c r="D23" s="17">
        <v>1</v>
      </c>
      <c r="E23" s="17">
        <v>7</v>
      </c>
      <c r="F23" s="20">
        <v>1</v>
      </c>
      <c r="H23" s="28" t="s">
        <v>36</v>
      </c>
      <c r="I23" s="28">
        <v>7.9365799378644811E-2</v>
      </c>
      <c r="J23" s="28">
        <v>1.6543386821517177E-2</v>
      </c>
      <c r="K23" s="28">
        <v>4.7974335748117536</v>
      </c>
      <c r="L23" s="28">
        <v>2.3652752783446178E-6</v>
      </c>
      <c r="M23" s="28">
        <v>4.6831058629556284E-2</v>
      </c>
      <c r="N23" s="28">
        <v>0.11190054012773334</v>
      </c>
      <c r="O23" s="28">
        <v>4.6831058629556284E-2</v>
      </c>
      <c r="P23" s="28">
        <v>0.11190054012773334</v>
      </c>
    </row>
    <row r="24" spans="1:16" x14ac:dyDescent="0.25">
      <c r="A24" s="15">
        <v>324</v>
      </c>
      <c r="B24" s="15">
        <f t="shared" si="0"/>
        <v>5.780743515792329</v>
      </c>
      <c r="C24" s="16">
        <v>1.1000000000000001</v>
      </c>
      <c r="D24" s="17">
        <v>1</v>
      </c>
      <c r="E24" s="17">
        <v>7</v>
      </c>
      <c r="F24" s="20">
        <v>0</v>
      </c>
    </row>
    <row r="25" spans="1:16" x14ac:dyDescent="0.25">
      <c r="A25" s="15">
        <v>336.6</v>
      </c>
      <c r="B25" s="15">
        <f t="shared" si="0"/>
        <v>5.8188952817567055</v>
      </c>
      <c r="C25" s="16">
        <v>0.6</v>
      </c>
      <c r="D25" s="17">
        <v>1</v>
      </c>
      <c r="E25" s="17">
        <v>7</v>
      </c>
      <c r="F25" s="20">
        <v>0</v>
      </c>
    </row>
    <row r="26" spans="1:16" x14ac:dyDescent="0.25">
      <c r="A26" s="15">
        <v>288</v>
      </c>
      <c r="B26" s="15">
        <f t="shared" si="0"/>
        <v>5.6629604801359461</v>
      </c>
      <c r="C26" s="16">
        <v>0.6</v>
      </c>
      <c r="D26" s="17">
        <v>1</v>
      </c>
      <c r="E26" s="17">
        <v>7</v>
      </c>
      <c r="F26" s="20">
        <v>0</v>
      </c>
    </row>
    <row r="27" spans="1:16" x14ac:dyDescent="0.25">
      <c r="A27" s="15">
        <v>270</v>
      </c>
      <c r="B27" s="15">
        <f t="shared" si="0"/>
        <v>5.598421958998375</v>
      </c>
      <c r="C27" s="16">
        <v>0.6</v>
      </c>
      <c r="D27" s="17">
        <v>2</v>
      </c>
      <c r="E27" s="17">
        <v>9</v>
      </c>
      <c r="F27" s="20">
        <v>0</v>
      </c>
    </row>
    <row r="28" spans="1:16" x14ac:dyDescent="0.25">
      <c r="A28" s="15">
        <v>392.4</v>
      </c>
      <c r="B28" s="15">
        <f t="shared" si="0"/>
        <v>5.9722817276912084</v>
      </c>
      <c r="C28" s="16">
        <v>0.74</v>
      </c>
      <c r="D28" s="17">
        <v>2</v>
      </c>
      <c r="E28" s="17">
        <v>7</v>
      </c>
      <c r="F28" s="20">
        <v>1</v>
      </c>
    </row>
    <row r="29" spans="1:16" x14ac:dyDescent="0.25">
      <c r="A29" s="15">
        <v>288</v>
      </c>
      <c r="B29" s="15">
        <f t="shared" si="0"/>
        <v>5.6629604801359461</v>
      </c>
      <c r="C29" s="16">
        <v>0.93</v>
      </c>
      <c r="D29" s="17">
        <v>2</v>
      </c>
      <c r="E29" s="17">
        <v>12</v>
      </c>
      <c r="F29" s="20">
        <v>0</v>
      </c>
    </row>
    <row r="30" spans="1:16" x14ac:dyDescent="0.25">
      <c r="A30" s="15">
        <v>341.82</v>
      </c>
      <c r="B30" s="15">
        <f t="shared" si="0"/>
        <v>5.8342842827203594</v>
      </c>
      <c r="C30" s="16">
        <v>0.82499999999999996</v>
      </c>
      <c r="D30" s="17">
        <v>2</v>
      </c>
      <c r="E30" s="17">
        <v>11</v>
      </c>
      <c r="F30" s="20">
        <v>0</v>
      </c>
    </row>
    <row r="31" spans="1:16" x14ac:dyDescent="0.25">
      <c r="A31" s="15">
        <v>315</v>
      </c>
      <c r="B31" s="15">
        <f t="shared" si="0"/>
        <v>5.7525726388256331</v>
      </c>
      <c r="C31" s="16">
        <v>2.25</v>
      </c>
      <c r="D31" s="17">
        <v>2</v>
      </c>
      <c r="E31" s="17">
        <v>10</v>
      </c>
      <c r="F31" s="20">
        <v>0</v>
      </c>
    </row>
    <row r="32" spans="1:16" x14ac:dyDescent="0.25">
      <c r="A32" s="15">
        <v>288</v>
      </c>
      <c r="B32" s="15">
        <f t="shared" si="0"/>
        <v>5.6629604801359461</v>
      </c>
      <c r="C32" s="16">
        <v>2.0739999999999998</v>
      </c>
      <c r="D32" s="17">
        <v>2.5</v>
      </c>
      <c r="E32" s="17">
        <v>9</v>
      </c>
      <c r="F32" s="20">
        <v>0</v>
      </c>
    </row>
    <row r="33" spans="1:6" x14ac:dyDescent="0.25">
      <c r="A33" s="15">
        <v>259.02</v>
      </c>
      <c r="B33" s="15">
        <f t="shared" si="0"/>
        <v>5.5569052787954414</v>
      </c>
      <c r="C33" s="16">
        <v>1.573</v>
      </c>
      <c r="D33" s="17">
        <v>1</v>
      </c>
      <c r="E33" s="17">
        <v>6</v>
      </c>
      <c r="F33" s="20">
        <v>1</v>
      </c>
    </row>
    <row r="34" spans="1:6" x14ac:dyDescent="0.25">
      <c r="A34" s="15">
        <v>329.4</v>
      </c>
      <c r="B34" s="15">
        <f t="shared" si="0"/>
        <v>5.79727281774354</v>
      </c>
      <c r="C34" s="16">
        <v>0.6</v>
      </c>
      <c r="D34" s="17">
        <v>2</v>
      </c>
      <c r="E34" s="17">
        <v>6</v>
      </c>
      <c r="F34" s="20">
        <v>1</v>
      </c>
    </row>
    <row r="35" spans="1:6" x14ac:dyDescent="0.25">
      <c r="A35" s="15">
        <v>324</v>
      </c>
      <c r="B35" s="15">
        <f t="shared" si="0"/>
        <v>5.780743515792329</v>
      </c>
      <c r="C35" s="16">
        <v>0.85</v>
      </c>
      <c r="D35" s="17">
        <v>1</v>
      </c>
      <c r="E35" s="17">
        <v>5</v>
      </c>
      <c r="F35" s="20">
        <v>1</v>
      </c>
    </row>
    <row r="36" spans="1:6" x14ac:dyDescent="0.25">
      <c r="A36" s="15">
        <v>324</v>
      </c>
      <c r="B36" s="15">
        <f t="shared" si="0"/>
        <v>5.780743515792329</v>
      </c>
      <c r="C36" s="16">
        <v>0.69499999999999995</v>
      </c>
      <c r="D36" s="17">
        <v>2</v>
      </c>
      <c r="E36" s="17">
        <v>6</v>
      </c>
      <c r="F36" s="20">
        <v>1</v>
      </c>
    </row>
    <row r="37" spans="1:6" x14ac:dyDescent="0.25">
      <c r="A37" s="15">
        <v>325.8</v>
      </c>
      <c r="B37" s="15">
        <f t="shared" si="0"/>
        <v>5.7862836961679447</v>
      </c>
      <c r="C37" s="16">
        <v>0.7</v>
      </c>
      <c r="D37" s="17">
        <v>1.5</v>
      </c>
      <c r="E37" s="17">
        <v>7</v>
      </c>
      <c r="F37" s="20">
        <v>1</v>
      </c>
    </row>
    <row r="38" spans="1:6" x14ac:dyDescent="0.25">
      <c r="A38" s="15">
        <v>286.2</v>
      </c>
      <c r="B38" s="15">
        <f t="shared" si="0"/>
        <v>5.6566908671223501</v>
      </c>
      <c r="C38" s="16">
        <v>0.93799999999999994</v>
      </c>
      <c r="D38" s="17">
        <v>1.5</v>
      </c>
      <c r="E38" s="17">
        <v>8</v>
      </c>
      <c r="F38" s="20">
        <v>1</v>
      </c>
    </row>
    <row r="39" spans="1:6" x14ac:dyDescent="0.25">
      <c r="A39" s="15">
        <v>261</v>
      </c>
      <c r="B39" s="15">
        <f t="shared" si="0"/>
        <v>5.5645204073226937</v>
      </c>
      <c r="C39" s="16">
        <v>0.75</v>
      </c>
      <c r="D39" s="17">
        <v>2</v>
      </c>
      <c r="E39" s="17">
        <v>7</v>
      </c>
      <c r="F39" s="20">
        <v>1</v>
      </c>
    </row>
    <row r="40" spans="1:6" x14ac:dyDescent="0.25">
      <c r="A40" s="15">
        <v>323.82</v>
      </c>
      <c r="B40" s="15">
        <f t="shared" si="0"/>
        <v>5.7801878058586063</v>
      </c>
      <c r="C40" s="16">
        <v>0.8</v>
      </c>
      <c r="D40" s="17">
        <v>1</v>
      </c>
      <c r="E40" s="17">
        <v>7</v>
      </c>
      <c r="F40" s="20">
        <v>1</v>
      </c>
    </row>
    <row r="41" spans="1:6" x14ac:dyDescent="0.25">
      <c r="A41" s="15">
        <v>342</v>
      </c>
      <c r="B41" s="15">
        <f t="shared" si="0"/>
        <v>5.8348107370626048</v>
      </c>
      <c r="C41" s="16">
        <v>0.7</v>
      </c>
      <c r="D41" s="17">
        <v>1.5</v>
      </c>
      <c r="E41" s="17">
        <v>7</v>
      </c>
      <c r="F41" s="20">
        <v>1</v>
      </c>
    </row>
    <row r="42" spans="1:6" x14ac:dyDescent="0.25">
      <c r="A42" s="15">
        <v>387</v>
      </c>
      <c r="B42" s="15">
        <f t="shared" si="0"/>
        <v>5.9584246930297819</v>
      </c>
      <c r="C42" s="16">
        <v>0.77</v>
      </c>
      <c r="D42" s="17">
        <v>1</v>
      </c>
      <c r="E42" s="17">
        <v>7</v>
      </c>
      <c r="F42" s="20">
        <v>1</v>
      </c>
    </row>
    <row r="43" spans="1:6" x14ac:dyDescent="0.25">
      <c r="A43" s="15">
        <v>307.8</v>
      </c>
      <c r="B43" s="15">
        <f t="shared" si="0"/>
        <v>5.7294502214047789</v>
      </c>
      <c r="C43" s="16">
        <v>1</v>
      </c>
      <c r="D43" s="17">
        <v>1.5</v>
      </c>
      <c r="E43" s="17">
        <v>7</v>
      </c>
      <c r="F43" s="20">
        <v>1</v>
      </c>
    </row>
    <row r="44" spans="1:6" x14ac:dyDescent="0.25">
      <c r="A44" s="15">
        <v>378</v>
      </c>
      <c r="B44" s="15">
        <f t="shared" si="0"/>
        <v>5.934894195619588</v>
      </c>
      <c r="C44" s="16">
        <v>0.69</v>
      </c>
      <c r="D44" s="17">
        <v>1.5</v>
      </c>
      <c r="E44" s="17">
        <v>9</v>
      </c>
      <c r="F44" s="20">
        <v>1</v>
      </c>
    </row>
    <row r="45" spans="1:6" x14ac:dyDescent="0.25">
      <c r="A45" s="15">
        <v>414</v>
      </c>
      <c r="B45" s="15">
        <f t="shared" si="0"/>
        <v>6.0258659738253142</v>
      </c>
      <c r="C45" s="16">
        <v>0.73</v>
      </c>
      <c r="D45" s="17">
        <v>1.5</v>
      </c>
      <c r="E45" s="17">
        <v>7</v>
      </c>
      <c r="F45" s="20">
        <v>1</v>
      </c>
    </row>
    <row r="46" spans="1:6" x14ac:dyDescent="0.25">
      <c r="A46" s="15">
        <v>378</v>
      </c>
      <c r="B46" s="15">
        <f t="shared" si="0"/>
        <v>5.934894195619588</v>
      </c>
      <c r="C46" s="16">
        <v>1.224</v>
      </c>
      <c r="D46" s="17">
        <v>2</v>
      </c>
      <c r="E46" s="17">
        <v>7</v>
      </c>
      <c r="F46" s="20">
        <v>1</v>
      </c>
    </row>
    <row r="47" spans="1:6" x14ac:dyDescent="0.25">
      <c r="A47" s="15">
        <v>306</v>
      </c>
      <c r="B47" s="15">
        <f t="shared" si="0"/>
        <v>5.7235851019523807</v>
      </c>
      <c r="C47" s="16">
        <v>1.125</v>
      </c>
      <c r="D47" s="17">
        <v>2.5</v>
      </c>
      <c r="E47" s="17">
        <v>9</v>
      </c>
      <c r="F47" s="20">
        <v>0</v>
      </c>
    </row>
    <row r="48" spans="1:6" x14ac:dyDescent="0.25">
      <c r="A48" s="15">
        <v>270</v>
      </c>
      <c r="B48" s="15">
        <f t="shared" si="0"/>
        <v>5.598421958998375</v>
      </c>
      <c r="C48" s="16">
        <v>0.75</v>
      </c>
      <c r="D48" s="17">
        <v>1.5</v>
      </c>
      <c r="E48" s="17">
        <v>8</v>
      </c>
      <c r="F48" s="20">
        <v>1</v>
      </c>
    </row>
    <row r="49" spans="1:6" x14ac:dyDescent="0.25">
      <c r="A49" s="15">
        <v>252</v>
      </c>
      <c r="B49" s="15">
        <f t="shared" si="0"/>
        <v>5.5294290875114234</v>
      </c>
      <c r="C49" s="16">
        <v>2</v>
      </c>
      <c r="D49" s="17">
        <v>1</v>
      </c>
      <c r="E49" s="17">
        <v>5</v>
      </c>
      <c r="F49" s="20">
        <v>1</v>
      </c>
    </row>
    <row r="50" spans="1:6" x14ac:dyDescent="0.25">
      <c r="A50" s="15">
        <v>286.2</v>
      </c>
      <c r="B50" s="15">
        <f t="shared" si="0"/>
        <v>5.6566908671223501</v>
      </c>
      <c r="C50" s="16">
        <v>2</v>
      </c>
      <c r="D50" s="17">
        <v>2</v>
      </c>
      <c r="E50" s="17">
        <v>5</v>
      </c>
      <c r="F50" s="20">
        <v>1</v>
      </c>
    </row>
    <row r="51" spans="1:6" x14ac:dyDescent="0.25">
      <c r="A51" s="15">
        <v>305.82</v>
      </c>
      <c r="B51" s="15">
        <f t="shared" si="0"/>
        <v>5.7229966935800052</v>
      </c>
      <c r="C51" s="16">
        <v>0.88</v>
      </c>
      <c r="D51" s="17">
        <v>1.5</v>
      </c>
      <c r="E51" s="17">
        <v>8</v>
      </c>
      <c r="F51" s="20">
        <v>0</v>
      </c>
    </row>
    <row r="52" spans="1:6" x14ac:dyDescent="0.25">
      <c r="A52" s="15">
        <v>515.70000000000005</v>
      </c>
      <c r="B52" s="15">
        <f t="shared" si="0"/>
        <v>6.2455252010569131</v>
      </c>
      <c r="C52" s="16">
        <v>0.6</v>
      </c>
      <c r="D52" s="17">
        <v>2.5</v>
      </c>
      <c r="E52" s="17">
        <v>11</v>
      </c>
      <c r="F52" s="20">
        <v>1</v>
      </c>
    </row>
    <row r="53" spans="1:6" x14ac:dyDescent="0.25">
      <c r="A53" s="15">
        <v>243</v>
      </c>
      <c r="B53" s="15">
        <f t="shared" si="0"/>
        <v>5.4930614433405482</v>
      </c>
      <c r="C53" s="16">
        <v>0.75</v>
      </c>
      <c r="D53" s="17">
        <v>2</v>
      </c>
      <c r="E53" s="17">
        <v>8</v>
      </c>
      <c r="F53" s="20">
        <v>1</v>
      </c>
    </row>
    <row r="54" spans="1:6" x14ac:dyDescent="0.25">
      <c r="A54" s="15">
        <v>293.39999999999998</v>
      </c>
      <c r="B54" s="15">
        <f t="shared" si="0"/>
        <v>5.6815368657088809</v>
      </c>
      <c r="C54" s="16">
        <v>0.6</v>
      </c>
      <c r="D54" s="17">
        <v>1</v>
      </c>
      <c r="E54" s="17">
        <v>6</v>
      </c>
      <c r="F54" s="20">
        <v>0</v>
      </c>
    </row>
    <row r="55" spans="1:6" x14ac:dyDescent="0.25">
      <c r="A55" s="15">
        <v>284.22000000000003</v>
      </c>
      <c r="B55" s="15">
        <f t="shared" si="0"/>
        <v>5.6497485861637156</v>
      </c>
      <c r="C55" s="16">
        <v>0.6</v>
      </c>
      <c r="D55" s="17">
        <v>1</v>
      </c>
      <c r="E55" s="17">
        <v>6</v>
      </c>
      <c r="F55" s="20">
        <v>0</v>
      </c>
    </row>
    <row r="56" spans="1:6" x14ac:dyDescent="0.25">
      <c r="A56" s="15">
        <v>268.2</v>
      </c>
      <c r="B56" s="15">
        <f t="shared" si="0"/>
        <v>5.5917329708475778</v>
      </c>
      <c r="C56" s="16">
        <v>0.6</v>
      </c>
      <c r="D56" s="17">
        <v>1</v>
      </c>
      <c r="E56" s="17">
        <v>5</v>
      </c>
      <c r="F56" s="20">
        <v>0</v>
      </c>
    </row>
    <row r="57" spans="1:6" x14ac:dyDescent="0.25">
      <c r="A57" s="15">
        <v>271.8</v>
      </c>
      <c r="B57" s="15">
        <f t="shared" si="0"/>
        <v>5.6050665017170438</v>
      </c>
      <c r="C57" s="16">
        <v>0.6</v>
      </c>
      <c r="D57" s="17">
        <v>1</v>
      </c>
      <c r="E57" s="17">
        <v>6</v>
      </c>
      <c r="F57" s="20">
        <v>0</v>
      </c>
    </row>
    <row r="58" spans="1:6" x14ac:dyDescent="0.25">
      <c r="A58" s="15">
        <v>264.60000000000002</v>
      </c>
      <c r="B58" s="15">
        <f t="shared" si="0"/>
        <v>5.5782192516808555</v>
      </c>
      <c r="C58" s="16">
        <v>0.6</v>
      </c>
      <c r="D58" s="17">
        <v>1</v>
      </c>
      <c r="E58" s="17">
        <v>6</v>
      </c>
      <c r="F58" s="20">
        <v>0</v>
      </c>
    </row>
    <row r="59" spans="1:6" x14ac:dyDescent="0.25">
      <c r="A59" s="15">
        <v>296.82</v>
      </c>
      <c r="B59" s="15">
        <f t="shared" si="0"/>
        <v>5.6931258944676726</v>
      </c>
      <c r="C59" s="16">
        <v>0.6</v>
      </c>
      <c r="D59" s="17">
        <v>1.5</v>
      </c>
      <c r="E59" s="17">
        <v>6</v>
      </c>
      <c r="F59" s="20">
        <v>0</v>
      </c>
    </row>
    <row r="60" spans="1:6" x14ac:dyDescent="0.25">
      <c r="A60" s="15">
        <v>288</v>
      </c>
      <c r="B60" s="15">
        <f t="shared" si="0"/>
        <v>5.6629604801359461</v>
      </c>
      <c r="C60" s="16">
        <v>0.6</v>
      </c>
      <c r="D60" s="17">
        <v>1</v>
      </c>
      <c r="E60" s="17">
        <v>6</v>
      </c>
      <c r="F60" s="20">
        <v>0</v>
      </c>
    </row>
    <row r="61" spans="1:6" x14ac:dyDescent="0.25">
      <c r="A61" s="15">
        <v>325.8</v>
      </c>
      <c r="B61" s="15">
        <f t="shared" si="0"/>
        <v>5.7862836961679447</v>
      </c>
      <c r="C61" s="16">
        <v>0.6</v>
      </c>
      <c r="D61" s="17">
        <v>2</v>
      </c>
      <c r="E61" s="17">
        <v>10</v>
      </c>
      <c r="F61" s="20">
        <v>0</v>
      </c>
    </row>
    <row r="62" spans="1:6" x14ac:dyDescent="0.25">
      <c r="A62" s="15">
        <v>277.2</v>
      </c>
      <c r="B62" s="15">
        <f t="shared" si="0"/>
        <v>5.6247392673157481</v>
      </c>
      <c r="C62" s="16">
        <v>0.84</v>
      </c>
      <c r="D62" s="17">
        <v>2</v>
      </c>
      <c r="E62" s="17">
        <v>6</v>
      </c>
      <c r="F62" s="20">
        <v>0</v>
      </c>
    </row>
    <row r="63" spans="1:6" x14ac:dyDescent="0.25">
      <c r="A63" s="15">
        <v>311.39999999999998</v>
      </c>
      <c r="B63" s="15">
        <f t="shared" si="0"/>
        <v>5.7410782593998979</v>
      </c>
      <c r="C63" s="16">
        <v>1.06</v>
      </c>
      <c r="D63" s="17">
        <v>2</v>
      </c>
      <c r="E63" s="17">
        <v>7</v>
      </c>
      <c r="F63" s="20">
        <v>0</v>
      </c>
    </row>
    <row r="64" spans="1:6" x14ac:dyDescent="0.25">
      <c r="A64" s="15">
        <v>298.8</v>
      </c>
      <c r="B64" s="15">
        <f t="shared" si="0"/>
        <v>5.6997744532586623</v>
      </c>
      <c r="C64" s="16">
        <v>0.73</v>
      </c>
      <c r="D64" s="17">
        <v>1</v>
      </c>
      <c r="E64" s="17">
        <v>8</v>
      </c>
      <c r="F64" s="20">
        <v>0</v>
      </c>
    </row>
    <row r="65" spans="1:6" x14ac:dyDescent="0.25">
      <c r="A65" s="15">
        <v>288</v>
      </c>
      <c r="B65" s="15">
        <f t="shared" si="0"/>
        <v>5.6629604801359461</v>
      </c>
      <c r="C65" s="16">
        <v>0.75</v>
      </c>
      <c r="D65" s="17">
        <v>2</v>
      </c>
      <c r="E65" s="17">
        <v>6</v>
      </c>
      <c r="F65" s="20">
        <v>0</v>
      </c>
    </row>
    <row r="66" spans="1:6" x14ac:dyDescent="0.25">
      <c r="A66" s="15">
        <v>298.62</v>
      </c>
      <c r="B66" s="15">
        <f t="shared" si="0"/>
        <v>5.6991718620985177</v>
      </c>
      <c r="C66" s="16">
        <v>0.6</v>
      </c>
      <c r="D66" s="17">
        <v>1</v>
      </c>
      <c r="E66" s="17">
        <v>6</v>
      </c>
      <c r="F66" s="20">
        <v>1</v>
      </c>
    </row>
    <row r="67" spans="1:6" x14ac:dyDescent="0.25">
      <c r="A67" s="15">
        <v>342</v>
      </c>
      <c r="B67" s="15">
        <f t="shared" si="0"/>
        <v>5.8348107370626048</v>
      </c>
      <c r="C67" s="16">
        <v>0.35499999999999998</v>
      </c>
      <c r="D67" s="17">
        <v>2</v>
      </c>
      <c r="E67" s="17">
        <v>6</v>
      </c>
      <c r="F67" s="20">
        <v>1</v>
      </c>
    </row>
    <row r="68" spans="1:6" x14ac:dyDescent="0.25">
      <c r="A68" s="15">
        <v>324</v>
      </c>
      <c r="B68" s="15">
        <f t="shared" si="0"/>
        <v>5.780743515792329</v>
      </c>
      <c r="C68" s="16">
        <v>0.7</v>
      </c>
      <c r="D68" s="17">
        <v>2.5</v>
      </c>
      <c r="E68" s="17">
        <v>7</v>
      </c>
      <c r="F68" s="20">
        <v>1</v>
      </c>
    </row>
    <row r="69" spans="1:6" x14ac:dyDescent="0.25">
      <c r="A69" s="15">
        <v>351</v>
      </c>
      <c r="B69" s="15">
        <f t="shared" ref="B69:B132" si="1">+LN(A69)</f>
        <v>5.8607862234658654</v>
      </c>
      <c r="C69" s="16">
        <v>0.6</v>
      </c>
      <c r="D69" s="17">
        <v>2</v>
      </c>
      <c r="E69" s="17">
        <v>7</v>
      </c>
      <c r="F69" s="20">
        <v>1</v>
      </c>
    </row>
    <row r="70" spans="1:6" x14ac:dyDescent="0.25">
      <c r="A70" s="15">
        <v>369</v>
      </c>
      <c r="B70" s="15">
        <f t="shared" si="1"/>
        <v>5.9107966440405271</v>
      </c>
      <c r="C70" s="16">
        <v>0.75</v>
      </c>
      <c r="D70" s="17">
        <v>2</v>
      </c>
      <c r="E70" s="17">
        <v>7</v>
      </c>
      <c r="F70" s="20">
        <v>1</v>
      </c>
    </row>
    <row r="71" spans="1:6" x14ac:dyDescent="0.25">
      <c r="A71" s="15">
        <v>355.5</v>
      </c>
      <c r="B71" s="15">
        <f t="shared" si="1"/>
        <v>5.8735252492432952</v>
      </c>
      <c r="C71" s="16">
        <v>0.63</v>
      </c>
      <c r="D71" s="17">
        <v>1</v>
      </c>
      <c r="E71" s="17">
        <v>8</v>
      </c>
      <c r="F71" s="20">
        <v>1</v>
      </c>
    </row>
    <row r="72" spans="1:6" x14ac:dyDescent="0.25">
      <c r="A72" s="15">
        <v>288</v>
      </c>
      <c r="B72" s="15">
        <f t="shared" si="1"/>
        <v>5.6629604801359461</v>
      </c>
      <c r="C72" s="16">
        <v>0.6</v>
      </c>
      <c r="D72" s="17">
        <v>1</v>
      </c>
      <c r="E72" s="17">
        <v>6</v>
      </c>
      <c r="F72" s="20">
        <v>0</v>
      </c>
    </row>
    <row r="73" spans="1:6" x14ac:dyDescent="0.25">
      <c r="A73" s="15">
        <v>305.10000000000002</v>
      </c>
      <c r="B73" s="15">
        <f t="shared" si="1"/>
        <v>5.720639591722624</v>
      </c>
      <c r="C73" s="16">
        <v>0.6</v>
      </c>
      <c r="D73" s="17">
        <v>2</v>
      </c>
      <c r="E73" s="17">
        <v>7</v>
      </c>
      <c r="F73" s="20">
        <v>0</v>
      </c>
    </row>
    <row r="74" spans="1:6" x14ac:dyDescent="0.25">
      <c r="A74" s="15">
        <v>288</v>
      </c>
      <c r="B74" s="15">
        <f t="shared" si="1"/>
        <v>5.6629604801359461</v>
      </c>
      <c r="C74" s="16">
        <v>1</v>
      </c>
      <c r="D74" s="17">
        <v>1</v>
      </c>
      <c r="E74" s="17">
        <v>6</v>
      </c>
      <c r="F74" s="20">
        <v>0</v>
      </c>
    </row>
    <row r="75" spans="1:6" x14ac:dyDescent="0.25">
      <c r="A75" s="15">
        <v>270</v>
      </c>
      <c r="B75" s="15">
        <f t="shared" si="1"/>
        <v>5.598421958998375</v>
      </c>
      <c r="C75" s="16">
        <v>0.6</v>
      </c>
      <c r="D75" s="17">
        <v>1</v>
      </c>
      <c r="E75" s="17">
        <v>6</v>
      </c>
      <c r="F75" s="20">
        <v>0</v>
      </c>
    </row>
    <row r="76" spans="1:6" x14ac:dyDescent="0.25">
      <c r="A76" s="15">
        <v>279</v>
      </c>
      <c r="B76" s="15">
        <f t="shared" si="1"/>
        <v>5.6312117818213654</v>
      </c>
      <c r="C76" s="16">
        <v>0.6</v>
      </c>
      <c r="D76" s="17">
        <v>1</v>
      </c>
      <c r="E76" s="17">
        <v>6</v>
      </c>
      <c r="F76" s="20">
        <v>0</v>
      </c>
    </row>
    <row r="77" spans="1:6" x14ac:dyDescent="0.25">
      <c r="A77" s="15">
        <v>297</v>
      </c>
      <c r="B77" s="15">
        <f t="shared" si="1"/>
        <v>5.6937321388026998</v>
      </c>
      <c r="C77" s="16">
        <v>0.6</v>
      </c>
      <c r="D77" s="17">
        <v>1</v>
      </c>
      <c r="E77" s="17">
        <v>6</v>
      </c>
      <c r="F77" s="20">
        <v>0</v>
      </c>
    </row>
    <row r="78" spans="1:6" x14ac:dyDescent="0.25">
      <c r="A78" s="15">
        <v>287.82</v>
      </c>
      <c r="B78" s="15">
        <f t="shared" si="1"/>
        <v>5.6623352847420279</v>
      </c>
      <c r="C78" s="16">
        <v>0.6</v>
      </c>
      <c r="D78" s="17">
        <v>1</v>
      </c>
      <c r="E78" s="17">
        <v>6</v>
      </c>
      <c r="F78" s="20">
        <v>0</v>
      </c>
    </row>
    <row r="79" spans="1:6" x14ac:dyDescent="0.25">
      <c r="A79" s="15">
        <v>293.39999999999998</v>
      </c>
      <c r="B79" s="15">
        <f t="shared" si="1"/>
        <v>5.6815368657088809</v>
      </c>
      <c r="C79" s="16">
        <v>0.7</v>
      </c>
      <c r="D79" s="17">
        <v>1</v>
      </c>
      <c r="E79" s="17">
        <v>6</v>
      </c>
      <c r="F79" s="20">
        <v>0</v>
      </c>
    </row>
    <row r="80" spans="1:6" x14ac:dyDescent="0.25">
      <c r="A80" s="15">
        <v>273.60000000000002</v>
      </c>
      <c r="B80" s="15">
        <f t="shared" si="1"/>
        <v>5.6116671857483951</v>
      </c>
      <c r="C80" s="16">
        <v>0.6</v>
      </c>
      <c r="D80" s="17">
        <v>2</v>
      </c>
      <c r="E80" s="17">
        <v>6</v>
      </c>
      <c r="F80" s="20">
        <v>0</v>
      </c>
    </row>
    <row r="81" spans="1:6" x14ac:dyDescent="0.25">
      <c r="A81" s="15">
        <v>306</v>
      </c>
      <c r="B81" s="15">
        <f t="shared" si="1"/>
        <v>5.7235851019523807</v>
      </c>
      <c r="C81" s="16">
        <v>0.6</v>
      </c>
      <c r="D81" s="17">
        <v>2</v>
      </c>
      <c r="E81" s="17">
        <v>8</v>
      </c>
      <c r="F81" s="20">
        <v>0</v>
      </c>
    </row>
    <row r="82" spans="1:6" x14ac:dyDescent="0.25">
      <c r="A82" s="15">
        <v>287.82</v>
      </c>
      <c r="B82" s="15">
        <f t="shared" si="1"/>
        <v>5.6623352847420279</v>
      </c>
      <c r="C82" s="16">
        <v>0.6</v>
      </c>
      <c r="D82" s="17">
        <v>1</v>
      </c>
      <c r="E82" s="17">
        <v>7</v>
      </c>
      <c r="F82" s="20">
        <v>0</v>
      </c>
    </row>
    <row r="83" spans="1:6" x14ac:dyDescent="0.25">
      <c r="A83" s="15">
        <v>315</v>
      </c>
      <c r="B83" s="15">
        <f t="shared" si="1"/>
        <v>5.7525726388256331</v>
      </c>
      <c r="C83" s="16">
        <v>0.6</v>
      </c>
      <c r="D83" s="17">
        <v>2</v>
      </c>
      <c r="E83" s="17">
        <v>7</v>
      </c>
      <c r="F83" s="20">
        <v>0</v>
      </c>
    </row>
    <row r="84" spans="1:6" x14ac:dyDescent="0.25">
      <c r="A84" s="15">
        <v>324</v>
      </c>
      <c r="B84" s="15">
        <f t="shared" si="1"/>
        <v>5.780743515792329</v>
      </c>
      <c r="C84" s="16">
        <v>1.1200000000000001</v>
      </c>
      <c r="D84" s="17">
        <v>1</v>
      </c>
      <c r="E84" s="17">
        <v>9</v>
      </c>
      <c r="F84" s="20">
        <v>0</v>
      </c>
    </row>
    <row r="85" spans="1:6" x14ac:dyDescent="0.25">
      <c r="A85" s="15">
        <v>296.82</v>
      </c>
      <c r="B85" s="15">
        <f t="shared" si="1"/>
        <v>5.6931258944676726</v>
      </c>
      <c r="C85" s="16">
        <v>0.6</v>
      </c>
      <c r="D85" s="17">
        <v>1</v>
      </c>
      <c r="E85" s="17">
        <v>6</v>
      </c>
      <c r="F85" s="20">
        <v>0</v>
      </c>
    </row>
    <row r="86" spans="1:6" x14ac:dyDescent="0.25">
      <c r="A86" s="15">
        <v>342</v>
      </c>
      <c r="B86" s="15">
        <f t="shared" si="1"/>
        <v>5.8348107370626048</v>
      </c>
      <c r="C86" s="16">
        <v>0.6</v>
      </c>
      <c r="D86" s="17">
        <v>2</v>
      </c>
      <c r="E86" s="17">
        <v>8</v>
      </c>
      <c r="F86" s="20">
        <v>0</v>
      </c>
    </row>
    <row r="87" spans="1:6" x14ac:dyDescent="0.25">
      <c r="A87" s="15">
        <v>255.6</v>
      </c>
      <c r="B87" s="15">
        <f t="shared" si="1"/>
        <v>5.5436137225033795</v>
      </c>
      <c r="C87" s="16">
        <v>0.94</v>
      </c>
      <c r="D87" s="17">
        <v>2</v>
      </c>
      <c r="E87" s="17">
        <v>5</v>
      </c>
      <c r="F87" s="20">
        <v>0</v>
      </c>
    </row>
    <row r="88" spans="1:6" x14ac:dyDescent="0.25">
      <c r="A88" s="15">
        <v>316.8</v>
      </c>
      <c r="B88" s="15">
        <f t="shared" si="1"/>
        <v>5.7582706599402709</v>
      </c>
      <c r="C88" s="16">
        <v>0.6</v>
      </c>
      <c r="D88" s="17">
        <v>1.5</v>
      </c>
      <c r="E88" s="17">
        <v>7</v>
      </c>
      <c r="F88" s="20">
        <v>0</v>
      </c>
    </row>
    <row r="89" spans="1:6" x14ac:dyDescent="0.25">
      <c r="A89" s="15">
        <v>243</v>
      </c>
      <c r="B89" s="15">
        <f t="shared" si="1"/>
        <v>5.4930614433405482</v>
      </c>
      <c r="C89" s="16">
        <v>1</v>
      </c>
      <c r="D89" s="17">
        <v>1</v>
      </c>
      <c r="E89" s="17">
        <v>6</v>
      </c>
      <c r="F89" s="20">
        <v>0</v>
      </c>
    </row>
    <row r="90" spans="1:6" x14ac:dyDescent="0.25">
      <c r="A90" s="15">
        <v>252</v>
      </c>
      <c r="B90" s="15">
        <f t="shared" si="1"/>
        <v>5.5294290875114234</v>
      </c>
      <c r="C90" s="16">
        <v>0.91500000000000004</v>
      </c>
      <c r="D90" s="17">
        <v>2</v>
      </c>
      <c r="E90" s="17">
        <v>6</v>
      </c>
      <c r="F90" s="20">
        <v>0</v>
      </c>
    </row>
    <row r="91" spans="1:6" x14ac:dyDescent="0.25">
      <c r="A91" s="15">
        <v>338.4</v>
      </c>
      <c r="B91" s="15">
        <f t="shared" si="1"/>
        <v>5.8242286277320678</v>
      </c>
      <c r="C91" s="16">
        <v>1.1120000000000001</v>
      </c>
      <c r="D91" s="17">
        <v>2</v>
      </c>
      <c r="E91" s="17">
        <v>7</v>
      </c>
      <c r="F91" s="20">
        <v>0</v>
      </c>
    </row>
    <row r="92" spans="1:6" x14ac:dyDescent="0.25">
      <c r="A92" s="15">
        <v>279</v>
      </c>
      <c r="B92" s="15">
        <f t="shared" si="1"/>
        <v>5.6312117818213654</v>
      </c>
      <c r="C92" s="16">
        <v>0.6</v>
      </c>
      <c r="D92" s="17">
        <v>1</v>
      </c>
      <c r="E92" s="17">
        <v>6</v>
      </c>
      <c r="F92" s="20">
        <v>1</v>
      </c>
    </row>
    <row r="93" spans="1:6" x14ac:dyDescent="0.25">
      <c r="A93" s="15">
        <v>333</v>
      </c>
      <c r="B93" s="15">
        <f t="shared" si="1"/>
        <v>5.8081424899804439</v>
      </c>
      <c r="C93" s="16">
        <v>0.6</v>
      </c>
      <c r="D93" s="17">
        <v>1</v>
      </c>
      <c r="E93" s="17">
        <v>7</v>
      </c>
      <c r="F93" s="20">
        <v>1</v>
      </c>
    </row>
    <row r="94" spans="1:6" x14ac:dyDescent="0.25">
      <c r="A94" s="15">
        <v>288</v>
      </c>
      <c r="B94" s="15">
        <f t="shared" si="1"/>
        <v>5.6629604801359461</v>
      </c>
      <c r="C94" s="16">
        <v>0.6</v>
      </c>
      <c r="D94" s="17">
        <v>1</v>
      </c>
      <c r="E94" s="17">
        <v>7</v>
      </c>
      <c r="F94" s="20">
        <v>1</v>
      </c>
    </row>
    <row r="95" spans="1:6" x14ac:dyDescent="0.25">
      <c r="A95" s="15">
        <v>306</v>
      </c>
      <c r="B95" s="15">
        <f t="shared" si="1"/>
        <v>5.7235851019523807</v>
      </c>
      <c r="C95" s="16">
        <v>0.5</v>
      </c>
      <c r="D95" s="17">
        <v>2</v>
      </c>
      <c r="E95" s="17">
        <v>6</v>
      </c>
      <c r="F95" s="20">
        <v>1</v>
      </c>
    </row>
    <row r="96" spans="1:6" x14ac:dyDescent="0.25">
      <c r="A96" s="15">
        <v>341.82</v>
      </c>
      <c r="B96" s="15">
        <f t="shared" si="1"/>
        <v>5.8342842827203594</v>
      </c>
      <c r="C96" s="16">
        <v>0.5</v>
      </c>
      <c r="D96" s="17">
        <v>2</v>
      </c>
      <c r="E96" s="17">
        <v>7</v>
      </c>
      <c r="F96" s="20">
        <v>1</v>
      </c>
    </row>
    <row r="97" spans="1:6" x14ac:dyDescent="0.25">
      <c r="A97" s="15">
        <v>302.39999999999998</v>
      </c>
      <c r="B97" s="15">
        <f t="shared" si="1"/>
        <v>5.7117506443053783</v>
      </c>
      <c r="C97" s="16">
        <v>0.6</v>
      </c>
      <c r="D97" s="17">
        <v>1</v>
      </c>
      <c r="E97" s="17">
        <v>5</v>
      </c>
      <c r="F97" s="20">
        <v>1</v>
      </c>
    </row>
    <row r="98" spans="1:6" x14ac:dyDescent="0.25">
      <c r="A98" s="15">
        <v>342</v>
      </c>
      <c r="B98" s="15">
        <f t="shared" si="1"/>
        <v>5.8348107370626048</v>
      </c>
      <c r="C98" s="16">
        <v>0.67800000000000005</v>
      </c>
      <c r="D98" s="17">
        <v>2</v>
      </c>
      <c r="E98" s="17">
        <v>6</v>
      </c>
      <c r="F98" s="20">
        <v>1</v>
      </c>
    </row>
    <row r="99" spans="1:6" x14ac:dyDescent="0.25">
      <c r="A99" s="15">
        <v>314.82</v>
      </c>
      <c r="B99" s="15">
        <f t="shared" si="1"/>
        <v>5.7520010469266758</v>
      </c>
      <c r="C99" s="16">
        <v>0.6</v>
      </c>
      <c r="D99" s="17">
        <v>1</v>
      </c>
      <c r="E99" s="17">
        <v>9</v>
      </c>
      <c r="F99" s="20">
        <v>1</v>
      </c>
    </row>
    <row r="100" spans="1:6" x14ac:dyDescent="0.25">
      <c r="A100" s="15">
        <v>333</v>
      </c>
      <c r="B100" s="15">
        <f t="shared" si="1"/>
        <v>5.8081424899804439</v>
      </c>
      <c r="C100" s="16">
        <v>0.41</v>
      </c>
      <c r="D100" s="17">
        <v>1</v>
      </c>
      <c r="E100" s="17">
        <v>6</v>
      </c>
      <c r="F100" s="20">
        <v>1</v>
      </c>
    </row>
    <row r="101" spans="1:6" x14ac:dyDescent="0.25">
      <c r="A101" s="15">
        <v>359.82</v>
      </c>
      <c r="B101" s="15">
        <f t="shared" si="1"/>
        <v>5.8856039064084733</v>
      </c>
      <c r="C101" s="16">
        <v>0.6</v>
      </c>
      <c r="D101" s="17">
        <v>2</v>
      </c>
      <c r="E101" s="17">
        <v>6</v>
      </c>
      <c r="F101" s="20">
        <v>1</v>
      </c>
    </row>
    <row r="102" spans="1:6" x14ac:dyDescent="0.25">
      <c r="A102" s="15">
        <v>324</v>
      </c>
      <c r="B102" s="15">
        <f t="shared" si="1"/>
        <v>5.780743515792329</v>
      </c>
      <c r="C102" s="16">
        <v>0.6</v>
      </c>
      <c r="D102" s="17">
        <v>2</v>
      </c>
      <c r="E102" s="17">
        <v>6</v>
      </c>
      <c r="F102" s="20">
        <v>1</v>
      </c>
    </row>
    <row r="103" spans="1:6" x14ac:dyDescent="0.25">
      <c r="A103" s="15">
        <v>370.8</v>
      </c>
      <c r="B103" s="15">
        <f t="shared" si="1"/>
        <v>5.9156628336916999</v>
      </c>
      <c r="C103" s="16">
        <v>1.1000000000000001</v>
      </c>
      <c r="D103" s="17">
        <v>1</v>
      </c>
      <c r="E103" s="17">
        <v>7</v>
      </c>
      <c r="F103" s="20">
        <v>1</v>
      </c>
    </row>
    <row r="104" spans="1:6" x14ac:dyDescent="0.25">
      <c r="A104" s="15">
        <v>198</v>
      </c>
      <c r="B104" s="15">
        <f t="shared" si="1"/>
        <v>5.2882670306945352</v>
      </c>
      <c r="C104" s="16">
        <v>0.625</v>
      </c>
      <c r="D104" s="17">
        <v>1.5</v>
      </c>
      <c r="E104" s="17">
        <v>7</v>
      </c>
      <c r="F104" s="20">
        <v>1</v>
      </c>
    </row>
    <row r="105" spans="1:6" x14ac:dyDescent="0.25">
      <c r="A105" s="15">
        <v>341.82</v>
      </c>
      <c r="B105" s="15">
        <f t="shared" si="1"/>
        <v>5.8342842827203594</v>
      </c>
      <c r="C105" s="16">
        <v>0.7</v>
      </c>
      <c r="D105" s="17">
        <v>2</v>
      </c>
      <c r="E105" s="17">
        <v>7</v>
      </c>
      <c r="F105" s="20">
        <v>1</v>
      </c>
    </row>
    <row r="106" spans="1:6" x14ac:dyDescent="0.25">
      <c r="A106" s="15">
        <v>342</v>
      </c>
      <c r="B106" s="15">
        <f t="shared" si="1"/>
        <v>5.8348107370626048</v>
      </c>
      <c r="C106" s="16">
        <v>0.9</v>
      </c>
      <c r="D106" s="17">
        <v>2</v>
      </c>
      <c r="E106" s="17">
        <v>7</v>
      </c>
      <c r="F106" s="20">
        <v>1</v>
      </c>
    </row>
    <row r="107" spans="1:6" x14ac:dyDescent="0.25">
      <c r="A107" s="15">
        <v>314.82</v>
      </c>
      <c r="B107" s="15">
        <f t="shared" si="1"/>
        <v>5.7520010469266758</v>
      </c>
      <c r="C107" s="16">
        <v>1</v>
      </c>
      <c r="D107" s="17">
        <v>2</v>
      </c>
      <c r="E107" s="17">
        <v>7</v>
      </c>
      <c r="F107" s="20">
        <v>1</v>
      </c>
    </row>
    <row r="108" spans="1:6" x14ac:dyDescent="0.25">
      <c r="A108" s="15">
        <v>315</v>
      </c>
      <c r="B108" s="15">
        <f t="shared" si="1"/>
        <v>5.7525726388256331</v>
      </c>
      <c r="C108" s="16">
        <v>0.6</v>
      </c>
      <c r="D108" s="17">
        <v>2</v>
      </c>
      <c r="E108" s="17">
        <v>7</v>
      </c>
      <c r="F108" s="20">
        <v>1</v>
      </c>
    </row>
    <row r="109" spans="1:6" x14ac:dyDescent="0.25">
      <c r="A109" s="15">
        <v>387</v>
      </c>
      <c r="B109" s="15">
        <f t="shared" si="1"/>
        <v>5.9584246930297819</v>
      </c>
      <c r="C109" s="16">
        <v>0.75</v>
      </c>
      <c r="D109" s="17">
        <v>2</v>
      </c>
      <c r="E109" s="17">
        <v>7</v>
      </c>
      <c r="F109" s="20">
        <v>1</v>
      </c>
    </row>
    <row r="110" spans="1:6" x14ac:dyDescent="0.25">
      <c r="A110" s="15">
        <v>423</v>
      </c>
      <c r="B110" s="15">
        <f t="shared" si="1"/>
        <v>6.0473721790462776</v>
      </c>
      <c r="C110" s="16">
        <v>0.5</v>
      </c>
      <c r="D110" s="17">
        <v>1.5</v>
      </c>
      <c r="E110" s="17">
        <v>7</v>
      </c>
      <c r="F110" s="20">
        <v>1</v>
      </c>
    </row>
    <row r="111" spans="1:6" x14ac:dyDescent="0.25">
      <c r="A111" s="15">
        <v>387</v>
      </c>
      <c r="B111" s="15">
        <f t="shared" si="1"/>
        <v>5.9584246930297819</v>
      </c>
      <c r="C111" s="16">
        <v>0.748</v>
      </c>
      <c r="D111" s="17">
        <v>2</v>
      </c>
      <c r="E111" s="17">
        <v>7</v>
      </c>
      <c r="F111" s="20">
        <v>1</v>
      </c>
    </row>
    <row r="112" spans="1:6" x14ac:dyDescent="0.25">
      <c r="A112" s="15">
        <v>342</v>
      </c>
      <c r="B112" s="15">
        <f t="shared" si="1"/>
        <v>5.8348107370626048</v>
      </c>
      <c r="C112" s="16">
        <v>0.6</v>
      </c>
      <c r="D112" s="17">
        <v>1.5</v>
      </c>
      <c r="E112" s="17">
        <v>8</v>
      </c>
      <c r="F112" s="20">
        <v>1</v>
      </c>
    </row>
    <row r="113" spans="1:6" x14ac:dyDescent="0.25">
      <c r="A113" s="15">
        <v>414</v>
      </c>
      <c r="B113" s="15">
        <f t="shared" si="1"/>
        <v>6.0258659738253142</v>
      </c>
      <c r="C113" s="16">
        <v>0.6</v>
      </c>
      <c r="D113" s="17">
        <v>2</v>
      </c>
      <c r="E113" s="17">
        <v>6</v>
      </c>
      <c r="F113" s="20">
        <v>1</v>
      </c>
    </row>
    <row r="114" spans="1:6" x14ac:dyDescent="0.25">
      <c r="A114" s="15">
        <v>378</v>
      </c>
      <c r="B114" s="15">
        <f t="shared" si="1"/>
        <v>5.934894195619588</v>
      </c>
      <c r="C114" s="16">
        <v>0.72</v>
      </c>
      <c r="D114" s="17">
        <v>2</v>
      </c>
      <c r="E114" s="17">
        <v>8</v>
      </c>
      <c r="F114" s="20">
        <v>1</v>
      </c>
    </row>
    <row r="115" spans="1:6" x14ac:dyDescent="0.25">
      <c r="A115" s="15">
        <v>324</v>
      </c>
      <c r="B115" s="15">
        <f t="shared" si="1"/>
        <v>5.780743515792329</v>
      </c>
      <c r="C115" s="16">
        <v>0.72</v>
      </c>
      <c r="D115" s="17">
        <v>2</v>
      </c>
      <c r="E115" s="17">
        <v>6</v>
      </c>
      <c r="F115" s="20">
        <v>1</v>
      </c>
    </row>
    <row r="116" spans="1:6" x14ac:dyDescent="0.25">
      <c r="A116" s="15">
        <v>315</v>
      </c>
      <c r="B116" s="15">
        <f t="shared" si="1"/>
        <v>5.7525726388256331</v>
      </c>
      <c r="C116" s="16">
        <v>0.6</v>
      </c>
      <c r="D116" s="17">
        <v>1</v>
      </c>
      <c r="E116" s="17">
        <v>6</v>
      </c>
      <c r="F116" s="20">
        <v>1</v>
      </c>
    </row>
    <row r="117" spans="1:6" x14ac:dyDescent="0.25">
      <c r="A117" s="15">
        <v>207</v>
      </c>
      <c r="B117" s="15">
        <f t="shared" si="1"/>
        <v>5.3327187932653688</v>
      </c>
      <c r="C117" s="16">
        <v>0.93799999999999994</v>
      </c>
      <c r="D117" s="17">
        <v>1</v>
      </c>
      <c r="E117" s="17">
        <v>6</v>
      </c>
      <c r="F117" s="20">
        <v>1</v>
      </c>
    </row>
    <row r="118" spans="1:6" x14ac:dyDescent="0.25">
      <c r="A118" s="15">
        <v>342</v>
      </c>
      <c r="B118" s="15">
        <f t="shared" si="1"/>
        <v>5.8348107370626048</v>
      </c>
      <c r="C118" s="16">
        <v>0.7</v>
      </c>
      <c r="D118" s="17">
        <v>2</v>
      </c>
      <c r="E118" s="17">
        <v>7</v>
      </c>
      <c r="F118" s="20">
        <v>1</v>
      </c>
    </row>
    <row r="119" spans="1:6" x14ac:dyDescent="0.25">
      <c r="A119" s="15">
        <v>387</v>
      </c>
      <c r="B119" s="15">
        <f t="shared" si="1"/>
        <v>5.9584246930297819</v>
      </c>
      <c r="C119" s="16">
        <v>0.7</v>
      </c>
      <c r="D119" s="17">
        <v>2</v>
      </c>
      <c r="E119" s="17">
        <v>7</v>
      </c>
      <c r="F119" s="20">
        <v>1</v>
      </c>
    </row>
    <row r="120" spans="1:6" x14ac:dyDescent="0.25">
      <c r="A120" s="15">
        <v>287.10000000000002</v>
      </c>
      <c r="B120" s="15">
        <f t="shared" si="1"/>
        <v>5.6598305871270185</v>
      </c>
      <c r="C120" s="16">
        <v>1.573</v>
      </c>
      <c r="D120" s="17">
        <v>2</v>
      </c>
      <c r="E120" s="17">
        <v>7</v>
      </c>
      <c r="F120" s="20">
        <v>1</v>
      </c>
    </row>
    <row r="121" spans="1:6" x14ac:dyDescent="0.25">
      <c r="A121" s="15">
        <v>288</v>
      </c>
      <c r="B121" s="15">
        <f t="shared" si="1"/>
        <v>5.6629604801359461</v>
      </c>
      <c r="C121" s="16">
        <v>0.78500000000000003</v>
      </c>
      <c r="D121" s="17">
        <v>2</v>
      </c>
      <c r="E121" s="17">
        <v>7</v>
      </c>
      <c r="F121" s="20">
        <v>0</v>
      </c>
    </row>
    <row r="122" spans="1:6" x14ac:dyDescent="0.25">
      <c r="A122" s="15">
        <v>252</v>
      </c>
      <c r="B122" s="15">
        <f t="shared" si="1"/>
        <v>5.5294290875114234</v>
      </c>
      <c r="C122" s="16">
        <v>0.44500000000000001</v>
      </c>
      <c r="D122" s="17">
        <v>2</v>
      </c>
      <c r="E122" s="17">
        <v>7</v>
      </c>
      <c r="F122" s="20">
        <v>0</v>
      </c>
    </row>
    <row r="123" spans="1:6" x14ac:dyDescent="0.25">
      <c r="A123" s="15">
        <v>346.5</v>
      </c>
      <c r="B123" s="15">
        <f t="shared" si="1"/>
        <v>5.8478828186299578</v>
      </c>
      <c r="C123" s="16">
        <v>0.6</v>
      </c>
      <c r="D123" s="17">
        <v>2</v>
      </c>
      <c r="E123" s="17">
        <v>7</v>
      </c>
      <c r="F123" s="20">
        <v>0</v>
      </c>
    </row>
    <row r="124" spans="1:6" x14ac:dyDescent="0.25">
      <c r="A124" s="15">
        <v>252</v>
      </c>
      <c r="B124" s="15">
        <f t="shared" si="1"/>
        <v>5.5294290875114234</v>
      </c>
      <c r="C124" s="16">
        <v>2</v>
      </c>
      <c r="D124" s="17">
        <v>1</v>
      </c>
      <c r="E124" s="17">
        <v>6</v>
      </c>
      <c r="F124" s="20">
        <v>0</v>
      </c>
    </row>
    <row r="125" spans="1:6" x14ac:dyDescent="0.25">
      <c r="A125" s="15">
        <v>306</v>
      </c>
      <c r="B125" s="15">
        <f t="shared" si="1"/>
        <v>5.7235851019523807</v>
      </c>
      <c r="C125" s="16">
        <v>1.1839999999999999</v>
      </c>
      <c r="D125" s="17">
        <v>2</v>
      </c>
      <c r="E125" s="17">
        <v>8</v>
      </c>
      <c r="F125" s="20">
        <v>0</v>
      </c>
    </row>
    <row r="126" spans="1:6" x14ac:dyDescent="0.25">
      <c r="A126" s="15">
        <v>333</v>
      </c>
      <c r="B126" s="15">
        <f t="shared" si="1"/>
        <v>5.8081424899804439</v>
      </c>
      <c r="C126" s="16">
        <v>0.625</v>
      </c>
      <c r="D126" s="17">
        <v>1</v>
      </c>
      <c r="E126" s="17">
        <v>6</v>
      </c>
      <c r="F126" s="20">
        <v>1</v>
      </c>
    </row>
    <row r="127" spans="1:6" x14ac:dyDescent="0.25">
      <c r="A127" s="15">
        <v>224.82</v>
      </c>
      <c r="B127" s="15">
        <f t="shared" si="1"/>
        <v>5.4153000820336512</v>
      </c>
      <c r="C127" s="16">
        <v>1.226</v>
      </c>
      <c r="D127" s="17">
        <v>2</v>
      </c>
      <c r="E127" s="17">
        <v>7</v>
      </c>
      <c r="F127" s="20">
        <v>1</v>
      </c>
    </row>
    <row r="128" spans="1:6" x14ac:dyDescent="0.25">
      <c r="A128" s="15">
        <v>342</v>
      </c>
      <c r="B128" s="15">
        <f t="shared" si="1"/>
        <v>5.8348107370626048</v>
      </c>
      <c r="C128" s="16">
        <v>0.5</v>
      </c>
      <c r="D128" s="17">
        <v>1.5</v>
      </c>
      <c r="E128" s="17">
        <v>7</v>
      </c>
      <c r="F128" s="20">
        <v>0</v>
      </c>
    </row>
    <row r="129" spans="1:6" x14ac:dyDescent="0.25">
      <c r="A129" s="15">
        <v>334.62</v>
      </c>
      <c r="B129" s="15">
        <f t="shared" si="1"/>
        <v>5.8129955596295178</v>
      </c>
      <c r="C129" s="16">
        <v>0.6</v>
      </c>
      <c r="D129" s="17">
        <v>2</v>
      </c>
      <c r="E129" s="17">
        <v>7</v>
      </c>
      <c r="F129" s="20">
        <v>0</v>
      </c>
    </row>
    <row r="130" spans="1:6" x14ac:dyDescent="0.25">
      <c r="A130" s="15">
        <v>328.5</v>
      </c>
      <c r="B130" s="15">
        <f t="shared" si="1"/>
        <v>5.7945368379246656</v>
      </c>
      <c r="C130" s="16">
        <v>1.335</v>
      </c>
      <c r="D130" s="17">
        <v>2.5</v>
      </c>
      <c r="E130" s="17">
        <v>9</v>
      </c>
      <c r="F130" s="20">
        <v>0</v>
      </c>
    </row>
    <row r="131" spans="1:6" x14ac:dyDescent="0.25">
      <c r="A131" s="15">
        <v>342</v>
      </c>
      <c r="B131" s="15">
        <f t="shared" si="1"/>
        <v>5.8348107370626048</v>
      </c>
      <c r="C131" s="16">
        <v>0.69</v>
      </c>
      <c r="D131" s="17">
        <v>2</v>
      </c>
      <c r="E131" s="17">
        <v>8</v>
      </c>
      <c r="F131" s="20">
        <v>0</v>
      </c>
    </row>
    <row r="132" spans="1:6" x14ac:dyDescent="0.25">
      <c r="A132" s="15">
        <v>279</v>
      </c>
      <c r="B132" s="15">
        <f t="shared" si="1"/>
        <v>5.6312117818213654</v>
      </c>
      <c r="C132" s="16">
        <v>3</v>
      </c>
      <c r="D132" s="17">
        <v>2</v>
      </c>
      <c r="E132" s="17">
        <v>8</v>
      </c>
      <c r="F132" s="20">
        <v>0</v>
      </c>
    </row>
    <row r="133" spans="1:6" x14ac:dyDescent="0.25">
      <c r="A133" s="15">
        <v>412.2</v>
      </c>
      <c r="B133" s="15">
        <f t="shared" ref="B133:B196" si="2">+LN(A133)</f>
        <v>6.0215086684563586</v>
      </c>
      <c r="C133" s="16">
        <v>0.7</v>
      </c>
      <c r="D133" s="17">
        <v>2</v>
      </c>
      <c r="E133" s="17">
        <v>7</v>
      </c>
      <c r="F133" s="20">
        <v>0</v>
      </c>
    </row>
    <row r="134" spans="1:6" x14ac:dyDescent="0.25">
      <c r="A134" s="15">
        <v>342</v>
      </c>
      <c r="B134" s="15">
        <f t="shared" si="2"/>
        <v>5.8348107370626048</v>
      </c>
      <c r="C134" s="16">
        <v>2.2000000000000002</v>
      </c>
      <c r="D134" s="17">
        <v>1</v>
      </c>
      <c r="E134" s="17">
        <v>8</v>
      </c>
      <c r="F134" s="20">
        <v>0</v>
      </c>
    </row>
    <row r="135" spans="1:6" x14ac:dyDescent="0.25">
      <c r="A135" s="15">
        <v>318.42</v>
      </c>
      <c r="B135" s="15">
        <f t="shared" si="2"/>
        <v>5.7633712660678587</v>
      </c>
      <c r="C135" s="16">
        <v>0.75</v>
      </c>
      <c r="D135" s="17">
        <v>1</v>
      </c>
      <c r="E135" s="17">
        <v>7</v>
      </c>
      <c r="F135" s="20">
        <v>1</v>
      </c>
    </row>
    <row r="136" spans="1:6" x14ac:dyDescent="0.25">
      <c r="A136" s="15">
        <v>239.4</v>
      </c>
      <c r="B136" s="15">
        <f t="shared" si="2"/>
        <v>5.4781357931238732</v>
      </c>
      <c r="C136" s="16">
        <v>0.61799999999999999</v>
      </c>
      <c r="D136" s="17">
        <v>1</v>
      </c>
      <c r="E136" s="17">
        <v>6</v>
      </c>
      <c r="F136" s="20">
        <v>1</v>
      </c>
    </row>
    <row r="137" spans="1:6" x14ac:dyDescent="0.25">
      <c r="A137" s="15">
        <v>342</v>
      </c>
      <c r="B137" s="15">
        <f t="shared" si="2"/>
        <v>5.8348107370626048</v>
      </c>
      <c r="C137" s="16">
        <v>0.6</v>
      </c>
      <c r="D137" s="17">
        <v>2</v>
      </c>
      <c r="E137" s="17">
        <v>7</v>
      </c>
      <c r="F137" s="20">
        <v>1</v>
      </c>
    </row>
    <row r="138" spans="1:6" x14ac:dyDescent="0.25">
      <c r="A138" s="15">
        <v>300.60000000000002</v>
      </c>
      <c r="B138" s="15">
        <f t="shared" si="2"/>
        <v>5.7057804773188741</v>
      </c>
      <c r="C138" s="16">
        <v>1</v>
      </c>
      <c r="D138" s="17">
        <v>1.5</v>
      </c>
      <c r="E138" s="17">
        <v>7</v>
      </c>
      <c r="F138" s="20">
        <v>1</v>
      </c>
    </row>
    <row r="139" spans="1:6" x14ac:dyDescent="0.25">
      <c r="A139" s="15">
        <v>325.8</v>
      </c>
      <c r="B139" s="15">
        <f t="shared" si="2"/>
        <v>5.7862836961679447</v>
      </c>
      <c r="C139" s="16">
        <v>0.7</v>
      </c>
      <c r="D139" s="17">
        <v>1.5</v>
      </c>
      <c r="E139" s="17">
        <v>7</v>
      </c>
      <c r="F139" s="20">
        <v>1</v>
      </c>
    </row>
    <row r="140" spans="1:6" x14ac:dyDescent="0.25">
      <c r="A140" s="15">
        <v>257.22000000000003</v>
      </c>
      <c r="B140" s="15">
        <f t="shared" si="2"/>
        <v>5.549931749837941</v>
      </c>
      <c r="C140" s="16">
        <v>0.96399999999999997</v>
      </c>
      <c r="D140" s="17">
        <v>1.5</v>
      </c>
      <c r="E140" s="17">
        <v>8</v>
      </c>
      <c r="F140" s="20">
        <v>1</v>
      </c>
    </row>
    <row r="141" spans="1:6" x14ac:dyDescent="0.25">
      <c r="A141" s="15">
        <v>539.82000000000005</v>
      </c>
      <c r="B141" s="15">
        <f t="shared" si="2"/>
        <v>6.2912357506570826</v>
      </c>
      <c r="C141" s="16">
        <v>0.75</v>
      </c>
      <c r="D141" s="17">
        <v>2.5</v>
      </c>
      <c r="E141" s="17">
        <v>8</v>
      </c>
      <c r="F141" s="20">
        <v>1</v>
      </c>
    </row>
    <row r="142" spans="1:6" x14ac:dyDescent="0.25">
      <c r="A142" s="15">
        <v>448.2</v>
      </c>
      <c r="B142" s="15">
        <f t="shared" si="2"/>
        <v>6.1052395613668269</v>
      </c>
      <c r="C142" s="16">
        <v>1.125</v>
      </c>
      <c r="D142" s="17">
        <v>2.5</v>
      </c>
      <c r="E142" s="17">
        <v>8</v>
      </c>
      <c r="F142" s="20">
        <v>1</v>
      </c>
    </row>
    <row r="143" spans="1:6" x14ac:dyDescent="0.25">
      <c r="A143" s="15">
        <v>417.6</v>
      </c>
      <c r="B143" s="15">
        <f t="shared" si="2"/>
        <v>6.0345240365684294</v>
      </c>
      <c r="C143" s="16">
        <v>0.68</v>
      </c>
      <c r="D143" s="17">
        <v>2.5</v>
      </c>
      <c r="E143" s="17">
        <v>8</v>
      </c>
      <c r="F143" s="20">
        <v>1</v>
      </c>
    </row>
    <row r="144" spans="1:6" x14ac:dyDescent="0.25">
      <c r="A144" s="15">
        <v>535.5</v>
      </c>
      <c r="B144" s="15">
        <f t="shared" si="2"/>
        <v>6.2832008898878033</v>
      </c>
      <c r="C144" s="16">
        <v>1.218</v>
      </c>
      <c r="D144" s="17">
        <v>2.5</v>
      </c>
      <c r="E144" s="17">
        <v>9</v>
      </c>
      <c r="F144" s="20">
        <v>1</v>
      </c>
    </row>
    <row r="145" spans="1:6" x14ac:dyDescent="0.25">
      <c r="A145" s="15">
        <v>315</v>
      </c>
      <c r="B145" s="15">
        <f t="shared" si="2"/>
        <v>5.7525726388256331</v>
      </c>
      <c r="C145" s="16">
        <v>0.54</v>
      </c>
      <c r="D145" s="17">
        <v>1.5</v>
      </c>
      <c r="E145" s="17">
        <v>8</v>
      </c>
      <c r="F145" s="20">
        <v>0</v>
      </c>
    </row>
    <row r="146" spans="1:6" x14ac:dyDescent="0.25">
      <c r="A146" s="15">
        <v>396</v>
      </c>
      <c r="B146" s="15">
        <f t="shared" si="2"/>
        <v>5.9814142112544806</v>
      </c>
      <c r="C146" s="16">
        <v>0.97499999999999998</v>
      </c>
      <c r="D146" s="17">
        <v>1.5</v>
      </c>
      <c r="E146" s="17">
        <v>7</v>
      </c>
      <c r="F146" s="20">
        <v>1</v>
      </c>
    </row>
    <row r="147" spans="1:6" x14ac:dyDescent="0.25">
      <c r="A147" s="15">
        <v>261</v>
      </c>
      <c r="B147" s="15">
        <f t="shared" si="2"/>
        <v>5.5645204073226937</v>
      </c>
      <c r="C147" s="16">
        <v>1</v>
      </c>
      <c r="D147" s="17">
        <v>1</v>
      </c>
      <c r="E147" s="17">
        <v>6</v>
      </c>
      <c r="F147" s="20">
        <v>1</v>
      </c>
    </row>
    <row r="148" spans="1:6" x14ac:dyDescent="0.25">
      <c r="A148" s="15">
        <v>216</v>
      </c>
      <c r="B148" s="15">
        <f t="shared" si="2"/>
        <v>5.3752784076841653</v>
      </c>
      <c r="C148" s="16">
        <v>1.3580000000000001</v>
      </c>
      <c r="D148" s="17">
        <v>2</v>
      </c>
      <c r="E148" s="17">
        <v>7</v>
      </c>
      <c r="F148" s="20">
        <v>1</v>
      </c>
    </row>
    <row r="149" spans="1:6" x14ac:dyDescent="0.25">
      <c r="A149" s="15">
        <v>539.82000000000005</v>
      </c>
      <c r="B149" s="15">
        <f t="shared" si="2"/>
        <v>6.2912357506570826</v>
      </c>
      <c r="C149" s="16">
        <v>0.51800000000000002</v>
      </c>
      <c r="D149" s="17">
        <v>3.5</v>
      </c>
      <c r="E149" s="17">
        <v>8</v>
      </c>
      <c r="F149" s="20">
        <v>1</v>
      </c>
    </row>
    <row r="150" spans="1:6" x14ac:dyDescent="0.25">
      <c r="A150" s="15">
        <v>297</v>
      </c>
      <c r="B150" s="15">
        <f t="shared" si="2"/>
        <v>5.6937321388026998</v>
      </c>
      <c r="C150" s="16">
        <v>1</v>
      </c>
      <c r="D150" s="17">
        <v>2.5</v>
      </c>
      <c r="E150" s="17">
        <v>9</v>
      </c>
      <c r="F150" s="20">
        <v>1</v>
      </c>
    </row>
    <row r="151" spans="1:6" x14ac:dyDescent="0.25">
      <c r="A151" s="15">
        <v>279</v>
      </c>
      <c r="B151" s="15">
        <f t="shared" si="2"/>
        <v>5.6312117818213654</v>
      </c>
      <c r="C151" s="16">
        <v>3</v>
      </c>
      <c r="D151" s="17">
        <v>2</v>
      </c>
      <c r="E151" s="17">
        <v>7</v>
      </c>
      <c r="F151" s="20">
        <v>0</v>
      </c>
    </row>
    <row r="152" spans="1:6" x14ac:dyDescent="0.25">
      <c r="A152" s="15">
        <v>257.39999999999998</v>
      </c>
      <c r="B152" s="15">
        <f t="shared" si="2"/>
        <v>5.5506312951620265</v>
      </c>
      <c r="C152" s="16">
        <v>0.75</v>
      </c>
      <c r="D152" s="17">
        <v>1</v>
      </c>
      <c r="E152" s="17">
        <v>8</v>
      </c>
      <c r="F152" s="20">
        <v>0</v>
      </c>
    </row>
    <row r="153" spans="1:6" x14ac:dyDescent="0.25">
      <c r="A153" s="15">
        <v>297</v>
      </c>
      <c r="B153" s="15">
        <f t="shared" si="2"/>
        <v>5.6937321388026998</v>
      </c>
      <c r="C153" s="16">
        <v>0.75</v>
      </c>
      <c r="D153" s="17">
        <v>1.5</v>
      </c>
      <c r="E153" s="17">
        <v>8</v>
      </c>
      <c r="F153" s="20">
        <v>0</v>
      </c>
    </row>
    <row r="154" spans="1:6" x14ac:dyDescent="0.25">
      <c r="A154" s="15">
        <v>304.2</v>
      </c>
      <c r="B154" s="15">
        <f t="shared" si="2"/>
        <v>5.7176853798251921</v>
      </c>
      <c r="C154" s="16">
        <v>1.125</v>
      </c>
      <c r="D154" s="17">
        <v>2</v>
      </c>
      <c r="E154" s="17">
        <v>9</v>
      </c>
      <c r="F154" s="20">
        <v>0</v>
      </c>
    </row>
    <row r="155" spans="1:6" x14ac:dyDescent="0.25">
      <c r="A155" s="15">
        <v>351</v>
      </c>
      <c r="B155" s="15">
        <f t="shared" si="2"/>
        <v>5.8607862234658654</v>
      </c>
      <c r="C155" s="16">
        <v>1.9039999999999999</v>
      </c>
      <c r="D155" s="17">
        <v>2</v>
      </c>
      <c r="E155" s="17">
        <v>10</v>
      </c>
      <c r="F155" s="20">
        <v>0</v>
      </c>
    </row>
    <row r="156" spans="1:6" x14ac:dyDescent="0.25">
      <c r="A156" s="15">
        <v>287.73</v>
      </c>
      <c r="B156" s="15">
        <f t="shared" si="2"/>
        <v>5.6620225404079694</v>
      </c>
      <c r="C156" s="16">
        <v>3.3</v>
      </c>
      <c r="D156" s="17">
        <v>3</v>
      </c>
      <c r="E156" s="17">
        <v>8</v>
      </c>
      <c r="F156" s="20">
        <v>0</v>
      </c>
    </row>
    <row r="157" spans="1:6" x14ac:dyDescent="0.25">
      <c r="A157" s="15">
        <v>255.6</v>
      </c>
      <c r="B157" s="15">
        <f t="shared" si="2"/>
        <v>5.5436137225033795</v>
      </c>
      <c r="C157" s="16">
        <v>0.92500000000000004</v>
      </c>
      <c r="D157" s="17">
        <v>1</v>
      </c>
      <c r="E157" s="17">
        <v>9</v>
      </c>
      <c r="F157" s="20">
        <v>1</v>
      </c>
    </row>
    <row r="158" spans="1:6" x14ac:dyDescent="0.25">
      <c r="A158" s="15">
        <v>288</v>
      </c>
      <c r="B158" s="15">
        <f t="shared" si="2"/>
        <v>5.6629604801359461</v>
      </c>
      <c r="C158" s="16">
        <v>0.8</v>
      </c>
      <c r="D158" s="17">
        <v>1</v>
      </c>
      <c r="E158" s="17">
        <v>6</v>
      </c>
      <c r="F158" s="20">
        <v>1</v>
      </c>
    </row>
    <row r="159" spans="1:6" x14ac:dyDescent="0.25">
      <c r="A159" s="15">
        <v>278.82</v>
      </c>
      <c r="B159" s="15">
        <f t="shared" si="2"/>
        <v>5.6305664123249421</v>
      </c>
      <c r="C159" s="16">
        <v>0.93799999999999994</v>
      </c>
      <c r="D159" s="17">
        <v>1.5</v>
      </c>
      <c r="E159" s="17">
        <v>8</v>
      </c>
      <c r="F159" s="20">
        <v>0</v>
      </c>
    </row>
    <row r="160" spans="1:6" x14ac:dyDescent="0.25">
      <c r="A160" s="15">
        <v>281.7</v>
      </c>
      <c r="B160" s="15">
        <f t="shared" si="2"/>
        <v>5.640842674882327</v>
      </c>
      <c r="C160" s="16">
        <v>0.93799999999999994</v>
      </c>
      <c r="D160" s="17">
        <v>1.5</v>
      </c>
      <c r="E160" s="17">
        <v>8</v>
      </c>
      <c r="F160" s="20">
        <v>0</v>
      </c>
    </row>
    <row r="161" spans="1:6" x14ac:dyDescent="0.25">
      <c r="A161" s="15">
        <v>286.2</v>
      </c>
      <c r="B161" s="15">
        <f t="shared" si="2"/>
        <v>5.6566908671223501</v>
      </c>
      <c r="C161" s="16">
        <v>2</v>
      </c>
      <c r="D161" s="17">
        <v>1.5</v>
      </c>
      <c r="E161" s="17">
        <v>8</v>
      </c>
      <c r="F161" s="20">
        <v>0</v>
      </c>
    </row>
    <row r="162" spans="1:6" x14ac:dyDescent="0.25">
      <c r="A162" s="15">
        <v>324</v>
      </c>
      <c r="B162" s="15">
        <f t="shared" si="2"/>
        <v>5.780743515792329</v>
      </c>
      <c r="C162" s="16">
        <v>0.72</v>
      </c>
      <c r="D162" s="17">
        <v>1</v>
      </c>
      <c r="E162" s="17">
        <v>5</v>
      </c>
      <c r="F162" s="20">
        <v>0</v>
      </c>
    </row>
    <row r="163" spans="1:6" x14ac:dyDescent="0.25">
      <c r="A163" s="15">
        <v>207</v>
      </c>
      <c r="B163" s="15">
        <f t="shared" si="2"/>
        <v>5.3327187932653688</v>
      </c>
      <c r="C163" s="16">
        <v>1.8919999999999999</v>
      </c>
      <c r="D163" s="17">
        <v>1</v>
      </c>
      <c r="E163" s="17">
        <v>6</v>
      </c>
      <c r="F163" s="20">
        <v>0</v>
      </c>
    </row>
    <row r="164" spans="1:6" x14ac:dyDescent="0.25">
      <c r="A164" s="15">
        <v>279</v>
      </c>
      <c r="B164" s="15">
        <f t="shared" si="2"/>
        <v>5.6312117818213654</v>
      </c>
      <c r="C164" s="16">
        <v>0.64800000000000002</v>
      </c>
      <c r="D164" s="17">
        <v>1</v>
      </c>
      <c r="E164" s="17">
        <v>5</v>
      </c>
      <c r="F164" s="20">
        <v>0</v>
      </c>
    </row>
    <row r="165" spans="1:6" x14ac:dyDescent="0.25">
      <c r="A165" s="15">
        <v>264.60000000000002</v>
      </c>
      <c r="B165" s="15">
        <f t="shared" si="2"/>
        <v>5.5782192516808555</v>
      </c>
      <c r="C165" s="16">
        <v>3.75</v>
      </c>
      <c r="D165" s="17">
        <v>1.5</v>
      </c>
      <c r="E165" s="17">
        <v>7</v>
      </c>
      <c r="F165" s="20">
        <v>0</v>
      </c>
    </row>
    <row r="166" spans="1:6" x14ac:dyDescent="0.25">
      <c r="A166" s="15">
        <v>207</v>
      </c>
      <c r="B166" s="15">
        <f t="shared" si="2"/>
        <v>5.3327187932653688</v>
      </c>
      <c r="C166" s="16">
        <v>0.75</v>
      </c>
      <c r="D166" s="17">
        <v>1</v>
      </c>
      <c r="E166" s="17">
        <v>4</v>
      </c>
      <c r="F166" s="20">
        <v>0</v>
      </c>
    </row>
    <row r="167" spans="1:6" x14ac:dyDescent="0.25">
      <c r="A167" s="15">
        <v>270</v>
      </c>
      <c r="B167" s="15">
        <f t="shared" si="2"/>
        <v>5.598421958998375</v>
      </c>
      <c r="C167" s="16">
        <v>1.25</v>
      </c>
      <c r="D167" s="17">
        <v>1</v>
      </c>
      <c r="E167" s="17">
        <v>4</v>
      </c>
      <c r="F167" s="20">
        <v>0</v>
      </c>
    </row>
    <row r="168" spans="1:6" x14ac:dyDescent="0.25">
      <c r="A168" s="15">
        <v>318.60000000000002</v>
      </c>
      <c r="B168" s="15">
        <f t="shared" si="2"/>
        <v>5.7639363974759483</v>
      </c>
      <c r="C168" s="16">
        <v>0.6</v>
      </c>
      <c r="D168" s="17">
        <v>2</v>
      </c>
      <c r="E168" s="17">
        <v>8</v>
      </c>
      <c r="F168" s="20">
        <v>0</v>
      </c>
    </row>
    <row r="169" spans="1:6" x14ac:dyDescent="0.25">
      <c r="A169" s="15">
        <v>253.8</v>
      </c>
      <c r="B169" s="15">
        <f t="shared" si="2"/>
        <v>5.5365465552802871</v>
      </c>
      <c r="C169" s="16">
        <v>0.75</v>
      </c>
      <c r="D169" s="17">
        <v>1</v>
      </c>
      <c r="E169" s="17">
        <v>6</v>
      </c>
      <c r="F169" s="20">
        <v>0</v>
      </c>
    </row>
    <row r="170" spans="1:6" x14ac:dyDescent="0.25">
      <c r="A170" s="15">
        <v>243</v>
      </c>
      <c r="B170" s="15">
        <f t="shared" si="2"/>
        <v>5.4930614433405482</v>
      </c>
      <c r="C170" s="16">
        <v>0.5</v>
      </c>
      <c r="D170" s="17">
        <v>1</v>
      </c>
      <c r="E170" s="17">
        <v>5</v>
      </c>
      <c r="F170" s="20">
        <v>0</v>
      </c>
    </row>
    <row r="171" spans="1:6" x14ac:dyDescent="0.25">
      <c r="A171" s="15">
        <v>243</v>
      </c>
      <c r="B171" s="15">
        <f t="shared" si="2"/>
        <v>5.4930614433405482</v>
      </c>
      <c r="C171" s="16">
        <v>0.75</v>
      </c>
      <c r="D171" s="17">
        <v>1.5</v>
      </c>
      <c r="E171" s="17">
        <v>5</v>
      </c>
      <c r="F171" s="20">
        <v>0</v>
      </c>
    </row>
    <row r="172" spans="1:6" x14ac:dyDescent="0.25">
      <c r="A172" s="15">
        <v>180</v>
      </c>
      <c r="B172" s="15">
        <f t="shared" si="2"/>
        <v>5.1929568508902104</v>
      </c>
      <c r="C172" s="16">
        <v>1.2</v>
      </c>
      <c r="D172" s="17">
        <v>1</v>
      </c>
      <c r="E172" s="17">
        <v>10</v>
      </c>
      <c r="F172" s="20">
        <v>1</v>
      </c>
    </row>
    <row r="173" spans="1:6" x14ac:dyDescent="0.25">
      <c r="A173" s="15">
        <v>198</v>
      </c>
      <c r="B173" s="15">
        <f t="shared" si="2"/>
        <v>5.2882670306945352</v>
      </c>
      <c r="C173" s="16">
        <v>1.1200000000000001</v>
      </c>
      <c r="D173" s="17">
        <v>1</v>
      </c>
      <c r="E173" s="17">
        <v>4</v>
      </c>
      <c r="F173" s="20">
        <v>1</v>
      </c>
    </row>
    <row r="174" spans="1:6" x14ac:dyDescent="0.25">
      <c r="A174" s="15">
        <v>270</v>
      </c>
      <c r="B174" s="15">
        <f t="shared" si="2"/>
        <v>5.598421958998375</v>
      </c>
      <c r="C174" s="16">
        <v>2</v>
      </c>
      <c r="D174" s="17">
        <v>2</v>
      </c>
      <c r="E174" s="17">
        <v>7</v>
      </c>
      <c r="F174" s="20">
        <v>1</v>
      </c>
    </row>
    <row r="175" spans="1:6" x14ac:dyDescent="0.25">
      <c r="A175" s="15">
        <v>243</v>
      </c>
      <c r="B175" s="15">
        <f t="shared" si="2"/>
        <v>5.4930614433405482</v>
      </c>
      <c r="C175" s="16">
        <v>0.625</v>
      </c>
      <c r="D175" s="17">
        <v>1</v>
      </c>
      <c r="E175" s="17">
        <v>5</v>
      </c>
      <c r="F175" s="20">
        <v>1</v>
      </c>
    </row>
    <row r="176" spans="1:6" x14ac:dyDescent="0.25">
      <c r="A176" s="15">
        <v>270</v>
      </c>
      <c r="B176" s="15">
        <f t="shared" si="2"/>
        <v>5.598421958998375</v>
      </c>
      <c r="C176" s="16">
        <v>3</v>
      </c>
      <c r="D176" s="17">
        <v>1</v>
      </c>
      <c r="E176" s="17">
        <v>6</v>
      </c>
      <c r="F176" s="20">
        <v>1</v>
      </c>
    </row>
    <row r="177" spans="1:6" x14ac:dyDescent="0.25">
      <c r="A177" s="15">
        <v>383.4</v>
      </c>
      <c r="B177" s="15">
        <f t="shared" si="2"/>
        <v>5.9490788306115441</v>
      </c>
      <c r="C177" s="16">
        <v>0.7</v>
      </c>
      <c r="D177" s="17">
        <v>2</v>
      </c>
      <c r="E177" s="17">
        <v>8</v>
      </c>
      <c r="F177" s="20">
        <v>1</v>
      </c>
    </row>
    <row r="178" spans="1:6" x14ac:dyDescent="0.25">
      <c r="A178" s="15">
        <v>243</v>
      </c>
      <c r="B178" s="15">
        <f t="shared" si="2"/>
        <v>5.4930614433405482</v>
      </c>
      <c r="C178" s="16">
        <v>0.75</v>
      </c>
      <c r="D178" s="17">
        <v>1</v>
      </c>
      <c r="E178" s="17">
        <v>6</v>
      </c>
      <c r="F178" s="20">
        <v>1</v>
      </c>
    </row>
    <row r="179" spans="1:6" x14ac:dyDescent="0.25">
      <c r="A179" s="15">
        <v>270</v>
      </c>
      <c r="B179" s="15">
        <f t="shared" si="2"/>
        <v>5.598421958998375</v>
      </c>
      <c r="C179" s="16">
        <v>0.75</v>
      </c>
      <c r="D179" s="17">
        <v>1</v>
      </c>
      <c r="E179" s="17">
        <v>6</v>
      </c>
      <c r="F179" s="20">
        <v>1</v>
      </c>
    </row>
    <row r="180" spans="1:6" x14ac:dyDescent="0.25">
      <c r="A180" s="15">
        <v>270</v>
      </c>
      <c r="B180" s="15">
        <f t="shared" si="2"/>
        <v>5.598421958998375</v>
      </c>
      <c r="C180" s="16">
        <v>0.5</v>
      </c>
      <c r="D180" s="17">
        <v>2</v>
      </c>
      <c r="E180" s="17">
        <v>6</v>
      </c>
      <c r="F180" s="20">
        <v>1</v>
      </c>
    </row>
    <row r="181" spans="1:6" x14ac:dyDescent="0.25">
      <c r="A181" s="15">
        <v>304.2</v>
      </c>
      <c r="B181" s="15">
        <f t="shared" si="2"/>
        <v>5.7176853798251921</v>
      </c>
      <c r="C181" s="16">
        <v>0.6</v>
      </c>
      <c r="D181" s="17">
        <v>1</v>
      </c>
      <c r="E181" s="17">
        <v>6</v>
      </c>
      <c r="F181" s="20">
        <v>0</v>
      </c>
    </row>
    <row r="182" spans="1:6" x14ac:dyDescent="0.25">
      <c r="A182" s="15">
        <v>309.60000000000002</v>
      </c>
      <c r="B182" s="15">
        <f t="shared" si="2"/>
        <v>5.7352811417155722</v>
      </c>
      <c r="C182" s="16">
        <v>0.6</v>
      </c>
      <c r="D182" s="17">
        <v>1</v>
      </c>
      <c r="E182" s="17">
        <v>6</v>
      </c>
      <c r="F182" s="20">
        <v>0</v>
      </c>
    </row>
    <row r="183" spans="1:6" x14ac:dyDescent="0.25">
      <c r="A183" s="15">
        <v>216</v>
      </c>
      <c r="B183" s="15">
        <f t="shared" si="2"/>
        <v>5.3752784076841653</v>
      </c>
      <c r="C183" s="16">
        <v>0.5</v>
      </c>
      <c r="D183" s="17">
        <v>1</v>
      </c>
      <c r="E183" s="17">
        <v>4</v>
      </c>
      <c r="F183" s="20">
        <v>0</v>
      </c>
    </row>
    <row r="184" spans="1:6" x14ac:dyDescent="0.25">
      <c r="A184" s="15">
        <v>323.73</v>
      </c>
      <c r="B184" s="15">
        <f t="shared" si="2"/>
        <v>5.7799098350437523</v>
      </c>
      <c r="C184" s="16">
        <v>1.28</v>
      </c>
      <c r="D184" s="17">
        <v>1</v>
      </c>
      <c r="E184" s="17">
        <v>6</v>
      </c>
      <c r="F184" s="20">
        <v>0</v>
      </c>
    </row>
    <row r="185" spans="1:6" x14ac:dyDescent="0.25">
      <c r="A185" s="15">
        <v>250.2</v>
      </c>
      <c r="B185" s="15">
        <f t="shared" si="2"/>
        <v>5.522260598032811</v>
      </c>
      <c r="C185" s="16">
        <v>0.93799999999999994</v>
      </c>
      <c r="D185" s="17">
        <v>1.5</v>
      </c>
      <c r="E185" s="17">
        <v>6</v>
      </c>
      <c r="F185" s="20">
        <v>0</v>
      </c>
    </row>
    <row r="186" spans="1:6" x14ac:dyDescent="0.25">
      <c r="A186" s="15">
        <v>351</v>
      </c>
      <c r="B186" s="15">
        <f t="shared" si="2"/>
        <v>5.8607862234658654</v>
      </c>
      <c r="C186" s="16">
        <v>0.6</v>
      </c>
      <c r="D186" s="17">
        <v>2</v>
      </c>
      <c r="E186" s="17">
        <v>8</v>
      </c>
      <c r="F186" s="20">
        <v>0</v>
      </c>
    </row>
    <row r="187" spans="1:6" x14ac:dyDescent="0.25">
      <c r="A187" s="15">
        <v>279</v>
      </c>
      <c r="B187" s="15">
        <f t="shared" si="2"/>
        <v>5.6312117818213654</v>
      </c>
      <c r="C187" s="16">
        <v>1.38</v>
      </c>
      <c r="D187" s="17">
        <v>2.5</v>
      </c>
      <c r="E187" s="17">
        <v>6</v>
      </c>
      <c r="F187" s="20">
        <v>0</v>
      </c>
    </row>
    <row r="188" spans="1:6" x14ac:dyDescent="0.25">
      <c r="A188" s="15">
        <v>261</v>
      </c>
      <c r="B188" s="15">
        <f t="shared" si="2"/>
        <v>5.5645204073226937</v>
      </c>
      <c r="C188" s="16">
        <v>1.4179999999999999</v>
      </c>
      <c r="D188" s="17">
        <v>2</v>
      </c>
      <c r="E188" s="17">
        <v>7</v>
      </c>
      <c r="F188" s="20">
        <v>0</v>
      </c>
    </row>
    <row r="189" spans="1:6" x14ac:dyDescent="0.25">
      <c r="A189" s="15">
        <v>233.82</v>
      </c>
      <c r="B189" s="15">
        <f t="shared" si="2"/>
        <v>5.4545515885786724</v>
      </c>
      <c r="C189" s="16">
        <v>2.1</v>
      </c>
      <c r="D189" s="17">
        <v>1</v>
      </c>
      <c r="E189" s="17">
        <v>4</v>
      </c>
      <c r="F189" s="20">
        <v>1</v>
      </c>
    </row>
    <row r="190" spans="1:6" x14ac:dyDescent="0.25">
      <c r="A190" s="15">
        <v>333</v>
      </c>
      <c r="B190" s="15">
        <f t="shared" si="2"/>
        <v>5.8081424899804439</v>
      </c>
      <c r="C190" s="16">
        <v>0.6</v>
      </c>
      <c r="D190" s="17">
        <v>1</v>
      </c>
      <c r="E190" s="17">
        <v>6</v>
      </c>
      <c r="F190" s="20">
        <v>1</v>
      </c>
    </row>
    <row r="191" spans="1:6" x14ac:dyDescent="0.25">
      <c r="A191" s="15">
        <v>359.82</v>
      </c>
      <c r="B191" s="15">
        <f t="shared" si="2"/>
        <v>5.8856039064084733</v>
      </c>
      <c r="C191" s="16">
        <v>1.0880000000000001</v>
      </c>
      <c r="D191" s="17">
        <v>2</v>
      </c>
      <c r="E191" s="17">
        <v>10</v>
      </c>
      <c r="F191" s="20">
        <v>1</v>
      </c>
    </row>
    <row r="192" spans="1:6" x14ac:dyDescent="0.25">
      <c r="A192" s="15">
        <v>342</v>
      </c>
      <c r="B192" s="15">
        <f t="shared" si="2"/>
        <v>5.8348107370626048</v>
      </c>
      <c r="C192" s="16">
        <v>0.7</v>
      </c>
      <c r="D192" s="17">
        <v>2</v>
      </c>
      <c r="E192" s="17">
        <v>6</v>
      </c>
      <c r="F192" s="20">
        <v>1</v>
      </c>
    </row>
    <row r="193" spans="1:6" x14ac:dyDescent="0.25">
      <c r="A193" s="15">
        <v>333</v>
      </c>
      <c r="B193" s="15">
        <f t="shared" si="2"/>
        <v>5.8081424899804439</v>
      </c>
      <c r="C193" s="16">
        <v>0.7</v>
      </c>
      <c r="D193" s="17">
        <v>1</v>
      </c>
      <c r="E193" s="17">
        <v>6</v>
      </c>
      <c r="F193" s="20">
        <v>1</v>
      </c>
    </row>
    <row r="194" spans="1:6" x14ac:dyDescent="0.25">
      <c r="A194" s="15">
        <v>323.82</v>
      </c>
      <c r="B194" s="15">
        <f t="shared" si="2"/>
        <v>5.7801878058586063</v>
      </c>
      <c r="C194" s="16">
        <v>0.6</v>
      </c>
      <c r="D194" s="17">
        <v>1</v>
      </c>
      <c r="E194" s="17">
        <v>6</v>
      </c>
      <c r="F194" s="20">
        <v>1</v>
      </c>
    </row>
    <row r="195" spans="1:6" x14ac:dyDescent="0.25">
      <c r="A195" s="15">
        <v>387</v>
      </c>
      <c r="B195" s="15">
        <f t="shared" si="2"/>
        <v>5.9584246930297819</v>
      </c>
      <c r="C195" s="16">
        <v>0.6</v>
      </c>
      <c r="D195" s="17">
        <v>2</v>
      </c>
      <c r="E195" s="17">
        <v>7</v>
      </c>
      <c r="F195" s="20">
        <v>1</v>
      </c>
    </row>
    <row r="196" spans="1:6" x14ac:dyDescent="0.25">
      <c r="A196" s="15">
        <v>340.2</v>
      </c>
      <c r="B196" s="15">
        <f t="shared" si="2"/>
        <v>5.8295336799617612</v>
      </c>
      <c r="C196" s="16">
        <v>0.94099999999999995</v>
      </c>
      <c r="D196" s="17">
        <v>1.5</v>
      </c>
      <c r="E196" s="17">
        <v>6</v>
      </c>
      <c r="F196" s="20">
        <v>1</v>
      </c>
    </row>
    <row r="197" spans="1:6" x14ac:dyDescent="0.25">
      <c r="A197" s="15">
        <v>351</v>
      </c>
      <c r="B197" s="15">
        <f t="shared" ref="B197:B260" si="3">+LN(A197)</f>
        <v>5.8607862234658654</v>
      </c>
      <c r="C197" s="16">
        <v>0.77500000000000002</v>
      </c>
      <c r="D197" s="17">
        <v>2.5</v>
      </c>
      <c r="E197" s="17">
        <v>8</v>
      </c>
      <c r="F197" s="20">
        <v>1</v>
      </c>
    </row>
    <row r="198" spans="1:6" x14ac:dyDescent="0.25">
      <c r="A198" s="15">
        <v>198</v>
      </c>
      <c r="B198" s="15">
        <f t="shared" si="3"/>
        <v>5.2882670306945352</v>
      </c>
      <c r="C198" s="16">
        <v>0.80500000000000005</v>
      </c>
      <c r="D198" s="17">
        <v>1</v>
      </c>
      <c r="E198" s="17">
        <v>5</v>
      </c>
      <c r="F198" s="20">
        <v>1</v>
      </c>
    </row>
    <row r="199" spans="1:6" x14ac:dyDescent="0.25">
      <c r="A199" s="15">
        <v>322.2</v>
      </c>
      <c r="B199" s="15">
        <f t="shared" si="3"/>
        <v>5.7751724707428735</v>
      </c>
      <c r="C199" s="16">
        <v>0.6</v>
      </c>
      <c r="D199" s="17">
        <v>1</v>
      </c>
      <c r="E199" s="17">
        <v>6</v>
      </c>
      <c r="F199" s="20">
        <v>1</v>
      </c>
    </row>
    <row r="200" spans="1:6" x14ac:dyDescent="0.25">
      <c r="A200" s="15">
        <v>214.2</v>
      </c>
      <c r="B200" s="15">
        <f t="shared" si="3"/>
        <v>5.3669101580136482</v>
      </c>
      <c r="C200" s="16">
        <v>1</v>
      </c>
      <c r="D200" s="17">
        <v>1</v>
      </c>
      <c r="E200" s="17">
        <v>4</v>
      </c>
      <c r="F200" s="20">
        <v>1</v>
      </c>
    </row>
    <row r="201" spans="1:6" x14ac:dyDescent="0.25">
      <c r="A201" s="15">
        <v>287.82</v>
      </c>
      <c r="B201" s="15">
        <f t="shared" si="3"/>
        <v>5.6623352847420279</v>
      </c>
      <c r="C201" s="16">
        <v>0.78</v>
      </c>
      <c r="D201" s="17">
        <v>1</v>
      </c>
      <c r="E201" s="17">
        <v>6</v>
      </c>
      <c r="F201" s="20">
        <v>1</v>
      </c>
    </row>
    <row r="202" spans="1:6" x14ac:dyDescent="0.25">
      <c r="A202" s="15">
        <v>270</v>
      </c>
      <c r="B202" s="15">
        <f t="shared" si="3"/>
        <v>5.598421958998375</v>
      </c>
      <c r="C202" s="16">
        <v>0.75</v>
      </c>
      <c r="D202" s="17">
        <v>1.5</v>
      </c>
      <c r="E202" s="17">
        <v>7</v>
      </c>
      <c r="F202" s="20">
        <v>1</v>
      </c>
    </row>
    <row r="203" spans="1:6" x14ac:dyDescent="0.25">
      <c r="A203" s="15">
        <v>270</v>
      </c>
      <c r="B203" s="15">
        <f t="shared" si="3"/>
        <v>5.598421958998375</v>
      </c>
      <c r="C203" s="16">
        <v>0.75</v>
      </c>
      <c r="D203" s="17">
        <v>1.5</v>
      </c>
      <c r="E203" s="17">
        <v>9</v>
      </c>
      <c r="F203" s="20">
        <v>1</v>
      </c>
    </row>
    <row r="204" spans="1:6" x14ac:dyDescent="0.25">
      <c r="A204" s="15">
        <v>288</v>
      </c>
      <c r="B204" s="15">
        <f t="shared" si="3"/>
        <v>5.6629604801359461</v>
      </c>
      <c r="C204" s="16">
        <v>1.155</v>
      </c>
      <c r="D204" s="17">
        <v>1</v>
      </c>
      <c r="E204" s="17">
        <v>6</v>
      </c>
      <c r="F204" s="20">
        <v>1</v>
      </c>
    </row>
    <row r="205" spans="1:6" x14ac:dyDescent="0.25">
      <c r="A205" s="15">
        <v>286.2</v>
      </c>
      <c r="B205" s="15">
        <f t="shared" si="3"/>
        <v>5.6566908671223501</v>
      </c>
      <c r="C205" s="16">
        <v>1.47</v>
      </c>
      <c r="D205" s="17">
        <v>1.5</v>
      </c>
      <c r="E205" s="17">
        <v>7</v>
      </c>
      <c r="F205" s="20">
        <v>1</v>
      </c>
    </row>
    <row r="206" spans="1:6" x14ac:dyDescent="0.25">
      <c r="A206" s="15">
        <v>234</v>
      </c>
      <c r="B206" s="15">
        <f t="shared" si="3"/>
        <v>5.4553211153577017</v>
      </c>
      <c r="C206" s="16">
        <v>0.875</v>
      </c>
      <c r="D206" s="17">
        <v>1</v>
      </c>
      <c r="E206" s="17">
        <v>5</v>
      </c>
      <c r="F206" s="20">
        <v>1</v>
      </c>
    </row>
    <row r="207" spans="1:6" x14ac:dyDescent="0.25">
      <c r="A207" s="15">
        <v>341.82</v>
      </c>
      <c r="B207" s="15">
        <f t="shared" si="3"/>
        <v>5.8342842827203594</v>
      </c>
      <c r="C207" s="16">
        <v>0.82499999999999996</v>
      </c>
      <c r="D207" s="17">
        <v>2</v>
      </c>
      <c r="E207" s="17">
        <v>7</v>
      </c>
      <c r="F207" s="20">
        <v>1</v>
      </c>
    </row>
    <row r="208" spans="1:6" x14ac:dyDescent="0.25">
      <c r="A208" s="15">
        <v>277.2</v>
      </c>
      <c r="B208" s="15">
        <f t="shared" si="3"/>
        <v>5.6247392673157481</v>
      </c>
      <c r="C208" s="16">
        <v>1.335</v>
      </c>
      <c r="D208" s="17">
        <v>1</v>
      </c>
      <c r="E208" s="17">
        <v>7</v>
      </c>
      <c r="F208" s="20">
        <v>1</v>
      </c>
    </row>
    <row r="209" spans="1:6" x14ac:dyDescent="0.25">
      <c r="A209" s="15">
        <v>333</v>
      </c>
      <c r="B209" s="15">
        <f t="shared" si="3"/>
        <v>5.8081424899804439</v>
      </c>
      <c r="C209" s="16">
        <v>0.58199999999999996</v>
      </c>
      <c r="D209" s="17">
        <v>1</v>
      </c>
      <c r="E209" s="17">
        <v>6</v>
      </c>
      <c r="F209" s="20">
        <v>1</v>
      </c>
    </row>
    <row r="210" spans="1:6" x14ac:dyDescent="0.25">
      <c r="A210" s="15">
        <v>246.6</v>
      </c>
      <c r="B210" s="15">
        <f t="shared" si="3"/>
        <v>5.5077675907302437</v>
      </c>
      <c r="C210" s="16">
        <v>1.103</v>
      </c>
      <c r="D210" s="17">
        <v>1</v>
      </c>
      <c r="E210" s="17">
        <v>6</v>
      </c>
      <c r="F210" s="20">
        <v>1</v>
      </c>
    </row>
    <row r="211" spans="1:6" x14ac:dyDescent="0.25">
      <c r="A211" s="15">
        <v>265.5</v>
      </c>
      <c r="B211" s="15">
        <f t="shared" si="3"/>
        <v>5.5816148406819934</v>
      </c>
      <c r="C211" s="16">
        <v>2</v>
      </c>
      <c r="D211" s="17">
        <v>1</v>
      </c>
      <c r="E211" s="17">
        <v>6</v>
      </c>
      <c r="F211" s="20">
        <v>1</v>
      </c>
    </row>
    <row r="212" spans="1:6" x14ac:dyDescent="0.25">
      <c r="A212" s="15">
        <v>257.04000000000002</v>
      </c>
      <c r="B212" s="15">
        <f t="shared" si="3"/>
        <v>5.5492317148076031</v>
      </c>
      <c r="C212" s="16">
        <v>0.75</v>
      </c>
      <c r="D212" s="17">
        <v>1.5</v>
      </c>
      <c r="E212" s="17">
        <v>6</v>
      </c>
      <c r="F212" s="20">
        <v>1</v>
      </c>
    </row>
    <row r="213" spans="1:6" x14ac:dyDescent="0.25">
      <c r="A213" s="15">
        <v>260.82</v>
      </c>
      <c r="B213" s="15">
        <f t="shared" si="3"/>
        <v>5.5638305142287559</v>
      </c>
      <c r="C213" s="16">
        <v>1.125</v>
      </c>
      <c r="D213" s="17">
        <v>1.5</v>
      </c>
      <c r="E213" s="17">
        <v>6</v>
      </c>
      <c r="F213" s="20">
        <v>1</v>
      </c>
    </row>
    <row r="214" spans="1:6" x14ac:dyDescent="0.25">
      <c r="A214" s="15">
        <v>270</v>
      </c>
      <c r="B214" s="15">
        <f t="shared" si="3"/>
        <v>5.598421958998375</v>
      </c>
      <c r="C214" s="16">
        <v>0.85</v>
      </c>
      <c r="D214" s="17">
        <v>3</v>
      </c>
      <c r="E214" s="17">
        <v>8</v>
      </c>
      <c r="F214" s="20">
        <v>1</v>
      </c>
    </row>
    <row r="215" spans="1:6" x14ac:dyDescent="0.25">
      <c r="A215" s="15">
        <v>323.82</v>
      </c>
      <c r="B215" s="15">
        <f t="shared" si="3"/>
        <v>5.7801878058586063</v>
      </c>
      <c r="C215" s="16">
        <v>2.5920000000000001</v>
      </c>
      <c r="D215" s="17">
        <v>1</v>
      </c>
      <c r="E215" s="17">
        <v>6</v>
      </c>
      <c r="F215" s="20">
        <v>1</v>
      </c>
    </row>
    <row r="216" spans="1:6" x14ac:dyDescent="0.25">
      <c r="A216" s="15">
        <v>261</v>
      </c>
      <c r="B216" s="15">
        <f t="shared" si="3"/>
        <v>5.5645204073226937</v>
      </c>
      <c r="C216" s="16">
        <v>0.78800000000000003</v>
      </c>
      <c r="D216" s="17">
        <v>2</v>
      </c>
      <c r="E216" s="17">
        <v>10</v>
      </c>
      <c r="F216" s="20">
        <v>0</v>
      </c>
    </row>
    <row r="217" spans="1:6" x14ac:dyDescent="0.25">
      <c r="A217" s="15">
        <v>404.1</v>
      </c>
      <c r="B217" s="15">
        <f t="shared" si="3"/>
        <v>6.0016623720844278</v>
      </c>
      <c r="C217" s="16">
        <v>1.04</v>
      </c>
      <c r="D217" s="17">
        <v>2</v>
      </c>
      <c r="E217" s="17">
        <v>7</v>
      </c>
      <c r="F217" s="20">
        <v>1</v>
      </c>
    </row>
    <row r="218" spans="1:6" x14ac:dyDescent="0.25">
      <c r="A218" s="15">
        <v>485.82</v>
      </c>
      <c r="B218" s="15">
        <f t="shared" si="3"/>
        <v>6.1858381849260784</v>
      </c>
      <c r="C218" s="16">
        <v>1</v>
      </c>
      <c r="D218" s="17">
        <v>2</v>
      </c>
      <c r="E218" s="17">
        <v>8</v>
      </c>
      <c r="F218" s="20">
        <v>1</v>
      </c>
    </row>
    <row r="219" spans="1:6" x14ac:dyDescent="0.25">
      <c r="A219" s="15">
        <v>225.9</v>
      </c>
      <c r="B219" s="15">
        <f t="shared" si="3"/>
        <v>5.4200924234739576</v>
      </c>
      <c r="C219" s="16">
        <v>0.91</v>
      </c>
      <c r="D219" s="17">
        <v>1</v>
      </c>
      <c r="E219" s="17">
        <v>5</v>
      </c>
      <c r="F219" s="20">
        <v>1</v>
      </c>
    </row>
    <row r="220" spans="1:6" x14ac:dyDescent="0.25">
      <c r="A220" s="15">
        <v>341.82</v>
      </c>
      <c r="B220" s="15">
        <f t="shared" si="3"/>
        <v>5.8342842827203594</v>
      </c>
      <c r="C220" s="16">
        <v>3.15</v>
      </c>
      <c r="D220" s="17">
        <v>2</v>
      </c>
      <c r="E220" s="17">
        <v>9</v>
      </c>
      <c r="F220" s="20">
        <v>1</v>
      </c>
    </row>
    <row r="221" spans="1:6" x14ac:dyDescent="0.25">
      <c r="A221" s="15">
        <v>468</v>
      </c>
      <c r="B221" s="15">
        <f t="shared" si="3"/>
        <v>6.1484682959176471</v>
      </c>
      <c r="C221" s="16">
        <v>0.65</v>
      </c>
      <c r="D221" s="17">
        <v>2.5</v>
      </c>
      <c r="E221" s="17">
        <v>10</v>
      </c>
      <c r="F221" s="20">
        <v>1</v>
      </c>
    </row>
    <row r="222" spans="1:6" x14ac:dyDescent="0.25">
      <c r="A222" s="15">
        <v>272.7</v>
      </c>
      <c r="B222" s="15">
        <f t="shared" si="3"/>
        <v>5.6083722898515429</v>
      </c>
      <c r="C222" s="16">
        <v>0.98599999999999999</v>
      </c>
      <c r="D222" s="17">
        <v>2</v>
      </c>
      <c r="E222" s="17">
        <v>6</v>
      </c>
      <c r="F222" s="20">
        <v>0</v>
      </c>
    </row>
    <row r="223" spans="1:6" x14ac:dyDescent="0.25">
      <c r="A223" s="15">
        <v>314.82</v>
      </c>
      <c r="B223" s="15">
        <f t="shared" si="3"/>
        <v>5.7520010469266758</v>
      </c>
      <c r="C223" s="16">
        <v>0.7</v>
      </c>
      <c r="D223" s="17">
        <v>1.5</v>
      </c>
      <c r="E223" s="17">
        <v>7</v>
      </c>
      <c r="F223" s="20">
        <v>1</v>
      </c>
    </row>
    <row r="224" spans="1:6" x14ac:dyDescent="0.25">
      <c r="A224" s="15">
        <v>477</v>
      </c>
      <c r="B224" s="15">
        <f t="shared" si="3"/>
        <v>6.1675164908883415</v>
      </c>
      <c r="C224" s="16">
        <v>0.6</v>
      </c>
      <c r="D224" s="17">
        <v>1</v>
      </c>
      <c r="E224" s="17">
        <v>6</v>
      </c>
      <c r="F224" s="20">
        <v>1</v>
      </c>
    </row>
    <row r="225" spans="1:6" x14ac:dyDescent="0.25">
      <c r="A225" s="15">
        <v>396</v>
      </c>
      <c r="B225" s="15">
        <f t="shared" si="3"/>
        <v>5.9814142112544806</v>
      </c>
      <c r="C225" s="16">
        <v>0.6</v>
      </c>
      <c r="D225" s="17">
        <v>1.5</v>
      </c>
      <c r="E225" s="17">
        <v>7</v>
      </c>
      <c r="F225" s="20">
        <v>1</v>
      </c>
    </row>
    <row r="226" spans="1:6" x14ac:dyDescent="0.25">
      <c r="A226" s="15">
        <v>392.4</v>
      </c>
      <c r="B226" s="15">
        <f t="shared" si="3"/>
        <v>5.9722817276912084</v>
      </c>
      <c r="C226" s="16">
        <v>0.6</v>
      </c>
      <c r="D226" s="17">
        <v>2</v>
      </c>
      <c r="E226" s="17">
        <v>7</v>
      </c>
      <c r="F226" s="20">
        <v>1</v>
      </c>
    </row>
    <row r="227" spans="1:6" x14ac:dyDescent="0.25">
      <c r="A227" s="15">
        <v>351</v>
      </c>
      <c r="B227" s="15">
        <f t="shared" si="3"/>
        <v>5.8607862234658654</v>
      </c>
      <c r="C227" s="16">
        <v>0.77500000000000002</v>
      </c>
      <c r="D227" s="17">
        <v>1.5</v>
      </c>
      <c r="E227" s="17">
        <v>7</v>
      </c>
      <c r="F227" s="20">
        <v>1</v>
      </c>
    </row>
    <row r="228" spans="1:6" x14ac:dyDescent="0.25">
      <c r="A228" s="15">
        <v>504</v>
      </c>
      <c r="B228" s="15">
        <f t="shared" si="3"/>
        <v>6.2225762680713688</v>
      </c>
      <c r="C228" s="16">
        <v>0.8</v>
      </c>
      <c r="D228" s="17">
        <v>3</v>
      </c>
      <c r="E228" s="17">
        <v>8</v>
      </c>
      <c r="F228" s="20">
        <v>1</v>
      </c>
    </row>
    <row r="229" spans="1:6" x14ac:dyDescent="0.25">
      <c r="A229" s="15">
        <v>395.82</v>
      </c>
      <c r="B229" s="15">
        <f t="shared" si="3"/>
        <v>5.9809595624628349</v>
      </c>
      <c r="C229" s="16">
        <v>0.7</v>
      </c>
      <c r="D229" s="17">
        <v>1.5</v>
      </c>
      <c r="E229" s="17">
        <v>9</v>
      </c>
      <c r="F229" s="20">
        <v>1</v>
      </c>
    </row>
    <row r="230" spans="1:6" x14ac:dyDescent="0.25">
      <c r="A230" s="15">
        <v>414</v>
      </c>
      <c r="B230" s="15">
        <f t="shared" si="3"/>
        <v>6.0258659738253142</v>
      </c>
      <c r="C230" s="16">
        <v>0.72</v>
      </c>
      <c r="D230" s="17">
        <v>2.5</v>
      </c>
      <c r="E230" s="17">
        <v>7</v>
      </c>
      <c r="F230" s="20">
        <v>1</v>
      </c>
    </row>
    <row r="231" spans="1:6" x14ac:dyDescent="0.25">
      <c r="A231" s="15">
        <v>405</v>
      </c>
      <c r="B231" s="15">
        <f t="shared" si="3"/>
        <v>6.0038870671065387</v>
      </c>
      <c r="C231" s="16">
        <v>0.68</v>
      </c>
      <c r="D231" s="17">
        <v>2.5</v>
      </c>
      <c r="E231" s="17">
        <v>9</v>
      </c>
      <c r="F231" s="20">
        <v>1</v>
      </c>
    </row>
    <row r="232" spans="1:6" x14ac:dyDescent="0.25">
      <c r="A232" s="15">
        <v>405</v>
      </c>
      <c r="B232" s="15">
        <f t="shared" si="3"/>
        <v>6.0038870671065387</v>
      </c>
      <c r="C232" s="16">
        <v>0.6</v>
      </c>
      <c r="D232" s="17">
        <v>2</v>
      </c>
      <c r="E232" s="17">
        <v>7</v>
      </c>
      <c r="F232" s="20">
        <v>1</v>
      </c>
    </row>
    <row r="233" spans="1:6" x14ac:dyDescent="0.25">
      <c r="A233" s="15">
        <v>337.5</v>
      </c>
      <c r="B233" s="15">
        <f t="shared" si="3"/>
        <v>5.8215655103125847</v>
      </c>
      <c r="C233" s="16">
        <v>0.7</v>
      </c>
      <c r="D233" s="17">
        <v>1.5</v>
      </c>
      <c r="E233" s="17">
        <v>8</v>
      </c>
      <c r="F233" s="20">
        <v>1</v>
      </c>
    </row>
    <row r="234" spans="1:6" x14ac:dyDescent="0.25">
      <c r="A234" s="15">
        <v>360</v>
      </c>
      <c r="B234" s="15">
        <f t="shared" si="3"/>
        <v>5.8861040314501558</v>
      </c>
      <c r="C234" s="16">
        <v>0.99</v>
      </c>
      <c r="D234" s="17">
        <v>1.5</v>
      </c>
      <c r="E234" s="17">
        <v>7</v>
      </c>
      <c r="F234" s="20">
        <v>1</v>
      </c>
    </row>
    <row r="235" spans="1:6" x14ac:dyDescent="0.25">
      <c r="A235" s="15">
        <v>441</v>
      </c>
      <c r="B235" s="15">
        <f t="shared" si="3"/>
        <v>6.089044875446846</v>
      </c>
      <c r="C235" s="16">
        <v>0.6</v>
      </c>
      <c r="D235" s="17">
        <v>1.5</v>
      </c>
      <c r="E235" s="17">
        <v>7</v>
      </c>
      <c r="F235" s="20">
        <v>1</v>
      </c>
    </row>
    <row r="236" spans="1:6" x14ac:dyDescent="0.25">
      <c r="A236" s="15">
        <v>378</v>
      </c>
      <c r="B236" s="15">
        <f t="shared" si="3"/>
        <v>5.934894195619588</v>
      </c>
      <c r="C236" s="16">
        <v>1</v>
      </c>
      <c r="D236" s="17">
        <v>1.5</v>
      </c>
      <c r="E236" s="17">
        <v>7</v>
      </c>
      <c r="F236" s="20">
        <v>1</v>
      </c>
    </row>
    <row r="237" spans="1:6" x14ac:dyDescent="0.25">
      <c r="A237" s="15">
        <v>432</v>
      </c>
      <c r="B237" s="15">
        <f t="shared" si="3"/>
        <v>6.0684255882441107</v>
      </c>
      <c r="C237" s="16">
        <v>0.7</v>
      </c>
      <c r="D237" s="17">
        <v>2.5</v>
      </c>
      <c r="E237" s="17">
        <v>8</v>
      </c>
      <c r="F237" s="20">
        <v>1</v>
      </c>
    </row>
    <row r="238" spans="1:6" x14ac:dyDescent="0.25">
      <c r="A238" s="15">
        <v>405</v>
      </c>
      <c r="B238" s="15">
        <f t="shared" si="3"/>
        <v>6.0038870671065387</v>
      </c>
      <c r="C238" s="16">
        <v>0.77</v>
      </c>
      <c r="D238" s="17">
        <v>2.5</v>
      </c>
      <c r="E238" s="17">
        <v>10</v>
      </c>
      <c r="F238" s="20">
        <v>1</v>
      </c>
    </row>
    <row r="239" spans="1:6" x14ac:dyDescent="0.25">
      <c r="A239" s="15">
        <v>372.06</v>
      </c>
      <c r="B239" s="15">
        <f t="shared" si="3"/>
        <v>5.9190551315898414</v>
      </c>
      <c r="C239" s="16">
        <v>1.17</v>
      </c>
      <c r="D239" s="17">
        <v>2</v>
      </c>
      <c r="E239" s="17">
        <v>10</v>
      </c>
      <c r="F239" s="20">
        <v>1</v>
      </c>
    </row>
    <row r="240" spans="1:6" x14ac:dyDescent="0.25">
      <c r="A240" s="15">
        <v>558</v>
      </c>
      <c r="B240" s="15">
        <f t="shared" si="3"/>
        <v>6.3243589623813108</v>
      </c>
      <c r="C240" s="16">
        <v>0.73199999999999998</v>
      </c>
      <c r="D240" s="17">
        <v>2.5</v>
      </c>
      <c r="E240" s="17">
        <v>11</v>
      </c>
      <c r="F240" s="20">
        <v>1</v>
      </c>
    </row>
    <row r="241" spans="1:6" x14ac:dyDescent="0.25">
      <c r="A241" s="15">
        <v>413.1</v>
      </c>
      <c r="B241" s="15">
        <f t="shared" si="3"/>
        <v>6.0236896944027185</v>
      </c>
      <c r="C241" s="16">
        <v>0.7</v>
      </c>
      <c r="D241" s="17">
        <v>1.5</v>
      </c>
      <c r="E241" s="17">
        <v>7</v>
      </c>
      <c r="F241" s="20">
        <v>1</v>
      </c>
    </row>
    <row r="242" spans="1:6" x14ac:dyDescent="0.25">
      <c r="A242" s="15">
        <v>504</v>
      </c>
      <c r="B242" s="15">
        <f t="shared" si="3"/>
        <v>6.2225762680713688</v>
      </c>
      <c r="C242" s="16">
        <v>0.6</v>
      </c>
      <c r="D242" s="17">
        <v>2.5</v>
      </c>
      <c r="E242" s="17">
        <v>7</v>
      </c>
      <c r="F242" s="20">
        <v>1</v>
      </c>
    </row>
    <row r="243" spans="1:6" x14ac:dyDescent="0.25">
      <c r="A243" s="15">
        <v>486</v>
      </c>
      <c r="B243" s="15">
        <f t="shared" si="3"/>
        <v>6.1862086239004936</v>
      </c>
      <c r="C243" s="16">
        <v>1.032</v>
      </c>
      <c r="D243" s="17">
        <v>2.5</v>
      </c>
      <c r="E243" s="17">
        <v>7</v>
      </c>
      <c r="F243" s="20">
        <v>1</v>
      </c>
    </row>
    <row r="244" spans="1:6" x14ac:dyDescent="0.25">
      <c r="A244" s="15">
        <v>319.5</v>
      </c>
      <c r="B244" s="15">
        <f t="shared" si="3"/>
        <v>5.7667572738175892</v>
      </c>
      <c r="C244" s="16">
        <v>0.7</v>
      </c>
      <c r="D244" s="17">
        <v>2</v>
      </c>
      <c r="E244" s="17">
        <v>7</v>
      </c>
      <c r="F244" s="20">
        <v>1</v>
      </c>
    </row>
    <row r="245" spans="1:6" x14ac:dyDescent="0.25">
      <c r="A245" s="15">
        <v>333</v>
      </c>
      <c r="B245" s="15">
        <f t="shared" si="3"/>
        <v>5.8081424899804439</v>
      </c>
      <c r="C245" s="16">
        <v>2.8130000000000002</v>
      </c>
      <c r="D245" s="17">
        <v>2</v>
      </c>
      <c r="E245" s="17">
        <v>10</v>
      </c>
      <c r="F245" s="20">
        <v>1</v>
      </c>
    </row>
    <row r="246" spans="1:6" x14ac:dyDescent="0.25">
      <c r="A246" s="15">
        <v>288</v>
      </c>
      <c r="B246" s="15">
        <f t="shared" si="3"/>
        <v>5.6629604801359461</v>
      </c>
      <c r="C246" s="16">
        <v>0.65</v>
      </c>
      <c r="D246" s="17">
        <v>1</v>
      </c>
      <c r="E246" s="17">
        <v>6</v>
      </c>
      <c r="F246" s="20">
        <v>0</v>
      </c>
    </row>
    <row r="247" spans="1:6" x14ac:dyDescent="0.25">
      <c r="A247" s="15">
        <v>239.4</v>
      </c>
      <c r="B247" s="15">
        <f t="shared" si="3"/>
        <v>5.4781357931238732</v>
      </c>
      <c r="C247" s="16">
        <v>1</v>
      </c>
      <c r="D247" s="17">
        <v>1.5</v>
      </c>
      <c r="E247" s="17">
        <v>6</v>
      </c>
      <c r="F247" s="20">
        <v>1</v>
      </c>
    </row>
    <row r="248" spans="1:6" x14ac:dyDescent="0.25">
      <c r="A248" s="15">
        <v>351</v>
      </c>
      <c r="B248" s="15">
        <f t="shared" si="3"/>
        <v>5.8607862234658654</v>
      </c>
      <c r="C248" s="16">
        <v>0.65</v>
      </c>
      <c r="D248" s="17">
        <v>2</v>
      </c>
      <c r="E248" s="17">
        <v>8</v>
      </c>
      <c r="F248" s="20">
        <v>1</v>
      </c>
    </row>
    <row r="249" spans="1:6" x14ac:dyDescent="0.25">
      <c r="A249" s="15">
        <v>444.6</v>
      </c>
      <c r="B249" s="15">
        <f t="shared" si="3"/>
        <v>6.0971750015300961</v>
      </c>
      <c r="C249" s="16">
        <v>0.8</v>
      </c>
      <c r="D249" s="17">
        <v>2</v>
      </c>
      <c r="E249" s="17">
        <v>8</v>
      </c>
      <c r="F249" s="20">
        <v>1</v>
      </c>
    </row>
    <row r="250" spans="1:6" x14ac:dyDescent="0.25">
      <c r="A250" s="15">
        <v>358.2</v>
      </c>
      <c r="B250" s="15">
        <f t="shared" si="3"/>
        <v>5.8810914896266118</v>
      </c>
      <c r="C250" s="16">
        <v>1</v>
      </c>
      <c r="D250" s="17">
        <v>2</v>
      </c>
      <c r="E250" s="17">
        <v>6</v>
      </c>
      <c r="F250" s="20">
        <v>1</v>
      </c>
    </row>
    <row r="251" spans="1:6" x14ac:dyDescent="0.25">
      <c r="A251" s="15">
        <v>378</v>
      </c>
      <c r="B251" s="15">
        <f t="shared" si="3"/>
        <v>5.934894195619588</v>
      </c>
      <c r="C251" s="16">
        <v>1.875</v>
      </c>
      <c r="D251" s="17">
        <v>2.5</v>
      </c>
      <c r="E251" s="17">
        <v>10</v>
      </c>
      <c r="F251" s="20">
        <v>1</v>
      </c>
    </row>
    <row r="252" spans="1:6" x14ac:dyDescent="0.25">
      <c r="A252" s="15">
        <v>297</v>
      </c>
      <c r="B252" s="15">
        <f t="shared" si="3"/>
        <v>5.6937321388026998</v>
      </c>
      <c r="C252" s="16">
        <v>2.25</v>
      </c>
      <c r="D252" s="17">
        <v>2</v>
      </c>
      <c r="E252" s="17">
        <v>11</v>
      </c>
      <c r="F252" s="20">
        <v>0</v>
      </c>
    </row>
    <row r="253" spans="1:6" x14ac:dyDescent="0.25">
      <c r="A253" s="15">
        <v>333</v>
      </c>
      <c r="B253" s="15">
        <f t="shared" si="3"/>
        <v>5.8081424899804439</v>
      </c>
      <c r="C253" s="16">
        <v>1.6</v>
      </c>
      <c r="D253" s="17">
        <v>1.5</v>
      </c>
      <c r="E253" s="17">
        <v>10</v>
      </c>
      <c r="F253" s="20">
        <v>0</v>
      </c>
    </row>
    <row r="254" spans="1:6" x14ac:dyDescent="0.25">
      <c r="A254" s="15">
        <v>291.60000000000002</v>
      </c>
      <c r="B254" s="15">
        <f t="shared" si="3"/>
        <v>5.6753830001345031</v>
      </c>
      <c r="C254" s="16">
        <v>0.625</v>
      </c>
      <c r="D254" s="17">
        <v>1.5</v>
      </c>
      <c r="E254" s="17">
        <v>9</v>
      </c>
      <c r="F254" s="20">
        <v>0</v>
      </c>
    </row>
    <row r="255" spans="1:6" x14ac:dyDescent="0.25">
      <c r="A255" s="15">
        <v>297</v>
      </c>
      <c r="B255" s="15">
        <f t="shared" si="3"/>
        <v>5.6937321388026998</v>
      </c>
      <c r="C255" s="16">
        <v>0.6</v>
      </c>
      <c r="D255" s="17">
        <v>1.5</v>
      </c>
      <c r="E255" s="17">
        <v>8</v>
      </c>
      <c r="F255" s="20">
        <v>0</v>
      </c>
    </row>
    <row r="256" spans="1:6" x14ac:dyDescent="0.25">
      <c r="A256" s="15">
        <v>317.7</v>
      </c>
      <c r="B256" s="15">
        <f t="shared" si="3"/>
        <v>5.7611075412754706</v>
      </c>
      <c r="C256" s="16">
        <v>0.64200000000000002</v>
      </c>
      <c r="D256" s="17">
        <v>2</v>
      </c>
      <c r="E256" s="17">
        <v>7</v>
      </c>
      <c r="F256" s="20">
        <v>0</v>
      </c>
    </row>
    <row r="257" spans="1:6" x14ac:dyDescent="0.25">
      <c r="A257" s="15">
        <v>359.82</v>
      </c>
      <c r="B257" s="15">
        <f t="shared" si="3"/>
        <v>5.8856039064084733</v>
      </c>
      <c r="C257" s="16">
        <v>1.1000000000000001</v>
      </c>
      <c r="D257" s="17">
        <v>2</v>
      </c>
      <c r="E257" s="17">
        <v>10</v>
      </c>
      <c r="F257" s="20">
        <v>1</v>
      </c>
    </row>
    <row r="258" spans="1:6" x14ac:dyDescent="0.25">
      <c r="A258" s="15">
        <v>306</v>
      </c>
      <c r="B258" s="15">
        <f t="shared" si="3"/>
        <v>5.7235851019523807</v>
      </c>
      <c r="C258" s="16">
        <v>0.6</v>
      </c>
      <c r="D258" s="17">
        <v>2</v>
      </c>
      <c r="E258" s="17">
        <v>6</v>
      </c>
      <c r="F258" s="20">
        <v>0</v>
      </c>
    </row>
    <row r="259" spans="1:6" x14ac:dyDescent="0.25">
      <c r="A259" s="15">
        <v>449.82</v>
      </c>
      <c r="B259" s="15">
        <f t="shared" si="3"/>
        <v>6.1088475027430258</v>
      </c>
      <c r="C259" s="16">
        <v>1.38</v>
      </c>
      <c r="D259" s="17">
        <v>2</v>
      </c>
      <c r="E259" s="17">
        <v>10</v>
      </c>
      <c r="F259" s="20">
        <v>1</v>
      </c>
    </row>
    <row r="260" spans="1:6" x14ac:dyDescent="0.25">
      <c r="A260" s="15">
        <v>340.2</v>
      </c>
      <c r="B260" s="15">
        <f t="shared" si="3"/>
        <v>5.8295336799617612</v>
      </c>
      <c r="C260" s="16">
        <v>0.8</v>
      </c>
      <c r="D260" s="17">
        <v>1.5</v>
      </c>
      <c r="E260" s="17">
        <v>9</v>
      </c>
      <c r="F260" s="20">
        <v>1</v>
      </c>
    </row>
    <row r="261" spans="1:6" x14ac:dyDescent="0.25">
      <c r="A261" s="15">
        <v>342</v>
      </c>
      <c r="B261" s="15">
        <f t="shared" ref="B261:B324" si="4">+LN(A261)</f>
        <v>5.8348107370626048</v>
      </c>
      <c r="C261" s="16">
        <v>1.125</v>
      </c>
      <c r="D261" s="17">
        <v>1</v>
      </c>
      <c r="E261" s="17">
        <v>6</v>
      </c>
      <c r="F261" s="20">
        <v>1</v>
      </c>
    </row>
    <row r="262" spans="1:6" x14ac:dyDescent="0.25">
      <c r="A262" s="15">
        <v>369</v>
      </c>
      <c r="B262" s="15">
        <f t="shared" si="4"/>
        <v>5.9107966440405271</v>
      </c>
      <c r="C262" s="16">
        <v>0.8</v>
      </c>
      <c r="D262" s="17">
        <v>2</v>
      </c>
      <c r="E262" s="17">
        <v>10</v>
      </c>
      <c r="F262" s="20">
        <v>1</v>
      </c>
    </row>
    <row r="263" spans="1:6" x14ac:dyDescent="0.25">
      <c r="A263" s="15">
        <v>341.82</v>
      </c>
      <c r="B263" s="15">
        <f t="shared" si="4"/>
        <v>5.8342842827203594</v>
      </c>
      <c r="C263" s="16">
        <v>0.72</v>
      </c>
      <c r="D263" s="17">
        <v>2</v>
      </c>
      <c r="E263" s="17">
        <v>7</v>
      </c>
      <c r="F263" s="20">
        <v>1</v>
      </c>
    </row>
    <row r="264" spans="1:6" x14ac:dyDescent="0.25">
      <c r="A264" s="15">
        <v>402.3</v>
      </c>
      <c r="B264" s="15">
        <f t="shared" si="4"/>
        <v>5.9971980789557424</v>
      </c>
      <c r="C264" s="16">
        <v>0.6</v>
      </c>
      <c r="D264" s="17">
        <v>2</v>
      </c>
      <c r="E264" s="17">
        <v>8</v>
      </c>
      <c r="F264" s="20">
        <v>0</v>
      </c>
    </row>
    <row r="265" spans="1:6" x14ac:dyDescent="0.25">
      <c r="A265" s="15">
        <v>392.22</v>
      </c>
      <c r="B265" s="15">
        <f t="shared" si="4"/>
        <v>5.9718229068526929</v>
      </c>
      <c r="C265" s="16">
        <v>0.6</v>
      </c>
      <c r="D265" s="17">
        <v>2</v>
      </c>
      <c r="E265" s="17">
        <v>8</v>
      </c>
      <c r="F265" s="20">
        <v>0</v>
      </c>
    </row>
    <row r="266" spans="1:6" x14ac:dyDescent="0.25">
      <c r="A266" s="15">
        <v>320.39999999999998</v>
      </c>
      <c r="B266" s="15">
        <f t="shared" si="4"/>
        <v>5.7695702151942037</v>
      </c>
      <c r="C266" s="16">
        <v>0.6</v>
      </c>
      <c r="D266" s="17">
        <v>2</v>
      </c>
      <c r="E266" s="17">
        <v>8</v>
      </c>
      <c r="F266" s="20">
        <v>0</v>
      </c>
    </row>
    <row r="267" spans="1:6" x14ac:dyDescent="0.25">
      <c r="A267" s="15">
        <v>349.2</v>
      </c>
      <c r="B267" s="15">
        <f t="shared" si="4"/>
        <v>5.8556448239654468</v>
      </c>
      <c r="C267" s="16">
        <v>0.83</v>
      </c>
      <c r="D267" s="17">
        <v>2</v>
      </c>
      <c r="E267" s="17">
        <v>6</v>
      </c>
      <c r="F267" s="20">
        <v>1</v>
      </c>
    </row>
    <row r="268" spans="1:6" x14ac:dyDescent="0.25">
      <c r="A268" s="15">
        <v>387</v>
      </c>
      <c r="B268" s="15">
        <f t="shared" si="4"/>
        <v>5.9584246930297819</v>
      </c>
      <c r="C268" s="16">
        <v>2</v>
      </c>
      <c r="D268" s="17">
        <v>1.5</v>
      </c>
      <c r="E268" s="17">
        <v>6</v>
      </c>
      <c r="F268" s="20">
        <v>0</v>
      </c>
    </row>
    <row r="269" spans="1:6" x14ac:dyDescent="0.25">
      <c r="A269" s="15">
        <v>359.82</v>
      </c>
      <c r="B269" s="15">
        <f t="shared" si="4"/>
        <v>5.8856039064084733</v>
      </c>
      <c r="C269" s="16">
        <v>0.7</v>
      </c>
      <c r="D269" s="17">
        <v>2</v>
      </c>
      <c r="E269" s="17">
        <v>8</v>
      </c>
      <c r="F269" s="20">
        <v>1</v>
      </c>
    </row>
    <row r="270" spans="1:6" x14ac:dyDescent="0.25">
      <c r="A270" s="15">
        <v>288</v>
      </c>
      <c r="B270" s="15">
        <f t="shared" si="4"/>
        <v>5.6629604801359461</v>
      </c>
      <c r="C270" s="16">
        <v>0.56000000000000005</v>
      </c>
      <c r="D270" s="17">
        <v>1</v>
      </c>
      <c r="E270" s="17">
        <v>6</v>
      </c>
      <c r="F270" s="20">
        <v>0</v>
      </c>
    </row>
    <row r="271" spans="1:6" x14ac:dyDescent="0.25">
      <c r="A271" s="15">
        <v>275.39999999999998</v>
      </c>
      <c r="B271" s="15">
        <f t="shared" si="4"/>
        <v>5.6182245862945548</v>
      </c>
      <c r="C271" s="16">
        <v>0.61799999999999999</v>
      </c>
      <c r="D271" s="17">
        <v>1</v>
      </c>
      <c r="E271" s="17">
        <v>6</v>
      </c>
      <c r="F271" s="20">
        <v>0</v>
      </c>
    </row>
    <row r="272" spans="1:6" x14ac:dyDescent="0.25">
      <c r="A272" s="15">
        <v>293.22000000000003</v>
      </c>
      <c r="B272" s="15">
        <f t="shared" si="4"/>
        <v>5.6809231805101188</v>
      </c>
      <c r="C272" s="16">
        <v>0.6</v>
      </c>
      <c r="D272" s="17">
        <v>1</v>
      </c>
      <c r="E272" s="17">
        <v>6</v>
      </c>
      <c r="F272" s="20">
        <v>0</v>
      </c>
    </row>
    <row r="273" spans="1:6" x14ac:dyDescent="0.25">
      <c r="A273" s="15">
        <v>275.39999999999998</v>
      </c>
      <c r="B273" s="15">
        <f t="shared" si="4"/>
        <v>5.6182245862945548</v>
      </c>
      <c r="C273" s="16">
        <v>0.6</v>
      </c>
      <c r="D273" s="17">
        <v>1.5</v>
      </c>
      <c r="E273" s="17">
        <v>6</v>
      </c>
      <c r="F273" s="20">
        <v>0</v>
      </c>
    </row>
    <row r="274" spans="1:6" x14ac:dyDescent="0.25">
      <c r="A274" s="15">
        <v>302.04000000000002</v>
      </c>
      <c r="B274" s="15">
        <f t="shared" si="4"/>
        <v>5.7105594589352249</v>
      </c>
      <c r="C274" s="16">
        <v>0.6</v>
      </c>
      <c r="D274" s="17">
        <v>1</v>
      </c>
      <c r="E274" s="17">
        <v>7</v>
      </c>
      <c r="F274" s="20">
        <v>0</v>
      </c>
    </row>
    <row r="275" spans="1:6" x14ac:dyDescent="0.25">
      <c r="A275" s="15">
        <v>412.2</v>
      </c>
      <c r="B275" s="15">
        <f t="shared" si="4"/>
        <v>6.0215086684563586</v>
      </c>
      <c r="C275" s="16">
        <v>1.08</v>
      </c>
      <c r="D275" s="17">
        <v>1</v>
      </c>
      <c r="E275" s="17">
        <v>6</v>
      </c>
      <c r="F275" s="20">
        <v>0</v>
      </c>
    </row>
    <row r="276" spans="1:6" x14ac:dyDescent="0.25">
      <c r="A276" s="15">
        <v>316.8</v>
      </c>
      <c r="B276" s="15">
        <f t="shared" si="4"/>
        <v>5.7582706599402709</v>
      </c>
      <c r="C276" s="16">
        <v>0.6</v>
      </c>
      <c r="D276" s="17">
        <v>2</v>
      </c>
      <c r="E276" s="17">
        <v>7</v>
      </c>
      <c r="F276" s="20">
        <v>0</v>
      </c>
    </row>
    <row r="277" spans="1:6" x14ac:dyDescent="0.25">
      <c r="A277" s="15">
        <v>288</v>
      </c>
      <c r="B277" s="15">
        <f t="shared" si="4"/>
        <v>5.6629604801359461</v>
      </c>
      <c r="C277" s="16">
        <v>0.6</v>
      </c>
      <c r="D277" s="17">
        <v>2</v>
      </c>
      <c r="E277" s="17">
        <v>6</v>
      </c>
      <c r="F277" s="20">
        <v>0</v>
      </c>
    </row>
    <row r="278" spans="1:6" x14ac:dyDescent="0.25">
      <c r="A278" s="15">
        <v>250.2</v>
      </c>
      <c r="B278" s="15">
        <f t="shared" si="4"/>
        <v>5.522260598032811</v>
      </c>
      <c r="C278" s="16">
        <v>1</v>
      </c>
      <c r="D278" s="17">
        <v>1</v>
      </c>
      <c r="E278" s="17">
        <v>6</v>
      </c>
      <c r="F278" s="20">
        <v>1</v>
      </c>
    </row>
    <row r="279" spans="1:6" x14ac:dyDescent="0.25">
      <c r="A279" s="15">
        <v>252</v>
      </c>
      <c r="B279" s="15">
        <f t="shared" si="4"/>
        <v>5.5294290875114234</v>
      </c>
      <c r="C279" s="16">
        <v>0.56999999999999995</v>
      </c>
      <c r="D279" s="17">
        <v>1.5</v>
      </c>
      <c r="E279" s="17">
        <v>7</v>
      </c>
      <c r="F279" s="20">
        <v>1</v>
      </c>
    </row>
    <row r="280" spans="1:6" x14ac:dyDescent="0.25">
      <c r="A280" s="15">
        <v>323.82</v>
      </c>
      <c r="B280" s="15">
        <f t="shared" si="4"/>
        <v>5.7801878058586063</v>
      </c>
      <c r="C280" s="16">
        <v>0.87</v>
      </c>
      <c r="D280" s="17">
        <v>1</v>
      </c>
      <c r="E280" s="17">
        <v>6</v>
      </c>
      <c r="F280" s="20">
        <v>0</v>
      </c>
    </row>
    <row r="281" spans="1:6" x14ac:dyDescent="0.25">
      <c r="A281" s="15">
        <v>316.8</v>
      </c>
      <c r="B281" s="15">
        <f t="shared" si="4"/>
        <v>5.7582706599402709</v>
      </c>
      <c r="C281" s="16">
        <v>0.6</v>
      </c>
      <c r="D281" s="17">
        <v>2</v>
      </c>
      <c r="E281" s="17">
        <v>7</v>
      </c>
      <c r="F281" s="20">
        <v>0</v>
      </c>
    </row>
    <row r="282" spans="1:6" x14ac:dyDescent="0.25">
      <c r="A282" s="15">
        <v>318.42</v>
      </c>
      <c r="B282" s="15">
        <f t="shared" si="4"/>
        <v>5.7633712660678587</v>
      </c>
      <c r="C282" s="16">
        <v>0.6</v>
      </c>
      <c r="D282" s="17">
        <v>1.5</v>
      </c>
      <c r="E282" s="17">
        <v>10</v>
      </c>
      <c r="F282" s="20">
        <v>0</v>
      </c>
    </row>
    <row r="283" spans="1:6" x14ac:dyDescent="0.25">
      <c r="A283" s="15">
        <v>312.3</v>
      </c>
      <c r="B283" s="15">
        <f t="shared" si="4"/>
        <v>5.7439642642890325</v>
      </c>
      <c r="C283" s="16">
        <v>0.6</v>
      </c>
      <c r="D283" s="17">
        <v>1</v>
      </c>
      <c r="E283" s="17">
        <v>6</v>
      </c>
      <c r="F283" s="20">
        <v>0</v>
      </c>
    </row>
    <row r="284" spans="1:6" x14ac:dyDescent="0.25">
      <c r="A284" s="15">
        <v>243</v>
      </c>
      <c r="B284" s="15">
        <f t="shared" si="4"/>
        <v>5.4930614433405482</v>
      </c>
      <c r="C284" s="16">
        <v>0.77400000000000002</v>
      </c>
      <c r="D284" s="17">
        <v>1</v>
      </c>
      <c r="E284" s="17">
        <v>7</v>
      </c>
      <c r="F284" s="20">
        <v>0</v>
      </c>
    </row>
    <row r="285" spans="1:6" x14ac:dyDescent="0.25">
      <c r="A285" s="15">
        <v>265.5</v>
      </c>
      <c r="B285" s="15">
        <f t="shared" si="4"/>
        <v>5.5816148406819934</v>
      </c>
      <c r="C285" s="16">
        <v>1</v>
      </c>
      <c r="D285" s="17">
        <v>1.5</v>
      </c>
      <c r="E285" s="17">
        <v>8</v>
      </c>
      <c r="F285" s="20">
        <v>0</v>
      </c>
    </row>
    <row r="286" spans="1:6" x14ac:dyDescent="0.25">
      <c r="A286" s="15">
        <v>324</v>
      </c>
      <c r="B286" s="15">
        <f t="shared" si="4"/>
        <v>5.780743515792329</v>
      </c>
      <c r="C286" s="16">
        <v>0.6</v>
      </c>
      <c r="D286" s="17">
        <v>1</v>
      </c>
      <c r="E286" s="17">
        <v>6</v>
      </c>
      <c r="F286" s="20">
        <v>1</v>
      </c>
    </row>
    <row r="287" spans="1:6" x14ac:dyDescent="0.25">
      <c r="A287" s="15">
        <v>449.82</v>
      </c>
      <c r="B287" s="15">
        <f t="shared" si="4"/>
        <v>6.1088475027430258</v>
      </c>
      <c r="C287" s="16">
        <v>1.54</v>
      </c>
      <c r="D287" s="17">
        <v>2.5</v>
      </c>
      <c r="E287" s="17">
        <v>7</v>
      </c>
      <c r="F287" s="20">
        <v>0</v>
      </c>
    </row>
    <row r="288" spans="1:6" x14ac:dyDescent="0.25">
      <c r="A288" s="15">
        <v>333</v>
      </c>
      <c r="B288" s="15">
        <f t="shared" si="4"/>
        <v>5.8081424899804439</v>
      </c>
      <c r="C288" s="16">
        <v>1.613</v>
      </c>
      <c r="D288" s="17">
        <v>2</v>
      </c>
      <c r="E288" s="17">
        <v>7</v>
      </c>
      <c r="F288" s="20">
        <v>1</v>
      </c>
    </row>
    <row r="289" spans="1:6" x14ac:dyDescent="0.25">
      <c r="A289" s="15">
        <v>480.6</v>
      </c>
      <c r="B289" s="15">
        <f t="shared" si="4"/>
        <v>6.1750353233023683</v>
      </c>
      <c r="C289" s="16">
        <v>0.98799999999999999</v>
      </c>
      <c r="D289" s="17">
        <v>2.5</v>
      </c>
      <c r="E289" s="17">
        <v>9</v>
      </c>
      <c r="F289" s="20">
        <v>1</v>
      </c>
    </row>
    <row r="290" spans="1:6" x14ac:dyDescent="0.25">
      <c r="A290" s="15">
        <v>265.5</v>
      </c>
      <c r="B290" s="15">
        <f t="shared" si="4"/>
        <v>5.5816148406819934</v>
      </c>
      <c r="C290" s="16">
        <v>0.72</v>
      </c>
      <c r="D290" s="17">
        <v>2</v>
      </c>
      <c r="E290" s="17">
        <v>7</v>
      </c>
      <c r="F290" s="20">
        <v>0</v>
      </c>
    </row>
    <row r="291" spans="1:6" x14ac:dyDescent="0.25">
      <c r="A291" s="15">
        <v>324</v>
      </c>
      <c r="B291" s="15">
        <f t="shared" si="4"/>
        <v>5.780743515792329</v>
      </c>
      <c r="C291" s="16">
        <v>1.25</v>
      </c>
      <c r="D291" s="17">
        <v>1.5</v>
      </c>
      <c r="E291" s="17">
        <v>6</v>
      </c>
      <c r="F291" s="20">
        <v>0</v>
      </c>
    </row>
    <row r="292" spans="1:6" x14ac:dyDescent="0.25">
      <c r="A292" s="15">
        <v>266.39999999999998</v>
      </c>
      <c r="B292" s="15">
        <f t="shared" si="4"/>
        <v>5.5849989386662342</v>
      </c>
      <c r="C292" s="16">
        <v>0.6</v>
      </c>
      <c r="D292" s="17">
        <v>2</v>
      </c>
      <c r="E292" s="17">
        <v>8</v>
      </c>
      <c r="F292" s="20">
        <v>0</v>
      </c>
    </row>
    <row r="293" spans="1:6" x14ac:dyDescent="0.25">
      <c r="A293" s="15">
        <v>359.82</v>
      </c>
      <c r="B293" s="15">
        <f t="shared" si="4"/>
        <v>5.8856039064084733</v>
      </c>
      <c r="C293" s="16">
        <v>1.034</v>
      </c>
      <c r="D293" s="17">
        <v>1.5</v>
      </c>
      <c r="E293" s="17">
        <v>8</v>
      </c>
      <c r="F293" s="20">
        <v>0</v>
      </c>
    </row>
    <row r="294" spans="1:6" x14ac:dyDescent="0.25">
      <c r="A294" s="15">
        <v>324</v>
      </c>
      <c r="B294" s="15">
        <f t="shared" si="4"/>
        <v>5.780743515792329</v>
      </c>
      <c r="C294" s="16">
        <v>0.625</v>
      </c>
      <c r="D294" s="17">
        <v>1</v>
      </c>
      <c r="E294" s="17">
        <v>7</v>
      </c>
      <c r="F294" s="20">
        <v>1</v>
      </c>
    </row>
    <row r="295" spans="1:6" x14ac:dyDescent="0.25">
      <c r="A295" s="15">
        <v>342</v>
      </c>
      <c r="B295" s="15">
        <f t="shared" si="4"/>
        <v>5.8348107370626048</v>
      </c>
      <c r="C295" s="16">
        <v>0.7</v>
      </c>
      <c r="D295" s="17">
        <v>1.5</v>
      </c>
      <c r="E295" s="17">
        <v>8</v>
      </c>
      <c r="F295" s="20">
        <v>1</v>
      </c>
    </row>
    <row r="296" spans="1:6" x14ac:dyDescent="0.25">
      <c r="A296" s="15">
        <v>323.82</v>
      </c>
      <c r="B296" s="15">
        <f t="shared" si="4"/>
        <v>5.7801878058586063</v>
      </c>
      <c r="C296" s="16">
        <v>1.25</v>
      </c>
      <c r="D296" s="17">
        <v>1.5</v>
      </c>
      <c r="E296" s="17">
        <v>7</v>
      </c>
      <c r="F296" s="20">
        <v>1</v>
      </c>
    </row>
    <row r="297" spans="1:6" x14ac:dyDescent="0.25">
      <c r="A297" s="15">
        <v>387</v>
      </c>
      <c r="B297" s="15">
        <f t="shared" si="4"/>
        <v>5.9584246930297819</v>
      </c>
      <c r="C297" s="16">
        <v>0.75</v>
      </c>
      <c r="D297" s="17">
        <v>2</v>
      </c>
      <c r="E297" s="17">
        <v>9</v>
      </c>
      <c r="F297" s="20">
        <v>1</v>
      </c>
    </row>
    <row r="298" spans="1:6" x14ac:dyDescent="0.25">
      <c r="A298" s="15">
        <v>414</v>
      </c>
      <c r="B298" s="15">
        <f t="shared" si="4"/>
        <v>6.0258659738253142</v>
      </c>
      <c r="C298" s="16">
        <v>1</v>
      </c>
      <c r="D298" s="17">
        <v>1.5</v>
      </c>
      <c r="E298" s="17">
        <v>8</v>
      </c>
      <c r="F298" s="20">
        <v>1</v>
      </c>
    </row>
    <row r="299" spans="1:6" x14ac:dyDescent="0.25">
      <c r="A299" s="15">
        <v>315</v>
      </c>
      <c r="B299" s="15">
        <f t="shared" si="4"/>
        <v>5.7525726388256331</v>
      </c>
      <c r="C299" s="16">
        <v>0.8</v>
      </c>
      <c r="D299" s="17">
        <v>1.5</v>
      </c>
      <c r="E299" s="17">
        <v>8</v>
      </c>
      <c r="F299" s="20">
        <v>1</v>
      </c>
    </row>
    <row r="300" spans="1:6" x14ac:dyDescent="0.25">
      <c r="A300" s="15">
        <v>431.82</v>
      </c>
      <c r="B300" s="15">
        <f t="shared" si="4"/>
        <v>6.0680088347477676</v>
      </c>
      <c r="C300" s="16">
        <v>0.64800000000000002</v>
      </c>
      <c r="D300" s="17">
        <v>2.5</v>
      </c>
      <c r="E300" s="17">
        <v>8</v>
      </c>
      <c r="F300" s="20">
        <v>1</v>
      </c>
    </row>
    <row r="301" spans="1:6" x14ac:dyDescent="0.25">
      <c r="A301" s="15">
        <v>306</v>
      </c>
      <c r="B301" s="15">
        <f t="shared" si="4"/>
        <v>5.7235851019523807</v>
      </c>
      <c r="C301" s="16">
        <v>0.6</v>
      </c>
      <c r="D301" s="17">
        <v>2</v>
      </c>
      <c r="E301" s="17">
        <v>7</v>
      </c>
      <c r="F301" s="20">
        <v>0</v>
      </c>
    </row>
    <row r="302" spans="1:6" x14ac:dyDescent="0.25">
      <c r="A302" s="15">
        <v>313.2</v>
      </c>
      <c r="B302" s="15">
        <f t="shared" si="4"/>
        <v>5.7468419641166477</v>
      </c>
      <c r="C302" s="16">
        <v>0.91200000000000003</v>
      </c>
      <c r="D302" s="17">
        <v>1</v>
      </c>
      <c r="E302" s="17">
        <v>7</v>
      </c>
      <c r="F302" s="20">
        <v>0</v>
      </c>
    </row>
    <row r="303" spans="1:6" x14ac:dyDescent="0.25">
      <c r="A303" s="15">
        <v>549</v>
      </c>
      <c r="B303" s="15">
        <f t="shared" si="4"/>
        <v>6.3080984415095305</v>
      </c>
      <c r="C303" s="16">
        <v>1.21</v>
      </c>
      <c r="D303" s="17">
        <v>2</v>
      </c>
      <c r="E303" s="17">
        <v>9</v>
      </c>
      <c r="F303" s="20">
        <v>1</v>
      </c>
    </row>
    <row r="304" spans="1:6" x14ac:dyDescent="0.25">
      <c r="A304" s="15">
        <v>293.39999999999998</v>
      </c>
      <c r="B304" s="15">
        <f t="shared" si="4"/>
        <v>5.6815368657088809</v>
      </c>
      <c r="C304" s="16">
        <v>0.84</v>
      </c>
      <c r="D304" s="17">
        <v>1</v>
      </c>
      <c r="E304" s="17">
        <v>6</v>
      </c>
      <c r="F304" s="20">
        <v>0</v>
      </c>
    </row>
    <row r="305" spans="1:6" x14ac:dyDescent="0.25">
      <c r="A305" s="15">
        <v>333</v>
      </c>
      <c r="B305" s="15">
        <f t="shared" si="4"/>
        <v>5.8081424899804439</v>
      </c>
      <c r="C305" s="16">
        <v>0.6</v>
      </c>
      <c r="D305" s="17">
        <v>1.5</v>
      </c>
      <c r="E305" s="17">
        <v>8</v>
      </c>
      <c r="F305" s="20">
        <v>0</v>
      </c>
    </row>
    <row r="306" spans="1:6" x14ac:dyDescent="0.25">
      <c r="A306" s="15">
        <v>322.2</v>
      </c>
      <c r="B306" s="15">
        <f t="shared" si="4"/>
        <v>5.7751724707428735</v>
      </c>
      <c r="C306" s="16">
        <v>0.7</v>
      </c>
      <c r="D306" s="17">
        <v>1</v>
      </c>
      <c r="E306" s="17">
        <v>6</v>
      </c>
      <c r="F306" s="20">
        <v>0</v>
      </c>
    </row>
    <row r="307" spans="1:6" x14ac:dyDescent="0.25">
      <c r="A307" s="15">
        <v>315</v>
      </c>
      <c r="B307" s="15">
        <f t="shared" si="4"/>
        <v>5.7525726388256331</v>
      </c>
      <c r="C307" s="16">
        <v>0.76300000000000001</v>
      </c>
      <c r="D307" s="17">
        <v>2</v>
      </c>
      <c r="E307" s="17">
        <v>6</v>
      </c>
      <c r="F307" s="20">
        <v>0</v>
      </c>
    </row>
    <row r="308" spans="1:6" x14ac:dyDescent="0.25">
      <c r="A308" s="15">
        <v>324</v>
      </c>
      <c r="B308" s="15">
        <f t="shared" si="4"/>
        <v>5.780743515792329</v>
      </c>
      <c r="C308" s="16">
        <v>0.91</v>
      </c>
      <c r="D308" s="17">
        <v>1.5</v>
      </c>
      <c r="E308" s="17">
        <v>8</v>
      </c>
      <c r="F308" s="20">
        <v>0</v>
      </c>
    </row>
    <row r="309" spans="1:6" x14ac:dyDescent="0.25">
      <c r="A309" s="15">
        <v>322.2</v>
      </c>
      <c r="B309" s="15">
        <f t="shared" si="4"/>
        <v>5.7751724707428735</v>
      </c>
      <c r="C309" s="16">
        <v>0.6</v>
      </c>
      <c r="D309" s="17">
        <v>1</v>
      </c>
      <c r="E309" s="17">
        <v>7</v>
      </c>
      <c r="F309" s="20">
        <v>0</v>
      </c>
    </row>
    <row r="310" spans="1:6" x14ac:dyDescent="0.25">
      <c r="A310" s="15">
        <v>315</v>
      </c>
      <c r="B310" s="15">
        <f t="shared" si="4"/>
        <v>5.7525726388256331</v>
      </c>
      <c r="C310" s="16">
        <v>0.6</v>
      </c>
      <c r="D310" s="17">
        <v>2</v>
      </c>
      <c r="E310" s="17">
        <v>7</v>
      </c>
      <c r="F310" s="20">
        <v>0</v>
      </c>
    </row>
    <row r="311" spans="1:6" x14ac:dyDescent="0.25">
      <c r="A311" s="15">
        <v>360</v>
      </c>
      <c r="B311" s="15">
        <f t="shared" si="4"/>
        <v>5.8861040314501558</v>
      </c>
      <c r="C311" s="16">
        <v>0.75</v>
      </c>
      <c r="D311" s="17">
        <v>2</v>
      </c>
      <c r="E311" s="17">
        <v>8</v>
      </c>
      <c r="F311" s="20">
        <v>0</v>
      </c>
    </row>
    <row r="312" spans="1:6" x14ac:dyDescent="0.25">
      <c r="A312" s="15">
        <v>282.60000000000002</v>
      </c>
      <c r="B312" s="15">
        <f t="shared" si="4"/>
        <v>5.6440324702504272</v>
      </c>
      <c r="C312" s="16">
        <v>1.6</v>
      </c>
      <c r="D312" s="17">
        <v>2</v>
      </c>
      <c r="E312" s="17">
        <v>8</v>
      </c>
      <c r="F312" s="20">
        <v>0</v>
      </c>
    </row>
    <row r="313" spans="1:6" x14ac:dyDescent="0.25">
      <c r="A313" s="15">
        <v>288</v>
      </c>
      <c r="B313" s="15">
        <f t="shared" si="4"/>
        <v>5.6629604801359461</v>
      </c>
      <c r="C313" s="16">
        <v>2.1840000000000002</v>
      </c>
      <c r="D313" s="17">
        <v>1.5</v>
      </c>
      <c r="E313" s="17">
        <v>8</v>
      </c>
      <c r="F313" s="20">
        <v>1</v>
      </c>
    </row>
    <row r="314" spans="1:6" x14ac:dyDescent="0.25">
      <c r="A314" s="15">
        <v>289.8</v>
      </c>
      <c r="B314" s="15">
        <f t="shared" si="4"/>
        <v>5.6691910298865817</v>
      </c>
      <c r="C314" s="16">
        <v>0.79700000000000004</v>
      </c>
      <c r="D314" s="17">
        <v>2</v>
      </c>
      <c r="E314" s="17">
        <v>8</v>
      </c>
      <c r="F314" s="20">
        <v>0</v>
      </c>
    </row>
    <row r="315" spans="1:6" x14ac:dyDescent="0.25">
      <c r="A315" s="15">
        <v>315</v>
      </c>
      <c r="B315" s="15">
        <f t="shared" si="4"/>
        <v>5.7525726388256331</v>
      </c>
      <c r="C315" s="16">
        <v>1.35</v>
      </c>
      <c r="D315" s="17">
        <v>2</v>
      </c>
      <c r="E315" s="17">
        <v>8</v>
      </c>
      <c r="F315" s="20">
        <v>0</v>
      </c>
    </row>
    <row r="316" spans="1:6" x14ac:dyDescent="0.25">
      <c r="A316" s="15">
        <v>315</v>
      </c>
      <c r="B316" s="15">
        <f t="shared" si="4"/>
        <v>5.7525726388256331</v>
      </c>
      <c r="C316" s="16">
        <v>0.68</v>
      </c>
      <c r="D316" s="17">
        <v>2</v>
      </c>
      <c r="E316" s="17">
        <v>8</v>
      </c>
      <c r="F316" s="20">
        <v>0</v>
      </c>
    </row>
    <row r="317" spans="1:6" x14ac:dyDescent="0.25">
      <c r="A317" s="15">
        <v>531</v>
      </c>
      <c r="B317" s="15">
        <f t="shared" si="4"/>
        <v>6.2747620212419388</v>
      </c>
      <c r="C317" s="16">
        <v>1.2210000000000001</v>
      </c>
      <c r="D317" s="17">
        <v>3</v>
      </c>
      <c r="E317" s="17">
        <v>8</v>
      </c>
      <c r="F317" s="20">
        <v>1</v>
      </c>
    </row>
    <row r="318" spans="1:6" x14ac:dyDescent="0.25">
      <c r="A318" s="15">
        <v>297</v>
      </c>
      <c r="B318" s="15">
        <f t="shared" si="4"/>
        <v>5.6937321388026998</v>
      </c>
      <c r="C318" s="16">
        <v>0.625</v>
      </c>
      <c r="D318" s="17">
        <v>1</v>
      </c>
      <c r="E318" s="17">
        <v>6</v>
      </c>
      <c r="F318" s="20">
        <v>0</v>
      </c>
    </row>
    <row r="319" spans="1:6" x14ac:dyDescent="0.25">
      <c r="A319" s="15">
        <v>300.60000000000002</v>
      </c>
      <c r="B319" s="15">
        <f t="shared" si="4"/>
        <v>5.7057804773188741</v>
      </c>
      <c r="C319" s="16">
        <v>0.82</v>
      </c>
      <c r="D319" s="17">
        <v>1</v>
      </c>
      <c r="E319" s="17">
        <v>6</v>
      </c>
      <c r="F319" s="20">
        <v>0</v>
      </c>
    </row>
    <row r="320" spans="1:6" x14ac:dyDescent="0.25">
      <c r="A320" s="15">
        <v>311.39999999999998</v>
      </c>
      <c r="B320" s="15">
        <f t="shared" si="4"/>
        <v>5.7410782593998979</v>
      </c>
      <c r="C320" s="16">
        <v>0.8</v>
      </c>
      <c r="D320" s="17">
        <v>1.5</v>
      </c>
      <c r="E320" s="17">
        <v>6</v>
      </c>
      <c r="F320" s="20">
        <v>0</v>
      </c>
    </row>
    <row r="321" spans="1:6" x14ac:dyDescent="0.25">
      <c r="A321" s="15">
        <v>215.82</v>
      </c>
      <c r="B321" s="15">
        <f t="shared" si="4"/>
        <v>5.3744447269355877</v>
      </c>
      <c r="C321" s="16">
        <v>0.56299999999999994</v>
      </c>
      <c r="D321" s="17">
        <v>2</v>
      </c>
      <c r="E321" s="17">
        <v>4</v>
      </c>
      <c r="F321" s="20">
        <v>0</v>
      </c>
    </row>
    <row r="322" spans="1:6" x14ac:dyDescent="0.25">
      <c r="A322" s="15">
        <v>323.82</v>
      </c>
      <c r="B322" s="15">
        <f t="shared" si="4"/>
        <v>5.7801878058586063</v>
      </c>
      <c r="C322" s="16">
        <v>0.84</v>
      </c>
      <c r="D322" s="17">
        <v>2</v>
      </c>
      <c r="E322" s="17">
        <v>6</v>
      </c>
      <c r="F322" s="20">
        <v>0</v>
      </c>
    </row>
    <row r="323" spans="1:6" x14ac:dyDescent="0.25">
      <c r="A323" s="15">
        <v>324</v>
      </c>
      <c r="B323" s="15">
        <f t="shared" si="4"/>
        <v>5.780743515792329</v>
      </c>
      <c r="C323" s="16">
        <v>0.6</v>
      </c>
      <c r="D323" s="17">
        <v>1</v>
      </c>
      <c r="E323" s="17">
        <v>8</v>
      </c>
      <c r="F323" s="20">
        <v>0</v>
      </c>
    </row>
    <row r="324" spans="1:6" x14ac:dyDescent="0.25">
      <c r="A324" s="15">
        <v>304.2</v>
      </c>
      <c r="B324" s="15">
        <f t="shared" si="4"/>
        <v>5.7176853798251921</v>
      </c>
      <c r="C324" s="16">
        <v>0.6</v>
      </c>
      <c r="D324" s="17">
        <v>2</v>
      </c>
      <c r="E324" s="17">
        <v>7</v>
      </c>
      <c r="F324" s="20">
        <v>0</v>
      </c>
    </row>
    <row r="325" spans="1:6" x14ac:dyDescent="0.25">
      <c r="A325" s="15">
        <v>324</v>
      </c>
      <c r="B325" s="15">
        <f t="shared" ref="B325:B365" si="5">+LN(A325)</f>
        <v>5.780743515792329</v>
      </c>
      <c r="C325" s="16">
        <v>0.6</v>
      </c>
      <c r="D325" s="17">
        <v>2</v>
      </c>
      <c r="E325" s="17">
        <v>8</v>
      </c>
      <c r="F325" s="20">
        <v>0</v>
      </c>
    </row>
    <row r="326" spans="1:6" x14ac:dyDescent="0.25">
      <c r="A326" s="15">
        <v>405</v>
      </c>
      <c r="B326" s="15">
        <f t="shared" si="5"/>
        <v>6.0038870671065387</v>
      </c>
      <c r="C326" s="16">
        <v>0.68600000000000005</v>
      </c>
      <c r="D326" s="17">
        <v>2</v>
      </c>
      <c r="E326" s="17">
        <v>6</v>
      </c>
      <c r="F326" s="20">
        <v>1</v>
      </c>
    </row>
    <row r="327" spans="1:6" x14ac:dyDescent="0.25">
      <c r="A327" s="15">
        <v>250.2</v>
      </c>
      <c r="B327" s="15">
        <f t="shared" si="5"/>
        <v>5.522260598032811</v>
      </c>
      <c r="C327" s="16">
        <v>2</v>
      </c>
      <c r="D327" s="17">
        <v>1</v>
      </c>
      <c r="E327" s="17">
        <v>6</v>
      </c>
      <c r="F327" s="20">
        <v>1</v>
      </c>
    </row>
    <row r="328" spans="1:6" x14ac:dyDescent="0.25">
      <c r="A328" s="15">
        <v>327.60000000000002</v>
      </c>
      <c r="B328" s="15">
        <f t="shared" si="5"/>
        <v>5.7917933519789147</v>
      </c>
      <c r="C328" s="16">
        <v>0.997</v>
      </c>
      <c r="D328" s="17">
        <v>2</v>
      </c>
      <c r="E328" s="17">
        <v>7</v>
      </c>
      <c r="F328" s="20">
        <v>1</v>
      </c>
    </row>
    <row r="329" spans="1:6" x14ac:dyDescent="0.25">
      <c r="A329" s="15">
        <v>279</v>
      </c>
      <c r="B329" s="15">
        <f t="shared" si="5"/>
        <v>5.6312117818213654</v>
      </c>
      <c r="C329" s="16">
        <v>2.2000000000000002</v>
      </c>
      <c r="D329" s="17">
        <v>1</v>
      </c>
      <c r="E329" s="17">
        <v>7</v>
      </c>
      <c r="F329" s="20">
        <v>1</v>
      </c>
    </row>
    <row r="330" spans="1:6" x14ac:dyDescent="0.25">
      <c r="A330" s="15">
        <v>314.10000000000002</v>
      </c>
      <c r="B330" s="15">
        <f t="shared" si="5"/>
        <v>5.7497114065446011</v>
      </c>
      <c r="C330" s="16">
        <v>0.6</v>
      </c>
      <c r="D330" s="17">
        <v>1</v>
      </c>
      <c r="E330" s="17">
        <v>6</v>
      </c>
      <c r="F330" s="20">
        <v>0</v>
      </c>
    </row>
    <row r="331" spans="1:6" x14ac:dyDescent="0.25">
      <c r="A331" s="15">
        <v>324</v>
      </c>
      <c r="B331" s="15">
        <f t="shared" si="5"/>
        <v>5.780743515792329</v>
      </c>
      <c r="C331" s="16">
        <v>0.6</v>
      </c>
      <c r="D331" s="17">
        <v>1.5</v>
      </c>
      <c r="E331" s="17">
        <v>6</v>
      </c>
      <c r="F331" s="20">
        <v>0</v>
      </c>
    </row>
    <row r="332" spans="1:6" x14ac:dyDescent="0.25">
      <c r="A332" s="15">
        <v>305.10000000000002</v>
      </c>
      <c r="B332" s="15">
        <f t="shared" si="5"/>
        <v>5.720639591722624</v>
      </c>
      <c r="C332" s="16">
        <v>0.65</v>
      </c>
      <c r="D332" s="17">
        <v>2</v>
      </c>
      <c r="E332" s="17">
        <v>6</v>
      </c>
      <c r="F332" s="20">
        <v>0</v>
      </c>
    </row>
    <row r="333" spans="1:6" x14ac:dyDescent="0.25">
      <c r="A333" s="15">
        <v>289.44</v>
      </c>
      <c r="B333" s="15">
        <f t="shared" si="5"/>
        <v>5.6679480216469846</v>
      </c>
      <c r="C333" s="16">
        <v>0.6</v>
      </c>
      <c r="D333" s="17">
        <v>1.5</v>
      </c>
      <c r="E333" s="17">
        <v>6</v>
      </c>
      <c r="F333" s="20">
        <v>0</v>
      </c>
    </row>
    <row r="334" spans="1:6" x14ac:dyDescent="0.25">
      <c r="A334" s="15">
        <v>301.32</v>
      </c>
      <c r="B334" s="15">
        <f t="shared" si="5"/>
        <v>5.7081728229574935</v>
      </c>
      <c r="C334" s="16">
        <v>0.6</v>
      </c>
      <c r="D334" s="17">
        <v>1.5</v>
      </c>
      <c r="E334" s="17">
        <v>6</v>
      </c>
      <c r="F334" s="20">
        <v>0</v>
      </c>
    </row>
    <row r="335" spans="1:6" x14ac:dyDescent="0.25">
      <c r="A335" s="15">
        <v>286.2</v>
      </c>
      <c r="B335" s="15">
        <f t="shared" si="5"/>
        <v>5.6566908671223501</v>
      </c>
      <c r="C335" s="16">
        <v>0.6</v>
      </c>
      <c r="D335" s="17">
        <v>2</v>
      </c>
      <c r="E335" s="17">
        <v>6</v>
      </c>
      <c r="F335" s="20">
        <v>0</v>
      </c>
    </row>
    <row r="336" spans="1:6" x14ac:dyDescent="0.25">
      <c r="A336" s="15">
        <v>297</v>
      </c>
      <c r="B336" s="15">
        <f t="shared" si="5"/>
        <v>5.6937321388026998</v>
      </c>
      <c r="C336" s="16">
        <v>0.9</v>
      </c>
      <c r="D336" s="17">
        <v>1</v>
      </c>
      <c r="E336" s="17">
        <v>6</v>
      </c>
      <c r="F336" s="20">
        <v>0</v>
      </c>
    </row>
    <row r="337" spans="1:6" x14ac:dyDescent="0.25">
      <c r="A337" s="15">
        <v>288</v>
      </c>
      <c r="B337" s="15">
        <f t="shared" si="5"/>
        <v>5.6629604801359461</v>
      </c>
      <c r="C337" s="16">
        <v>0.6</v>
      </c>
      <c r="D337" s="17">
        <v>2</v>
      </c>
      <c r="E337" s="17">
        <v>6</v>
      </c>
      <c r="F337" s="20">
        <v>0</v>
      </c>
    </row>
    <row r="338" spans="1:6" x14ac:dyDescent="0.25">
      <c r="A338" s="15">
        <v>288</v>
      </c>
      <c r="B338" s="15">
        <f t="shared" si="5"/>
        <v>5.6629604801359461</v>
      </c>
      <c r="C338" s="16">
        <v>1.21</v>
      </c>
      <c r="D338" s="17">
        <v>1</v>
      </c>
      <c r="E338" s="17">
        <v>8</v>
      </c>
      <c r="F338" s="20">
        <v>0</v>
      </c>
    </row>
    <row r="339" spans="1:6" x14ac:dyDescent="0.25">
      <c r="A339" s="15">
        <v>208.53</v>
      </c>
      <c r="B339" s="15">
        <f t="shared" si="5"/>
        <v>5.3400829157805045</v>
      </c>
      <c r="C339" s="16">
        <v>0.98699999999999999</v>
      </c>
      <c r="D339" s="17">
        <v>1</v>
      </c>
      <c r="E339" s="17">
        <v>6</v>
      </c>
      <c r="F339" s="20">
        <v>0</v>
      </c>
    </row>
    <row r="340" spans="1:6" x14ac:dyDescent="0.25">
      <c r="A340" s="15">
        <v>351</v>
      </c>
      <c r="B340" s="15">
        <f t="shared" si="5"/>
        <v>5.8607862234658654</v>
      </c>
      <c r="C340" s="16">
        <v>0.6</v>
      </c>
      <c r="D340" s="17">
        <v>2</v>
      </c>
      <c r="E340" s="17">
        <v>7</v>
      </c>
      <c r="F340" s="20">
        <v>0</v>
      </c>
    </row>
    <row r="341" spans="1:6" x14ac:dyDescent="0.25">
      <c r="A341" s="15">
        <v>306</v>
      </c>
      <c r="B341" s="15">
        <f t="shared" si="5"/>
        <v>5.7235851019523807</v>
      </c>
      <c r="C341" s="16">
        <v>0.6</v>
      </c>
      <c r="D341" s="17">
        <v>2</v>
      </c>
      <c r="E341" s="17">
        <v>6</v>
      </c>
      <c r="F341" s="20">
        <v>0</v>
      </c>
    </row>
    <row r="342" spans="1:6" x14ac:dyDescent="0.25">
      <c r="A342" s="15">
        <v>315</v>
      </c>
      <c r="B342" s="15">
        <f t="shared" si="5"/>
        <v>5.7525726388256331</v>
      </c>
      <c r="C342" s="16">
        <v>0.63</v>
      </c>
      <c r="D342" s="17">
        <v>1</v>
      </c>
      <c r="E342" s="17">
        <v>7</v>
      </c>
      <c r="F342" s="20">
        <v>0</v>
      </c>
    </row>
    <row r="343" spans="1:6" x14ac:dyDescent="0.25">
      <c r="A343" s="15">
        <v>306</v>
      </c>
      <c r="B343" s="15">
        <f t="shared" si="5"/>
        <v>5.7235851019523807</v>
      </c>
      <c r="C343" s="16">
        <v>0.8</v>
      </c>
      <c r="D343" s="17">
        <v>1</v>
      </c>
      <c r="E343" s="17">
        <v>8</v>
      </c>
      <c r="F343" s="20">
        <v>0</v>
      </c>
    </row>
    <row r="344" spans="1:6" x14ac:dyDescent="0.25">
      <c r="A344" s="15">
        <v>324</v>
      </c>
      <c r="B344" s="15">
        <f t="shared" si="5"/>
        <v>5.780743515792329</v>
      </c>
      <c r="C344" s="16">
        <v>0.6</v>
      </c>
      <c r="D344" s="17">
        <v>2</v>
      </c>
      <c r="E344" s="17">
        <v>7</v>
      </c>
      <c r="F344" s="20">
        <v>0</v>
      </c>
    </row>
    <row r="345" spans="1:6" x14ac:dyDescent="0.25">
      <c r="A345" s="15">
        <v>255.6</v>
      </c>
      <c r="B345" s="15">
        <f t="shared" si="5"/>
        <v>5.5436137225033795</v>
      </c>
      <c r="C345" s="16">
        <v>0.77200000000000002</v>
      </c>
      <c r="D345" s="17">
        <v>1.5</v>
      </c>
      <c r="E345" s="17">
        <v>6</v>
      </c>
      <c r="F345" s="20">
        <v>0</v>
      </c>
    </row>
    <row r="346" spans="1:6" x14ac:dyDescent="0.25">
      <c r="A346" s="15">
        <v>251.82</v>
      </c>
      <c r="B346" s="15">
        <f t="shared" si="5"/>
        <v>5.5287145465735543</v>
      </c>
      <c r="C346" s="16">
        <v>2.2000000000000002</v>
      </c>
      <c r="D346" s="17">
        <v>1</v>
      </c>
      <c r="E346" s="17">
        <v>6</v>
      </c>
      <c r="F346" s="20">
        <v>0</v>
      </c>
    </row>
    <row r="347" spans="1:6" x14ac:dyDescent="0.25">
      <c r="A347" s="15">
        <v>293.39999999999998</v>
      </c>
      <c r="B347" s="15">
        <f t="shared" si="5"/>
        <v>5.6815368657088809</v>
      </c>
      <c r="C347" s="16">
        <v>0.88700000000000001</v>
      </c>
      <c r="D347" s="17">
        <v>1</v>
      </c>
      <c r="E347" s="17">
        <v>6</v>
      </c>
      <c r="F347" s="20">
        <v>1</v>
      </c>
    </row>
    <row r="348" spans="1:6" x14ac:dyDescent="0.25">
      <c r="A348" s="15">
        <v>266.39999999999998</v>
      </c>
      <c r="B348" s="15">
        <f t="shared" si="5"/>
        <v>5.5849989386662342</v>
      </c>
      <c r="C348" s="16">
        <v>2.2000000000000002</v>
      </c>
      <c r="D348" s="17">
        <v>1</v>
      </c>
      <c r="E348" s="17">
        <v>6</v>
      </c>
      <c r="F348" s="20">
        <v>1</v>
      </c>
    </row>
    <row r="349" spans="1:6" x14ac:dyDescent="0.25">
      <c r="A349" s="15">
        <v>279.89999999999998</v>
      </c>
      <c r="B349" s="15">
        <f t="shared" si="5"/>
        <v>5.634432396521408</v>
      </c>
      <c r="C349" s="16">
        <v>1.5</v>
      </c>
      <c r="D349" s="17">
        <v>2</v>
      </c>
      <c r="E349" s="17">
        <v>7</v>
      </c>
      <c r="F349" s="20">
        <v>1</v>
      </c>
    </row>
    <row r="350" spans="1:6" x14ac:dyDescent="0.25">
      <c r="A350" s="15">
        <v>423</v>
      </c>
      <c r="B350" s="15">
        <f t="shared" si="5"/>
        <v>6.0473721790462776</v>
      </c>
      <c r="C350" s="16">
        <v>1.272</v>
      </c>
      <c r="D350" s="17">
        <v>2</v>
      </c>
      <c r="E350" s="17">
        <v>8</v>
      </c>
      <c r="F350" s="20">
        <v>1</v>
      </c>
    </row>
    <row r="351" spans="1:6" x14ac:dyDescent="0.25">
      <c r="A351" s="15">
        <v>333</v>
      </c>
      <c r="B351" s="15">
        <f t="shared" si="5"/>
        <v>5.8081424899804439</v>
      </c>
      <c r="C351" s="16">
        <v>0.90100000000000002</v>
      </c>
      <c r="D351" s="17">
        <v>1.5</v>
      </c>
      <c r="E351" s="17">
        <v>7</v>
      </c>
      <c r="F351" s="20">
        <v>1</v>
      </c>
    </row>
    <row r="352" spans="1:6" x14ac:dyDescent="0.25">
      <c r="A352" s="15">
        <v>268.11</v>
      </c>
      <c r="B352" s="15">
        <f t="shared" si="5"/>
        <v>5.5913973440614102</v>
      </c>
      <c r="C352" s="16">
        <v>1</v>
      </c>
      <c r="D352" s="17">
        <v>2</v>
      </c>
      <c r="E352" s="17">
        <v>8</v>
      </c>
      <c r="F352" s="20">
        <v>1</v>
      </c>
    </row>
    <row r="353" spans="1:6" x14ac:dyDescent="0.25">
      <c r="A353" s="15">
        <v>280.8</v>
      </c>
      <c r="B353" s="15">
        <f t="shared" si="5"/>
        <v>5.6376426721516557</v>
      </c>
      <c r="C353" s="16">
        <v>2.2000000000000002</v>
      </c>
      <c r="D353" s="17">
        <v>1.5</v>
      </c>
      <c r="E353" s="17">
        <v>6</v>
      </c>
      <c r="F353" s="20">
        <v>1</v>
      </c>
    </row>
    <row r="354" spans="1:6" x14ac:dyDescent="0.25">
      <c r="A354" s="15">
        <v>323.82</v>
      </c>
      <c r="B354" s="15">
        <f t="shared" si="5"/>
        <v>5.7801878058586063</v>
      </c>
      <c r="C354" s="16">
        <v>2.25</v>
      </c>
      <c r="D354" s="17">
        <v>1</v>
      </c>
      <c r="E354" s="17">
        <v>8</v>
      </c>
      <c r="F354" s="20">
        <v>1</v>
      </c>
    </row>
    <row r="355" spans="1:6" x14ac:dyDescent="0.25">
      <c r="A355" s="15">
        <v>268.2</v>
      </c>
      <c r="B355" s="15">
        <f t="shared" si="5"/>
        <v>5.5917329708475778</v>
      </c>
      <c r="C355" s="16">
        <v>1.03</v>
      </c>
      <c r="D355" s="17">
        <v>2</v>
      </c>
      <c r="E355" s="17">
        <v>6</v>
      </c>
      <c r="F355" s="20">
        <v>1</v>
      </c>
    </row>
    <row r="356" spans="1:6" x14ac:dyDescent="0.25">
      <c r="A356" s="15">
        <v>356.4</v>
      </c>
      <c r="B356" s="15">
        <f t="shared" si="5"/>
        <v>5.8760536955966538</v>
      </c>
      <c r="C356" s="16">
        <v>2.2000000000000002</v>
      </c>
      <c r="D356" s="17">
        <v>3</v>
      </c>
      <c r="E356" s="17">
        <v>8</v>
      </c>
      <c r="F356" s="20">
        <v>1</v>
      </c>
    </row>
    <row r="357" spans="1:6" x14ac:dyDescent="0.25">
      <c r="A357" s="15">
        <v>279</v>
      </c>
      <c r="B357" s="15">
        <f t="shared" si="5"/>
        <v>5.6312117818213654</v>
      </c>
      <c r="C357" s="16">
        <v>2.2000000000000002</v>
      </c>
      <c r="D357" s="17">
        <v>1.5</v>
      </c>
      <c r="E357" s="17">
        <v>7</v>
      </c>
      <c r="F357" s="20">
        <v>1</v>
      </c>
    </row>
    <row r="358" spans="1:6" x14ac:dyDescent="0.25">
      <c r="A358" s="15">
        <v>346.5</v>
      </c>
      <c r="B358" s="15">
        <f t="shared" si="5"/>
        <v>5.8478828186299578</v>
      </c>
      <c r="C358" s="16">
        <v>0.6</v>
      </c>
      <c r="D358" s="17">
        <v>2.5</v>
      </c>
      <c r="E358" s="17">
        <v>7</v>
      </c>
      <c r="F358" s="20">
        <v>1</v>
      </c>
    </row>
    <row r="359" spans="1:6" x14ac:dyDescent="0.25">
      <c r="A359" s="15">
        <v>385.2</v>
      </c>
      <c r="B359" s="15">
        <f t="shared" si="5"/>
        <v>5.9537626799239707</v>
      </c>
      <c r="C359" s="16">
        <v>0.55000000000000004</v>
      </c>
      <c r="D359" s="17">
        <v>2</v>
      </c>
      <c r="E359" s="17">
        <v>9</v>
      </c>
      <c r="F359" s="20">
        <v>1</v>
      </c>
    </row>
    <row r="360" spans="1:6" x14ac:dyDescent="0.25">
      <c r="A360" s="15">
        <v>341.82</v>
      </c>
      <c r="B360" s="15">
        <f t="shared" si="5"/>
        <v>5.8342842827203594</v>
      </c>
      <c r="C360" s="16">
        <v>0.7</v>
      </c>
      <c r="D360" s="17">
        <v>1.5</v>
      </c>
      <c r="E360" s="17">
        <v>9</v>
      </c>
      <c r="F360" s="20">
        <v>1</v>
      </c>
    </row>
    <row r="361" spans="1:6" x14ac:dyDescent="0.25">
      <c r="A361" s="15">
        <v>331.2</v>
      </c>
      <c r="B361" s="15">
        <f t="shared" si="5"/>
        <v>5.8027224225111045</v>
      </c>
      <c r="C361" s="16">
        <v>0.91</v>
      </c>
      <c r="D361" s="17">
        <v>1.5</v>
      </c>
      <c r="E361" s="17">
        <v>7</v>
      </c>
      <c r="F361" s="20">
        <v>1</v>
      </c>
    </row>
    <row r="362" spans="1:6" x14ac:dyDescent="0.25">
      <c r="A362" s="15">
        <v>394.2</v>
      </c>
      <c r="B362" s="15">
        <f t="shared" si="5"/>
        <v>5.9768583947186196</v>
      </c>
      <c r="C362" s="16">
        <v>1.335</v>
      </c>
      <c r="D362" s="17">
        <v>3</v>
      </c>
      <c r="E362" s="17">
        <v>7</v>
      </c>
      <c r="F362" s="20">
        <v>1</v>
      </c>
    </row>
    <row r="363" spans="1:6" x14ac:dyDescent="0.25">
      <c r="A363" s="15">
        <v>495</v>
      </c>
      <c r="B363" s="15">
        <f t="shared" si="5"/>
        <v>6.2045577625686903</v>
      </c>
      <c r="C363" s="16">
        <v>0.6</v>
      </c>
      <c r="D363" s="17">
        <v>2</v>
      </c>
      <c r="E363" s="17">
        <v>9</v>
      </c>
      <c r="F363" s="20">
        <v>1</v>
      </c>
    </row>
    <row r="364" spans="1:6" x14ac:dyDescent="0.25">
      <c r="A364" s="15">
        <v>522</v>
      </c>
      <c r="B364" s="15">
        <f t="shared" si="5"/>
        <v>6.2576675878826391</v>
      </c>
      <c r="C364" s="16">
        <v>1.05</v>
      </c>
      <c r="D364" s="17">
        <v>2.5</v>
      </c>
      <c r="E364" s="17">
        <v>9</v>
      </c>
      <c r="F364" s="20">
        <v>1</v>
      </c>
    </row>
    <row r="365" spans="1:6" x14ac:dyDescent="0.25">
      <c r="A365" s="15">
        <v>351</v>
      </c>
      <c r="B365" s="15">
        <f t="shared" si="5"/>
        <v>5.8607862234658654</v>
      </c>
      <c r="C365" s="16">
        <v>1.335</v>
      </c>
      <c r="D365" s="17">
        <v>2.5</v>
      </c>
      <c r="E365" s="17">
        <v>8</v>
      </c>
      <c r="F365" s="2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C946A-2938-47D8-B5EC-B8F6B3962E29}">
  <dimension ref="A1:I14"/>
  <sheetViews>
    <sheetView showGridLines="0" workbookViewId="0">
      <selection activeCell="M13" sqref="M13"/>
    </sheetView>
  </sheetViews>
  <sheetFormatPr defaultColWidth="8.77734375" defaultRowHeight="13.8" x14ac:dyDescent="0.25"/>
  <cols>
    <col min="1" max="16384" width="8.77734375" style="7"/>
  </cols>
  <sheetData>
    <row r="1" spans="1:9" ht="20.399999999999999" x14ac:dyDescent="0.35">
      <c r="A1" s="43" t="s">
        <v>22</v>
      </c>
      <c r="B1" s="43"/>
      <c r="C1" s="43"/>
      <c r="D1" s="43"/>
      <c r="E1" s="43"/>
      <c r="F1" s="43"/>
      <c r="G1" s="43"/>
      <c r="H1" s="43"/>
      <c r="I1" s="43"/>
    </row>
    <row r="2" spans="1:9" x14ac:dyDescent="0.25">
      <c r="A2" s="12" t="s">
        <v>23</v>
      </c>
      <c r="C2" s="13">
        <v>362</v>
      </c>
    </row>
    <row r="3" spans="1:9" x14ac:dyDescent="0.25">
      <c r="A3" s="12" t="s">
        <v>24</v>
      </c>
      <c r="C3" s="7" t="s">
        <v>25</v>
      </c>
    </row>
    <row r="4" spans="1:9" x14ac:dyDescent="0.25">
      <c r="A4" s="12" t="s">
        <v>26</v>
      </c>
      <c r="C4" s="7" t="s">
        <v>27</v>
      </c>
    </row>
    <row r="5" spans="1:9" x14ac:dyDescent="0.25">
      <c r="A5" s="12" t="s">
        <v>28</v>
      </c>
      <c r="C5" s="7" t="s">
        <v>29</v>
      </c>
    </row>
    <row r="6" spans="1:9" x14ac:dyDescent="0.25">
      <c r="A6" s="12" t="s">
        <v>30</v>
      </c>
      <c r="C6" s="7" t="s">
        <v>31</v>
      </c>
    </row>
    <row r="7" spans="1:9" x14ac:dyDescent="0.25">
      <c r="A7" s="12" t="s">
        <v>32</v>
      </c>
      <c r="C7" s="7" t="s">
        <v>33</v>
      </c>
    </row>
    <row r="8" spans="1:9" x14ac:dyDescent="0.25">
      <c r="A8" s="12" t="s">
        <v>34</v>
      </c>
      <c r="C8" s="7" t="s">
        <v>35</v>
      </c>
    </row>
    <row r="9" spans="1:9" x14ac:dyDescent="0.25">
      <c r="A9" s="12" t="s">
        <v>36</v>
      </c>
      <c r="C9" s="7" t="s">
        <v>37</v>
      </c>
      <c r="D9" s="7" t="s">
        <v>38</v>
      </c>
    </row>
    <row r="10" spans="1:9" x14ac:dyDescent="0.25">
      <c r="A10" s="12" t="s">
        <v>39</v>
      </c>
      <c r="C10" s="7" t="s">
        <v>40</v>
      </c>
    </row>
    <row r="11" spans="1:9" x14ac:dyDescent="0.25">
      <c r="A11" s="12" t="s">
        <v>41</v>
      </c>
      <c r="C11" s="7" t="s">
        <v>42</v>
      </c>
    </row>
    <row r="12" spans="1:9" x14ac:dyDescent="0.25">
      <c r="A12" s="12" t="s">
        <v>43</v>
      </c>
      <c r="C12" s="7" t="s">
        <v>44</v>
      </c>
    </row>
    <row r="13" spans="1:9" x14ac:dyDescent="0.25">
      <c r="A13" s="12" t="s">
        <v>45</v>
      </c>
      <c r="C13" s="7" t="s">
        <v>46</v>
      </c>
    </row>
    <row r="14" spans="1:9" x14ac:dyDescent="0.25">
      <c r="A14" s="12" t="s">
        <v>47</v>
      </c>
      <c r="C14" s="7" t="s">
        <v>48</v>
      </c>
    </row>
  </sheetData>
  <mergeCells count="1">
    <mergeCell ref="A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C487-FA37-4555-A03A-88858E6FA6BC}">
  <dimension ref="A1:Q365"/>
  <sheetViews>
    <sheetView showGridLines="0" topLeftCell="A4" workbookViewId="0">
      <selection activeCell="K24" sqref="K24"/>
    </sheetView>
  </sheetViews>
  <sheetFormatPr defaultRowHeight="13.8" x14ac:dyDescent="0.25"/>
  <cols>
    <col min="1" max="7" width="8.88671875" style="7"/>
    <col min="8" max="8" width="12.109375" style="7" customWidth="1"/>
    <col min="9" max="16384" width="8.88671875" style="7"/>
  </cols>
  <sheetData>
    <row r="1" spans="1:17" ht="20.399999999999999" x14ac:dyDescent="0.35">
      <c r="A1" s="29" t="s">
        <v>119</v>
      </c>
      <c r="B1" s="29"/>
    </row>
    <row r="3" spans="1:17" ht="41.4" x14ac:dyDescent="0.25">
      <c r="A3" s="22" t="s">
        <v>24</v>
      </c>
      <c r="B3" s="22" t="s">
        <v>115</v>
      </c>
      <c r="C3" s="23" t="s">
        <v>113</v>
      </c>
      <c r="D3" s="24" t="s">
        <v>30</v>
      </c>
      <c r="E3" s="24" t="s">
        <v>32</v>
      </c>
      <c r="F3" s="24" t="s">
        <v>36</v>
      </c>
      <c r="H3" s="7" t="s">
        <v>78</v>
      </c>
      <c r="Q3" s="32"/>
    </row>
    <row r="4" spans="1:17" ht="14.4" thickBot="1" x14ac:dyDescent="0.3">
      <c r="A4" s="15">
        <v>271.8</v>
      </c>
      <c r="B4" s="15">
        <f>+LN(A4)</f>
        <v>5.6050665017170438</v>
      </c>
      <c r="C4" s="31">
        <v>-0.43078291609245423</v>
      </c>
      <c r="D4" s="17">
        <v>1</v>
      </c>
      <c r="E4" s="17">
        <v>6</v>
      </c>
      <c r="F4" s="20">
        <v>0</v>
      </c>
      <c r="Q4" s="32"/>
    </row>
    <row r="5" spans="1:17" x14ac:dyDescent="0.25">
      <c r="A5" s="15">
        <v>324</v>
      </c>
      <c r="B5" s="15">
        <f t="shared" ref="B5:B68" si="0">+LN(A5)</f>
        <v>5.780743515792329</v>
      </c>
      <c r="C5" s="31">
        <v>-0.51082562376599072</v>
      </c>
      <c r="D5" s="17">
        <v>1</v>
      </c>
      <c r="E5" s="17">
        <v>7</v>
      </c>
      <c r="F5" s="20">
        <v>0</v>
      </c>
      <c r="H5" s="30" t="s">
        <v>79</v>
      </c>
      <c r="I5" s="30"/>
      <c r="Q5" s="32"/>
    </row>
    <row r="6" spans="1:17" x14ac:dyDescent="0.25">
      <c r="A6" s="15">
        <v>356.4</v>
      </c>
      <c r="B6" s="15">
        <f t="shared" si="0"/>
        <v>5.8760536955966538</v>
      </c>
      <c r="C6" s="31">
        <v>-0.51082562376599072</v>
      </c>
      <c r="D6" s="17">
        <v>3</v>
      </c>
      <c r="E6" s="17">
        <v>9</v>
      </c>
      <c r="F6" s="20">
        <v>1</v>
      </c>
      <c r="H6" s="27" t="s">
        <v>80</v>
      </c>
      <c r="I6" s="27">
        <v>0.61587230500455159</v>
      </c>
      <c r="Q6" s="32"/>
    </row>
    <row r="7" spans="1:17" x14ac:dyDescent="0.25">
      <c r="A7" s="15">
        <v>369</v>
      </c>
      <c r="B7" s="15">
        <f t="shared" si="0"/>
        <v>5.9107966440405271</v>
      </c>
      <c r="C7" s="31">
        <v>-0.51082562376599072</v>
      </c>
      <c r="D7" s="17">
        <v>1</v>
      </c>
      <c r="E7" s="17">
        <v>8</v>
      </c>
      <c r="F7" s="20">
        <v>1</v>
      </c>
      <c r="H7" s="27" t="s">
        <v>81</v>
      </c>
      <c r="I7" s="27">
        <v>0.37929869607161942</v>
      </c>
      <c r="Q7" s="32"/>
    </row>
    <row r="8" spans="1:17" x14ac:dyDescent="0.25">
      <c r="A8" s="15">
        <v>234</v>
      </c>
      <c r="B8" s="15">
        <f t="shared" si="0"/>
        <v>5.4553211153577017</v>
      </c>
      <c r="C8" s="31">
        <v>0.10165365372649982</v>
      </c>
      <c r="D8" s="17">
        <v>1</v>
      </c>
      <c r="E8" s="17">
        <v>6</v>
      </c>
      <c r="F8" s="20">
        <v>1</v>
      </c>
      <c r="H8" s="27" t="s">
        <v>82</v>
      </c>
      <c r="I8" s="27">
        <v>0.37234405961303818</v>
      </c>
      <c r="Q8" s="32"/>
    </row>
    <row r="9" spans="1:17" x14ac:dyDescent="0.25">
      <c r="A9" s="15">
        <v>252</v>
      </c>
      <c r="B9" s="15">
        <f t="shared" si="0"/>
        <v>5.5294290875114234</v>
      </c>
      <c r="C9" s="31">
        <v>-0.51082562376599072</v>
      </c>
      <c r="D9" s="17">
        <v>1</v>
      </c>
      <c r="E9" s="17">
        <v>7</v>
      </c>
      <c r="F9" s="20">
        <v>0</v>
      </c>
      <c r="H9" s="27" t="s">
        <v>83</v>
      </c>
      <c r="I9" s="27">
        <v>0.15468080444617477</v>
      </c>
      <c r="Q9" s="32"/>
    </row>
    <row r="10" spans="1:17" ht="14.4" thickBot="1" x14ac:dyDescent="0.3">
      <c r="A10" s="15">
        <v>275.39999999999998</v>
      </c>
      <c r="B10" s="15">
        <f t="shared" si="0"/>
        <v>5.6182245862945548</v>
      </c>
      <c r="C10" s="31">
        <v>-0.3285040669720361</v>
      </c>
      <c r="D10" s="17">
        <v>1</v>
      </c>
      <c r="E10" s="17">
        <v>7</v>
      </c>
      <c r="F10" s="20">
        <v>0</v>
      </c>
      <c r="H10" s="28" t="s">
        <v>84</v>
      </c>
      <c r="I10" s="28">
        <v>362</v>
      </c>
      <c r="Q10" s="32"/>
    </row>
    <row r="11" spans="1:17" x14ac:dyDescent="0.25">
      <c r="A11" s="15">
        <v>288</v>
      </c>
      <c r="B11" s="15">
        <f t="shared" si="0"/>
        <v>5.6629604801359461</v>
      </c>
      <c r="C11" s="31">
        <v>-0.43078291609245423</v>
      </c>
      <c r="D11" s="17">
        <v>1</v>
      </c>
      <c r="E11" s="17">
        <v>5</v>
      </c>
      <c r="F11" s="20">
        <v>1</v>
      </c>
      <c r="Q11" s="32"/>
    </row>
    <row r="12" spans="1:17" ht="14.4" thickBot="1" x14ac:dyDescent="0.3">
      <c r="A12" s="15">
        <v>324</v>
      </c>
      <c r="B12" s="15">
        <f t="shared" si="0"/>
        <v>5.780743515792329</v>
      </c>
      <c r="C12" s="31">
        <v>-0.3285040669720361</v>
      </c>
      <c r="D12" s="17">
        <v>1</v>
      </c>
      <c r="E12" s="17">
        <v>7</v>
      </c>
      <c r="F12" s="20">
        <v>1</v>
      </c>
      <c r="H12" s="7" t="s">
        <v>85</v>
      </c>
      <c r="Q12" s="32"/>
    </row>
    <row r="13" spans="1:17" x14ac:dyDescent="0.25">
      <c r="A13" s="15">
        <v>306</v>
      </c>
      <c r="B13" s="15">
        <f t="shared" si="0"/>
        <v>5.7235851019523807</v>
      </c>
      <c r="C13" s="31">
        <v>-0.2876820724517809</v>
      </c>
      <c r="D13" s="17">
        <v>2</v>
      </c>
      <c r="E13" s="17">
        <v>7</v>
      </c>
      <c r="F13" s="20">
        <v>1</v>
      </c>
      <c r="H13" s="26"/>
      <c r="I13" s="26" t="s">
        <v>90</v>
      </c>
      <c r="J13" s="26" t="s">
        <v>91</v>
      </c>
      <c r="K13" s="26" t="s">
        <v>92</v>
      </c>
      <c r="L13" s="26" t="s">
        <v>93</v>
      </c>
      <c r="M13" s="26" t="s">
        <v>94</v>
      </c>
      <c r="Q13" s="32"/>
    </row>
    <row r="14" spans="1:17" x14ac:dyDescent="0.25">
      <c r="A14" s="15">
        <v>270</v>
      </c>
      <c r="B14" s="15">
        <f t="shared" si="0"/>
        <v>5.598421958998375</v>
      </c>
      <c r="C14" s="31">
        <v>-0.51082562376599072</v>
      </c>
      <c r="D14" s="17">
        <v>1</v>
      </c>
      <c r="E14" s="17">
        <v>6</v>
      </c>
      <c r="F14" s="20">
        <v>0</v>
      </c>
      <c r="H14" s="27" t="s">
        <v>86</v>
      </c>
      <c r="I14" s="27">
        <v>4</v>
      </c>
      <c r="J14" s="27">
        <v>5.2196304037106867</v>
      </c>
      <c r="K14" s="27">
        <v>1.3049076009276717</v>
      </c>
      <c r="L14" s="27">
        <v>54.538968115810633</v>
      </c>
      <c r="M14" s="27">
        <v>7.3543042431936651E-36</v>
      </c>
      <c r="Q14" s="32"/>
    </row>
    <row r="15" spans="1:17" x14ac:dyDescent="0.25">
      <c r="A15" s="15">
        <v>210.6</v>
      </c>
      <c r="B15" s="15">
        <f t="shared" si="0"/>
        <v>5.3499605996998749</v>
      </c>
      <c r="C15" s="31">
        <v>-0.47000362924573558</v>
      </c>
      <c r="D15" s="17">
        <v>1</v>
      </c>
      <c r="E15" s="17">
        <v>7</v>
      </c>
      <c r="F15" s="20">
        <v>1</v>
      </c>
      <c r="H15" s="27" t="s">
        <v>87</v>
      </c>
      <c r="I15" s="27">
        <v>357</v>
      </c>
      <c r="J15" s="27">
        <v>8.5416360012893264</v>
      </c>
      <c r="K15" s="27">
        <v>2.392615126411576E-2</v>
      </c>
      <c r="L15" s="27"/>
      <c r="M15" s="27"/>
      <c r="Q15" s="32"/>
    </row>
    <row r="16" spans="1:17" ht="14.4" thickBot="1" x14ac:dyDescent="0.3">
      <c r="A16" s="15">
        <v>261</v>
      </c>
      <c r="B16" s="15">
        <f t="shared" si="0"/>
        <v>5.5645204073226937</v>
      </c>
      <c r="C16" s="31">
        <v>-0.16251892949777494</v>
      </c>
      <c r="D16" s="17">
        <v>2</v>
      </c>
      <c r="E16" s="17">
        <v>8</v>
      </c>
      <c r="F16" s="20">
        <v>1</v>
      </c>
      <c r="H16" s="28" t="s">
        <v>88</v>
      </c>
      <c r="I16" s="28">
        <v>361</v>
      </c>
      <c r="J16" s="28">
        <v>13.761266405000013</v>
      </c>
      <c r="K16" s="28"/>
      <c r="L16" s="28"/>
      <c r="M16" s="28"/>
      <c r="Q16" s="32"/>
    </row>
    <row r="17" spans="1:17" ht="14.4" thickBot="1" x14ac:dyDescent="0.3">
      <c r="A17" s="15">
        <v>198</v>
      </c>
      <c r="B17" s="15">
        <f t="shared" si="0"/>
        <v>5.2882670306945352</v>
      </c>
      <c r="C17" s="31">
        <v>0.81093021621632877</v>
      </c>
      <c r="D17" s="17">
        <v>1</v>
      </c>
      <c r="E17" s="17">
        <v>6</v>
      </c>
      <c r="F17" s="20">
        <v>0</v>
      </c>
      <c r="Q17" s="32"/>
    </row>
    <row r="18" spans="1:17" x14ac:dyDescent="0.25">
      <c r="A18" s="15">
        <v>216</v>
      </c>
      <c r="B18" s="15">
        <f t="shared" si="0"/>
        <v>5.3752784076841653</v>
      </c>
      <c r="C18" s="31">
        <v>-0.51919387343650736</v>
      </c>
      <c r="D18" s="17">
        <v>1</v>
      </c>
      <c r="E18" s="17">
        <v>6</v>
      </c>
      <c r="F18" s="20">
        <v>1</v>
      </c>
      <c r="H18" s="26"/>
      <c r="I18" s="26" t="s">
        <v>95</v>
      </c>
      <c r="J18" s="26" t="s">
        <v>83</v>
      </c>
      <c r="K18" s="26" t="s">
        <v>96</v>
      </c>
      <c r="L18" s="26" t="s">
        <v>97</v>
      </c>
      <c r="M18" s="26" t="s">
        <v>98</v>
      </c>
      <c r="N18" s="26" t="s">
        <v>99</v>
      </c>
      <c r="O18" s="26" t="s">
        <v>100</v>
      </c>
      <c r="P18" s="26" t="s">
        <v>101</v>
      </c>
      <c r="Q18" s="32"/>
    </row>
    <row r="19" spans="1:17" x14ac:dyDescent="0.25">
      <c r="A19" s="15">
        <v>252</v>
      </c>
      <c r="B19" s="15">
        <f t="shared" si="0"/>
        <v>5.5294290875114234</v>
      </c>
      <c r="C19" s="31">
        <v>-0.21319322046104161</v>
      </c>
      <c r="D19" s="17">
        <v>1</v>
      </c>
      <c r="E19" s="17">
        <v>6</v>
      </c>
      <c r="F19" s="20">
        <v>1</v>
      </c>
      <c r="H19" s="27" t="s">
        <v>89</v>
      </c>
      <c r="I19" s="27">
        <v>5.1868616398912639</v>
      </c>
      <c r="J19" s="27">
        <v>4.5499487123413285E-2</v>
      </c>
      <c r="K19" s="27">
        <v>113.99824410816689</v>
      </c>
      <c r="L19" s="27">
        <v>7.3948541538285367E-283</v>
      </c>
      <c r="M19" s="27">
        <v>5.0973809287317229</v>
      </c>
      <c r="N19" s="27">
        <v>5.276342351050805</v>
      </c>
      <c r="O19" s="27">
        <v>5.0973809287317229</v>
      </c>
      <c r="P19" s="27">
        <v>5.276342351050805</v>
      </c>
      <c r="Q19" s="32"/>
    </row>
    <row r="20" spans="1:17" x14ac:dyDescent="0.25">
      <c r="A20" s="15">
        <v>286.2</v>
      </c>
      <c r="B20" s="15">
        <f t="shared" si="0"/>
        <v>5.6566908671223501</v>
      </c>
      <c r="C20" s="31">
        <v>-0.2876820724517809</v>
      </c>
      <c r="D20" s="17">
        <v>1</v>
      </c>
      <c r="E20" s="17">
        <v>6</v>
      </c>
      <c r="F20" s="20">
        <v>0</v>
      </c>
      <c r="H20" s="27" t="s">
        <v>113</v>
      </c>
      <c r="I20" s="27">
        <v>-9.315659853047796E-2</v>
      </c>
      <c r="J20" s="27">
        <v>1.9710505072201116E-2</v>
      </c>
      <c r="K20" s="27">
        <v>-4.7262410673515509</v>
      </c>
      <c r="L20" s="27">
        <v>3.2957064105188515E-6</v>
      </c>
      <c r="M20" s="27">
        <v>-0.13191989285927774</v>
      </c>
      <c r="N20" s="27">
        <v>-5.4393304201678185E-2</v>
      </c>
      <c r="O20" s="27">
        <v>-0.13191989285927774</v>
      </c>
      <c r="P20" s="27">
        <v>-5.4393304201678185E-2</v>
      </c>
      <c r="Q20" s="32"/>
    </row>
    <row r="21" spans="1:17" x14ac:dyDescent="0.25">
      <c r="A21" s="15">
        <v>225.9</v>
      </c>
      <c r="B21" s="15">
        <f t="shared" si="0"/>
        <v>5.4200924234739576</v>
      </c>
      <c r="C21" s="31">
        <v>-0.69314718055994529</v>
      </c>
      <c r="D21" s="17">
        <v>1</v>
      </c>
      <c r="E21" s="17">
        <v>5</v>
      </c>
      <c r="F21" s="20">
        <v>1</v>
      </c>
      <c r="H21" s="27" t="s">
        <v>30</v>
      </c>
      <c r="I21" s="27">
        <v>0.12546559139924551</v>
      </c>
      <c r="J21" s="27">
        <v>1.7078206780999465E-2</v>
      </c>
      <c r="K21" s="27">
        <v>7.3465319285648629</v>
      </c>
      <c r="L21" s="27">
        <v>1.3942529469841434E-12</v>
      </c>
      <c r="M21" s="27">
        <v>9.1879057029121497E-2</v>
      </c>
      <c r="N21" s="27">
        <v>0.15905212576936953</v>
      </c>
      <c r="O21" s="27">
        <v>9.1879057029121497E-2</v>
      </c>
      <c r="P21" s="27">
        <v>0.15905212576936953</v>
      </c>
      <c r="Q21" s="32"/>
    </row>
    <row r="22" spans="1:17" x14ac:dyDescent="0.25">
      <c r="A22" s="15">
        <v>340.2</v>
      </c>
      <c r="B22" s="15">
        <f t="shared" si="0"/>
        <v>5.8295336799617612</v>
      </c>
      <c r="C22" s="31">
        <v>-0.43078291609245423</v>
      </c>
      <c r="D22" s="17">
        <v>2</v>
      </c>
      <c r="E22" s="17">
        <v>7</v>
      </c>
      <c r="F22" s="20">
        <v>0</v>
      </c>
      <c r="H22" s="27" t="s">
        <v>32</v>
      </c>
      <c r="I22" s="27">
        <v>4.2323095842009231E-2</v>
      </c>
      <c r="J22" s="27">
        <v>6.959287739460431E-3</v>
      </c>
      <c r="K22" s="27">
        <v>6.0815269358715485</v>
      </c>
      <c r="L22" s="27">
        <v>3.0633982340597166E-9</v>
      </c>
      <c r="M22" s="27">
        <v>2.8636743413426483E-2</v>
      </c>
      <c r="N22" s="27">
        <v>5.6009448270591983E-2</v>
      </c>
      <c r="O22" s="27">
        <v>2.8636743413426483E-2</v>
      </c>
      <c r="P22" s="27">
        <v>5.6009448270591983E-2</v>
      </c>
      <c r="Q22" s="32"/>
    </row>
    <row r="23" spans="1:17" ht="14.4" thickBot="1" x14ac:dyDescent="0.3">
      <c r="A23" s="15">
        <v>287.82</v>
      </c>
      <c r="B23" s="15">
        <f t="shared" si="0"/>
        <v>5.6623352847420279</v>
      </c>
      <c r="C23" s="31">
        <v>-0.51082562376599072</v>
      </c>
      <c r="D23" s="17">
        <v>1</v>
      </c>
      <c r="E23" s="17">
        <v>7</v>
      </c>
      <c r="F23" s="20">
        <v>1</v>
      </c>
      <c r="H23" s="28" t="s">
        <v>36</v>
      </c>
      <c r="I23" s="28">
        <v>8.2337284892879489E-2</v>
      </c>
      <c r="J23" s="28">
        <v>1.6536780213105545E-2</v>
      </c>
      <c r="K23" s="28">
        <v>4.9790396819585512</v>
      </c>
      <c r="L23" s="28">
        <v>9.966447603139342E-7</v>
      </c>
      <c r="M23" s="28">
        <v>4.9815536906048306E-2</v>
      </c>
      <c r="N23" s="28">
        <v>0.11485903287971067</v>
      </c>
      <c r="O23" s="28">
        <v>4.9815536906048306E-2</v>
      </c>
      <c r="P23" s="28">
        <v>0.11485903287971067</v>
      </c>
      <c r="Q23" s="32"/>
    </row>
    <row r="24" spans="1:17" x14ac:dyDescent="0.25">
      <c r="A24" s="15">
        <v>324</v>
      </c>
      <c r="B24" s="15">
        <f t="shared" si="0"/>
        <v>5.780743515792329</v>
      </c>
      <c r="C24" s="31">
        <v>9.5310179804324935E-2</v>
      </c>
      <c r="D24" s="17">
        <v>1</v>
      </c>
      <c r="E24" s="17">
        <v>7</v>
      </c>
      <c r="F24" s="20">
        <v>0</v>
      </c>
    </row>
    <row r="25" spans="1:17" x14ac:dyDescent="0.25">
      <c r="A25" s="15">
        <v>336.6</v>
      </c>
      <c r="B25" s="15">
        <f t="shared" si="0"/>
        <v>5.8188952817567055</v>
      </c>
      <c r="C25" s="31">
        <v>-0.51082562376599072</v>
      </c>
      <c r="D25" s="17">
        <v>1</v>
      </c>
      <c r="E25" s="17">
        <v>7</v>
      </c>
      <c r="F25" s="20">
        <v>0</v>
      </c>
    </row>
    <row r="26" spans="1:17" x14ac:dyDescent="0.25">
      <c r="A26" s="15">
        <v>288</v>
      </c>
      <c r="B26" s="15">
        <f t="shared" si="0"/>
        <v>5.6629604801359461</v>
      </c>
      <c r="C26" s="31">
        <v>-0.51082562376599072</v>
      </c>
      <c r="D26" s="17">
        <v>1</v>
      </c>
      <c r="E26" s="17">
        <v>7</v>
      </c>
      <c r="F26" s="20">
        <v>0</v>
      </c>
    </row>
    <row r="27" spans="1:17" x14ac:dyDescent="0.25">
      <c r="A27" s="15">
        <v>270</v>
      </c>
      <c r="B27" s="15">
        <f t="shared" si="0"/>
        <v>5.598421958998375</v>
      </c>
      <c r="C27" s="31">
        <v>-0.51082562376599072</v>
      </c>
      <c r="D27" s="17">
        <v>2</v>
      </c>
      <c r="E27" s="17">
        <v>9</v>
      </c>
      <c r="F27" s="20">
        <v>0</v>
      </c>
    </row>
    <row r="28" spans="1:17" x14ac:dyDescent="0.25">
      <c r="A28" s="15">
        <v>392.4</v>
      </c>
      <c r="B28" s="15">
        <f t="shared" si="0"/>
        <v>5.9722817276912084</v>
      </c>
      <c r="C28" s="31">
        <v>-0.30110509278392161</v>
      </c>
      <c r="D28" s="17">
        <v>2</v>
      </c>
      <c r="E28" s="17">
        <v>7</v>
      </c>
      <c r="F28" s="20">
        <v>1</v>
      </c>
    </row>
    <row r="29" spans="1:17" x14ac:dyDescent="0.25">
      <c r="A29" s="15">
        <v>288</v>
      </c>
      <c r="B29" s="15">
        <f t="shared" si="0"/>
        <v>5.6629604801359461</v>
      </c>
      <c r="C29" s="31">
        <v>-7.2570692834835374E-2</v>
      </c>
      <c r="D29" s="17">
        <v>2</v>
      </c>
      <c r="E29" s="17">
        <v>12</v>
      </c>
      <c r="F29" s="20">
        <v>0</v>
      </c>
    </row>
    <row r="30" spans="1:17" x14ac:dyDescent="0.25">
      <c r="A30" s="15">
        <v>341.82</v>
      </c>
      <c r="B30" s="15">
        <f t="shared" si="0"/>
        <v>5.8342842827203594</v>
      </c>
      <c r="C30" s="31">
        <v>-0.19237189264745613</v>
      </c>
      <c r="D30" s="17">
        <v>2</v>
      </c>
      <c r="E30" s="17">
        <v>11</v>
      </c>
      <c r="F30" s="20">
        <v>0</v>
      </c>
    </row>
    <row r="31" spans="1:17" x14ac:dyDescent="0.25">
      <c r="A31" s="15">
        <v>315</v>
      </c>
      <c r="B31" s="15">
        <f t="shared" si="0"/>
        <v>5.7525726388256331</v>
      </c>
      <c r="C31" s="31">
        <v>0.81093021621632877</v>
      </c>
      <c r="D31" s="17">
        <v>2</v>
      </c>
      <c r="E31" s="17">
        <v>10</v>
      </c>
      <c r="F31" s="20">
        <v>0</v>
      </c>
    </row>
    <row r="32" spans="1:17" x14ac:dyDescent="0.25">
      <c r="A32" s="15">
        <v>288</v>
      </c>
      <c r="B32" s="15">
        <f t="shared" si="0"/>
        <v>5.6629604801359461</v>
      </c>
      <c r="C32" s="31">
        <v>0.72947910980733555</v>
      </c>
      <c r="D32" s="17">
        <v>2.5</v>
      </c>
      <c r="E32" s="17">
        <v>9</v>
      </c>
      <c r="F32" s="20">
        <v>0</v>
      </c>
    </row>
    <row r="33" spans="1:6" x14ac:dyDescent="0.25">
      <c r="A33" s="15">
        <v>259.02</v>
      </c>
      <c r="B33" s="15">
        <f t="shared" si="0"/>
        <v>5.5569052787954414</v>
      </c>
      <c r="C33" s="31">
        <v>0.45298462407614076</v>
      </c>
      <c r="D33" s="17">
        <v>1</v>
      </c>
      <c r="E33" s="17">
        <v>6</v>
      </c>
      <c r="F33" s="20">
        <v>1</v>
      </c>
    </row>
    <row r="34" spans="1:6" x14ac:dyDescent="0.25">
      <c r="A34" s="15">
        <v>329.4</v>
      </c>
      <c r="B34" s="15">
        <f t="shared" si="0"/>
        <v>5.79727281774354</v>
      </c>
      <c r="C34" s="31">
        <v>-0.51082562376599072</v>
      </c>
      <c r="D34" s="17">
        <v>2</v>
      </c>
      <c r="E34" s="17">
        <v>6</v>
      </c>
      <c r="F34" s="20">
        <v>1</v>
      </c>
    </row>
    <row r="35" spans="1:6" x14ac:dyDescent="0.25">
      <c r="A35" s="15">
        <v>324</v>
      </c>
      <c r="B35" s="15">
        <f t="shared" si="0"/>
        <v>5.780743515792329</v>
      </c>
      <c r="C35" s="31">
        <v>-0.16251892949777494</v>
      </c>
      <c r="D35" s="17">
        <v>1</v>
      </c>
      <c r="E35" s="17">
        <v>5</v>
      </c>
      <c r="F35" s="20">
        <v>1</v>
      </c>
    </row>
    <row r="36" spans="1:6" x14ac:dyDescent="0.25">
      <c r="A36" s="15">
        <v>324</v>
      </c>
      <c r="B36" s="15">
        <f t="shared" si="0"/>
        <v>5.780743515792329</v>
      </c>
      <c r="C36" s="31">
        <v>-0.36384343341734499</v>
      </c>
      <c r="D36" s="17">
        <v>2</v>
      </c>
      <c r="E36" s="17">
        <v>6</v>
      </c>
      <c r="F36" s="20">
        <v>1</v>
      </c>
    </row>
    <row r="37" spans="1:6" x14ac:dyDescent="0.25">
      <c r="A37" s="15">
        <v>325.8</v>
      </c>
      <c r="B37" s="15">
        <f t="shared" si="0"/>
        <v>5.7862836961679447</v>
      </c>
      <c r="C37" s="31">
        <v>-0.35667494393873245</v>
      </c>
      <c r="D37" s="17">
        <v>1.5</v>
      </c>
      <c r="E37" s="17">
        <v>7</v>
      </c>
      <c r="F37" s="20">
        <v>1</v>
      </c>
    </row>
    <row r="38" spans="1:6" x14ac:dyDescent="0.25">
      <c r="A38" s="15">
        <v>286.2</v>
      </c>
      <c r="B38" s="15">
        <f t="shared" si="0"/>
        <v>5.6566908671223501</v>
      </c>
      <c r="C38" s="31">
        <v>-6.4005329975912434E-2</v>
      </c>
      <c r="D38" s="17">
        <v>1.5</v>
      </c>
      <c r="E38" s="17">
        <v>8</v>
      </c>
      <c r="F38" s="20">
        <v>1</v>
      </c>
    </row>
    <row r="39" spans="1:6" x14ac:dyDescent="0.25">
      <c r="A39" s="15">
        <v>261</v>
      </c>
      <c r="B39" s="15">
        <f t="shared" si="0"/>
        <v>5.5645204073226937</v>
      </c>
      <c r="C39" s="31">
        <v>-0.2876820724517809</v>
      </c>
      <c r="D39" s="17">
        <v>2</v>
      </c>
      <c r="E39" s="17">
        <v>7</v>
      </c>
      <c r="F39" s="20">
        <v>1</v>
      </c>
    </row>
    <row r="40" spans="1:6" x14ac:dyDescent="0.25">
      <c r="A40" s="15">
        <v>323.82</v>
      </c>
      <c r="B40" s="15">
        <f t="shared" si="0"/>
        <v>5.7801878058586063</v>
      </c>
      <c r="C40" s="31">
        <v>-0.22314355131420971</v>
      </c>
      <c r="D40" s="17">
        <v>1</v>
      </c>
      <c r="E40" s="17">
        <v>7</v>
      </c>
      <c r="F40" s="20">
        <v>1</v>
      </c>
    </row>
    <row r="41" spans="1:6" x14ac:dyDescent="0.25">
      <c r="A41" s="15">
        <v>342</v>
      </c>
      <c r="B41" s="15">
        <f t="shared" si="0"/>
        <v>5.8348107370626048</v>
      </c>
      <c r="C41" s="31">
        <v>-0.35667494393873245</v>
      </c>
      <c r="D41" s="17">
        <v>1.5</v>
      </c>
      <c r="E41" s="17">
        <v>7</v>
      </c>
      <c r="F41" s="20">
        <v>1</v>
      </c>
    </row>
    <row r="42" spans="1:6" x14ac:dyDescent="0.25">
      <c r="A42" s="15">
        <v>387</v>
      </c>
      <c r="B42" s="15">
        <f t="shared" si="0"/>
        <v>5.9584246930297819</v>
      </c>
      <c r="C42" s="31">
        <v>-0.26136476413440751</v>
      </c>
      <c r="D42" s="17">
        <v>1</v>
      </c>
      <c r="E42" s="17">
        <v>7</v>
      </c>
      <c r="F42" s="20">
        <v>1</v>
      </c>
    </row>
    <row r="43" spans="1:6" x14ac:dyDescent="0.25">
      <c r="A43" s="15">
        <v>307.8</v>
      </c>
      <c r="B43" s="15">
        <f t="shared" si="0"/>
        <v>5.7294502214047789</v>
      </c>
      <c r="C43" s="31">
        <v>0</v>
      </c>
      <c r="D43" s="17">
        <v>1.5</v>
      </c>
      <c r="E43" s="17">
        <v>7</v>
      </c>
      <c r="F43" s="20">
        <v>1</v>
      </c>
    </row>
    <row r="44" spans="1:6" x14ac:dyDescent="0.25">
      <c r="A44" s="15">
        <v>378</v>
      </c>
      <c r="B44" s="15">
        <f t="shared" si="0"/>
        <v>5.934894195619588</v>
      </c>
      <c r="C44" s="31">
        <v>-0.37106368139083207</v>
      </c>
      <c r="D44" s="17">
        <v>1.5</v>
      </c>
      <c r="E44" s="17">
        <v>9</v>
      </c>
      <c r="F44" s="20">
        <v>1</v>
      </c>
    </row>
    <row r="45" spans="1:6" x14ac:dyDescent="0.25">
      <c r="A45" s="15">
        <v>414</v>
      </c>
      <c r="B45" s="15">
        <f t="shared" si="0"/>
        <v>6.0258659738253142</v>
      </c>
      <c r="C45" s="31">
        <v>-0.31471074483970024</v>
      </c>
      <c r="D45" s="17">
        <v>1.5</v>
      </c>
      <c r="E45" s="17">
        <v>7</v>
      </c>
      <c r="F45" s="20">
        <v>1</v>
      </c>
    </row>
    <row r="46" spans="1:6" x14ac:dyDescent="0.25">
      <c r="A46" s="15">
        <v>378</v>
      </c>
      <c r="B46" s="15">
        <f t="shared" si="0"/>
        <v>5.934894195619588</v>
      </c>
      <c r="C46" s="31">
        <v>0.20212418409013433</v>
      </c>
      <c r="D46" s="17">
        <v>2</v>
      </c>
      <c r="E46" s="17">
        <v>7</v>
      </c>
      <c r="F46" s="20">
        <v>1</v>
      </c>
    </row>
    <row r="47" spans="1:6" x14ac:dyDescent="0.25">
      <c r="A47" s="15">
        <v>306</v>
      </c>
      <c r="B47" s="15">
        <f t="shared" si="0"/>
        <v>5.7235851019523807</v>
      </c>
      <c r="C47" s="31">
        <v>0.11778303565638346</v>
      </c>
      <c r="D47" s="17">
        <v>2.5</v>
      </c>
      <c r="E47" s="17">
        <v>9</v>
      </c>
      <c r="F47" s="20">
        <v>0</v>
      </c>
    </row>
    <row r="48" spans="1:6" x14ac:dyDescent="0.25">
      <c r="A48" s="15">
        <v>270</v>
      </c>
      <c r="B48" s="15">
        <f t="shared" si="0"/>
        <v>5.598421958998375</v>
      </c>
      <c r="C48" s="31">
        <v>-0.2876820724517809</v>
      </c>
      <c r="D48" s="17">
        <v>1.5</v>
      </c>
      <c r="E48" s="17">
        <v>8</v>
      </c>
      <c r="F48" s="20">
        <v>1</v>
      </c>
    </row>
    <row r="49" spans="1:6" x14ac:dyDescent="0.25">
      <c r="A49" s="15">
        <v>252</v>
      </c>
      <c r="B49" s="15">
        <f t="shared" si="0"/>
        <v>5.5294290875114234</v>
      </c>
      <c r="C49" s="31">
        <v>0.69314718055994529</v>
      </c>
      <c r="D49" s="17">
        <v>1</v>
      </c>
      <c r="E49" s="17">
        <v>5</v>
      </c>
      <c r="F49" s="20">
        <v>1</v>
      </c>
    </row>
    <row r="50" spans="1:6" x14ac:dyDescent="0.25">
      <c r="A50" s="15">
        <v>286.2</v>
      </c>
      <c r="B50" s="15">
        <f t="shared" si="0"/>
        <v>5.6566908671223501</v>
      </c>
      <c r="C50" s="31">
        <v>0.69314718055994529</v>
      </c>
      <c r="D50" s="17">
        <v>2</v>
      </c>
      <c r="E50" s="17">
        <v>5</v>
      </c>
      <c r="F50" s="20">
        <v>1</v>
      </c>
    </row>
    <row r="51" spans="1:6" x14ac:dyDescent="0.25">
      <c r="A51" s="15">
        <v>305.82</v>
      </c>
      <c r="B51" s="15">
        <f t="shared" si="0"/>
        <v>5.7229966935800052</v>
      </c>
      <c r="C51" s="31">
        <v>-0.12783337150988489</v>
      </c>
      <c r="D51" s="17">
        <v>1.5</v>
      </c>
      <c r="E51" s="17">
        <v>8</v>
      </c>
      <c r="F51" s="20">
        <v>0</v>
      </c>
    </row>
    <row r="52" spans="1:6" x14ac:dyDescent="0.25">
      <c r="A52" s="15">
        <v>515.70000000000005</v>
      </c>
      <c r="B52" s="15">
        <f t="shared" si="0"/>
        <v>6.2455252010569131</v>
      </c>
      <c r="C52" s="31">
        <v>-0.51082562376599072</v>
      </c>
      <c r="D52" s="17">
        <v>2.5</v>
      </c>
      <c r="E52" s="17">
        <v>11</v>
      </c>
      <c r="F52" s="20">
        <v>1</v>
      </c>
    </row>
    <row r="53" spans="1:6" x14ac:dyDescent="0.25">
      <c r="A53" s="15">
        <v>243</v>
      </c>
      <c r="B53" s="15">
        <f t="shared" si="0"/>
        <v>5.4930614433405482</v>
      </c>
      <c r="C53" s="31">
        <v>-0.2876820724517809</v>
      </c>
      <c r="D53" s="17">
        <v>2</v>
      </c>
      <c r="E53" s="17">
        <v>8</v>
      </c>
      <c r="F53" s="20">
        <v>1</v>
      </c>
    </row>
    <row r="54" spans="1:6" x14ac:dyDescent="0.25">
      <c r="A54" s="15">
        <v>293.39999999999998</v>
      </c>
      <c r="B54" s="15">
        <f t="shared" si="0"/>
        <v>5.6815368657088809</v>
      </c>
      <c r="C54" s="31">
        <v>-0.51082562376599072</v>
      </c>
      <c r="D54" s="17">
        <v>1</v>
      </c>
      <c r="E54" s="17">
        <v>6</v>
      </c>
      <c r="F54" s="20">
        <v>0</v>
      </c>
    </row>
    <row r="55" spans="1:6" x14ac:dyDescent="0.25">
      <c r="A55" s="15">
        <v>284.22000000000003</v>
      </c>
      <c r="B55" s="15">
        <f t="shared" si="0"/>
        <v>5.6497485861637156</v>
      </c>
      <c r="C55" s="31">
        <v>-0.51082562376599072</v>
      </c>
      <c r="D55" s="17">
        <v>1</v>
      </c>
      <c r="E55" s="17">
        <v>6</v>
      </c>
      <c r="F55" s="20">
        <v>0</v>
      </c>
    </row>
    <row r="56" spans="1:6" x14ac:dyDescent="0.25">
      <c r="A56" s="15">
        <v>268.2</v>
      </c>
      <c r="B56" s="15">
        <f t="shared" si="0"/>
        <v>5.5917329708475778</v>
      </c>
      <c r="C56" s="31">
        <v>-0.51082562376599072</v>
      </c>
      <c r="D56" s="17">
        <v>1</v>
      </c>
      <c r="E56" s="17">
        <v>5</v>
      </c>
      <c r="F56" s="20">
        <v>0</v>
      </c>
    </row>
    <row r="57" spans="1:6" x14ac:dyDescent="0.25">
      <c r="A57" s="15">
        <v>271.8</v>
      </c>
      <c r="B57" s="15">
        <f t="shared" si="0"/>
        <v>5.6050665017170438</v>
      </c>
      <c r="C57" s="31">
        <v>-0.51082562376599072</v>
      </c>
      <c r="D57" s="17">
        <v>1</v>
      </c>
      <c r="E57" s="17">
        <v>6</v>
      </c>
      <c r="F57" s="20">
        <v>0</v>
      </c>
    </row>
    <row r="58" spans="1:6" x14ac:dyDescent="0.25">
      <c r="A58" s="15">
        <v>264.60000000000002</v>
      </c>
      <c r="B58" s="15">
        <f t="shared" si="0"/>
        <v>5.5782192516808555</v>
      </c>
      <c r="C58" s="31">
        <v>-0.51082562376599072</v>
      </c>
      <c r="D58" s="17">
        <v>1</v>
      </c>
      <c r="E58" s="17">
        <v>6</v>
      </c>
      <c r="F58" s="20">
        <v>0</v>
      </c>
    </row>
    <row r="59" spans="1:6" x14ac:dyDescent="0.25">
      <c r="A59" s="15">
        <v>296.82</v>
      </c>
      <c r="B59" s="15">
        <f t="shared" si="0"/>
        <v>5.6931258944676726</v>
      </c>
      <c r="C59" s="31">
        <v>-0.51082562376599072</v>
      </c>
      <c r="D59" s="17">
        <v>1.5</v>
      </c>
      <c r="E59" s="17">
        <v>6</v>
      </c>
      <c r="F59" s="20">
        <v>0</v>
      </c>
    </row>
    <row r="60" spans="1:6" x14ac:dyDescent="0.25">
      <c r="A60" s="15">
        <v>288</v>
      </c>
      <c r="B60" s="15">
        <f t="shared" si="0"/>
        <v>5.6629604801359461</v>
      </c>
      <c r="C60" s="31">
        <v>-0.51082562376599072</v>
      </c>
      <c r="D60" s="17">
        <v>1</v>
      </c>
      <c r="E60" s="17">
        <v>6</v>
      </c>
      <c r="F60" s="20">
        <v>0</v>
      </c>
    </row>
    <row r="61" spans="1:6" x14ac:dyDescent="0.25">
      <c r="A61" s="15">
        <v>325.8</v>
      </c>
      <c r="B61" s="15">
        <f t="shared" si="0"/>
        <v>5.7862836961679447</v>
      </c>
      <c r="C61" s="31">
        <v>-0.51082562376599072</v>
      </c>
      <c r="D61" s="17">
        <v>2</v>
      </c>
      <c r="E61" s="17">
        <v>10</v>
      </c>
      <c r="F61" s="20">
        <v>0</v>
      </c>
    </row>
    <row r="62" spans="1:6" x14ac:dyDescent="0.25">
      <c r="A62" s="15">
        <v>277.2</v>
      </c>
      <c r="B62" s="15">
        <f t="shared" si="0"/>
        <v>5.6247392673157481</v>
      </c>
      <c r="C62" s="31">
        <v>-0.1743533871447778</v>
      </c>
      <c r="D62" s="17">
        <v>2</v>
      </c>
      <c r="E62" s="17">
        <v>6</v>
      </c>
      <c r="F62" s="20">
        <v>0</v>
      </c>
    </row>
    <row r="63" spans="1:6" x14ac:dyDescent="0.25">
      <c r="A63" s="15">
        <v>311.39999999999998</v>
      </c>
      <c r="B63" s="15">
        <f t="shared" si="0"/>
        <v>5.7410782593998979</v>
      </c>
      <c r="C63" s="31">
        <v>5.8268908123975824E-2</v>
      </c>
      <c r="D63" s="17">
        <v>2</v>
      </c>
      <c r="E63" s="17">
        <v>7</v>
      </c>
      <c r="F63" s="20">
        <v>0</v>
      </c>
    </row>
    <row r="64" spans="1:6" x14ac:dyDescent="0.25">
      <c r="A64" s="15">
        <v>298.8</v>
      </c>
      <c r="B64" s="15">
        <f t="shared" si="0"/>
        <v>5.6997744532586623</v>
      </c>
      <c r="C64" s="31">
        <v>-0.31471074483970024</v>
      </c>
      <c r="D64" s="17">
        <v>1</v>
      </c>
      <c r="E64" s="17">
        <v>8</v>
      </c>
      <c r="F64" s="20">
        <v>0</v>
      </c>
    </row>
    <row r="65" spans="1:6" x14ac:dyDescent="0.25">
      <c r="A65" s="15">
        <v>288</v>
      </c>
      <c r="B65" s="15">
        <f t="shared" si="0"/>
        <v>5.6629604801359461</v>
      </c>
      <c r="C65" s="31">
        <v>-0.2876820724517809</v>
      </c>
      <c r="D65" s="17">
        <v>2</v>
      </c>
      <c r="E65" s="17">
        <v>6</v>
      </c>
      <c r="F65" s="20">
        <v>0</v>
      </c>
    </row>
    <row r="66" spans="1:6" x14ac:dyDescent="0.25">
      <c r="A66" s="15">
        <v>298.62</v>
      </c>
      <c r="B66" s="15">
        <f t="shared" si="0"/>
        <v>5.6991718620985177</v>
      </c>
      <c r="C66" s="31">
        <v>-0.51082562376599072</v>
      </c>
      <c r="D66" s="17">
        <v>1</v>
      </c>
      <c r="E66" s="17">
        <v>6</v>
      </c>
      <c r="F66" s="20">
        <v>1</v>
      </c>
    </row>
    <row r="67" spans="1:6" x14ac:dyDescent="0.25">
      <c r="A67" s="15">
        <v>342</v>
      </c>
      <c r="B67" s="15">
        <f t="shared" si="0"/>
        <v>5.8348107370626048</v>
      </c>
      <c r="C67" s="31">
        <v>-1.0356374895067213</v>
      </c>
      <c r="D67" s="17">
        <v>2</v>
      </c>
      <c r="E67" s="17">
        <v>6</v>
      </c>
      <c r="F67" s="20">
        <v>1</v>
      </c>
    </row>
    <row r="68" spans="1:6" x14ac:dyDescent="0.25">
      <c r="A68" s="15">
        <v>324</v>
      </c>
      <c r="B68" s="15">
        <f t="shared" si="0"/>
        <v>5.780743515792329</v>
      </c>
      <c r="C68" s="31">
        <v>-0.35667494393873245</v>
      </c>
      <c r="D68" s="17">
        <v>2.5</v>
      </c>
      <c r="E68" s="17">
        <v>7</v>
      </c>
      <c r="F68" s="20">
        <v>1</v>
      </c>
    </row>
    <row r="69" spans="1:6" x14ac:dyDescent="0.25">
      <c r="A69" s="15">
        <v>351</v>
      </c>
      <c r="B69" s="15">
        <f t="shared" ref="B69:B132" si="1">+LN(A69)</f>
        <v>5.8607862234658654</v>
      </c>
      <c r="C69" s="31">
        <v>-0.51082562376599072</v>
      </c>
      <c r="D69" s="17">
        <v>2</v>
      </c>
      <c r="E69" s="17">
        <v>7</v>
      </c>
      <c r="F69" s="20">
        <v>1</v>
      </c>
    </row>
    <row r="70" spans="1:6" x14ac:dyDescent="0.25">
      <c r="A70" s="15">
        <v>369</v>
      </c>
      <c r="B70" s="15">
        <f t="shared" si="1"/>
        <v>5.9107966440405271</v>
      </c>
      <c r="C70" s="31">
        <v>-0.2876820724517809</v>
      </c>
      <c r="D70" s="17">
        <v>2</v>
      </c>
      <c r="E70" s="17">
        <v>7</v>
      </c>
      <c r="F70" s="20">
        <v>1</v>
      </c>
    </row>
    <row r="71" spans="1:6" x14ac:dyDescent="0.25">
      <c r="A71" s="15">
        <v>355.5</v>
      </c>
      <c r="B71" s="15">
        <f t="shared" si="1"/>
        <v>5.8735252492432952</v>
      </c>
      <c r="C71" s="31">
        <v>-0.46203545959655867</v>
      </c>
      <c r="D71" s="17">
        <v>1</v>
      </c>
      <c r="E71" s="17">
        <v>8</v>
      </c>
      <c r="F71" s="20">
        <v>1</v>
      </c>
    </row>
    <row r="72" spans="1:6" x14ac:dyDescent="0.25">
      <c r="A72" s="15">
        <v>288</v>
      </c>
      <c r="B72" s="15">
        <f t="shared" si="1"/>
        <v>5.6629604801359461</v>
      </c>
      <c r="C72" s="31">
        <v>-0.51082562376599072</v>
      </c>
      <c r="D72" s="17">
        <v>1</v>
      </c>
      <c r="E72" s="17">
        <v>6</v>
      </c>
      <c r="F72" s="20">
        <v>0</v>
      </c>
    </row>
    <row r="73" spans="1:6" x14ac:dyDescent="0.25">
      <c r="A73" s="15">
        <v>305.10000000000002</v>
      </c>
      <c r="B73" s="15">
        <f t="shared" si="1"/>
        <v>5.720639591722624</v>
      </c>
      <c r="C73" s="31">
        <v>-0.51082562376599072</v>
      </c>
      <c r="D73" s="17">
        <v>2</v>
      </c>
      <c r="E73" s="17">
        <v>7</v>
      </c>
      <c r="F73" s="20">
        <v>0</v>
      </c>
    </row>
    <row r="74" spans="1:6" x14ac:dyDescent="0.25">
      <c r="A74" s="15">
        <v>288</v>
      </c>
      <c r="B74" s="15">
        <f t="shared" si="1"/>
        <v>5.6629604801359461</v>
      </c>
      <c r="C74" s="31">
        <v>0</v>
      </c>
      <c r="D74" s="17">
        <v>1</v>
      </c>
      <c r="E74" s="17">
        <v>6</v>
      </c>
      <c r="F74" s="20">
        <v>0</v>
      </c>
    </row>
    <row r="75" spans="1:6" x14ac:dyDescent="0.25">
      <c r="A75" s="15">
        <v>270</v>
      </c>
      <c r="B75" s="15">
        <f t="shared" si="1"/>
        <v>5.598421958998375</v>
      </c>
      <c r="C75" s="31">
        <v>-0.51082562376599072</v>
      </c>
      <c r="D75" s="17">
        <v>1</v>
      </c>
      <c r="E75" s="17">
        <v>6</v>
      </c>
      <c r="F75" s="20">
        <v>0</v>
      </c>
    </row>
    <row r="76" spans="1:6" x14ac:dyDescent="0.25">
      <c r="A76" s="15">
        <v>279</v>
      </c>
      <c r="B76" s="15">
        <f t="shared" si="1"/>
        <v>5.6312117818213654</v>
      </c>
      <c r="C76" s="31">
        <v>-0.51082562376599072</v>
      </c>
      <c r="D76" s="17">
        <v>1</v>
      </c>
      <c r="E76" s="17">
        <v>6</v>
      </c>
      <c r="F76" s="20">
        <v>0</v>
      </c>
    </row>
    <row r="77" spans="1:6" x14ac:dyDescent="0.25">
      <c r="A77" s="15">
        <v>297</v>
      </c>
      <c r="B77" s="15">
        <f t="shared" si="1"/>
        <v>5.6937321388026998</v>
      </c>
      <c r="C77" s="31">
        <v>-0.51082562376599072</v>
      </c>
      <c r="D77" s="17">
        <v>1</v>
      </c>
      <c r="E77" s="17">
        <v>6</v>
      </c>
      <c r="F77" s="20">
        <v>0</v>
      </c>
    </row>
    <row r="78" spans="1:6" x14ac:dyDescent="0.25">
      <c r="A78" s="15">
        <v>287.82</v>
      </c>
      <c r="B78" s="15">
        <f t="shared" si="1"/>
        <v>5.6623352847420279</v>
      </c>
      <c r="C78" s="31">
        <v>-0.51082562376599072</v>
      </c>
      <c r="D78" s="17">
        <v>1</v>
      </c>
      <c r="E78" s="17">
        <v>6</v>
      </c>
      <c r="F78" s="20">
        <v>0</v>
      </c>
    </row>
    <row r="79" spans="1:6" x14ac:dyDescent="0.25">
      <c r="A79" s="15">
        <v>293.39999999999998</v>
      </c>
      <c r="B79" s="15">
        <f t="shared" si="1"/>
        <v>5.6815368657088809</v>
      </c>
      <c r="C79" s="31">
        <v>-0.35667494393873245</v>
      </c>
      <c r="D79" s="17">
        <v>1</v>
      </c>
      <c r="E79" s="17">
        <v>6</v>
      </c>
      <c r="F79" s="20">
        <v>0</v>
      </c>
    </row>
    <row r="80" spans="1:6" x14ac:dyDescent="0.25">
      <c r="A80" s="15">
        <v>273.60000000000002</v>
      </c>
      <c r="B80" s="15">
        <f t="shared" si="1"/>
        <v>5.6116671857483951</v>
      </c>
      <c r="C80" s="31">
        <v>-0.51082562376599072</v>
      </c>
      <c r="D80" s="17">
        <v>2</v>
      </c>
      <c r="E80" s="17">
        <v>6</v>
      </c>
      <c r="F80" s="20">
        <v>0</v>
      </c>
    </row>
    <row r="81" spans="1:6" x14ac:dyDescent="0.25">
      <c r="A81" s="15">
        <v>306</v>
      </c>
      <c r="B81" s="15">
        <f t="shared" si="1"/>
        <v>5.7235851019523807</v>
      </c>
      <c r="C81" s="31">
        <v>-0.51082562376599072</v>
      </c>
      <c r="D81" s="17">
        <v>2</v>
      </c>
      <c r="E81" s="17">
        <v>8</v>
      </c>
      <c r="F81" s="20">
        <v>0</v>
      </c>
    </row>
    <row r="82" spans="1:6" x14ac:dyDescent="0.25">
      <c r="A82" s="15">
        <v>287.82</v>
      </c>
      <c r="B82" s="15">
        <f t="shared" si="1"/>
        <v>5.6623352847420279</v>
      </c>
      <c r="C82" s="31">
        <v>-0.51082562376599072</v>
      </c>
      <c r="D82" s="17">
        <v>1</v>
      </c>
      <c r="E82" s="17">
        <v>7</v>
      </c>
      <c r="F82" s="20">
        <v>0</v>
      </c>
    </row>
    <row r="83" spans="1:6" x14ac:dyDescent="0.25">
      <c r="A83" s="15">
        <v>315</v>
      </c>
      <c r="B83" s="15">
        <f t="shared" si="1"/>
        <v>5.7525726388256331</v>
      </c>
      <c r="C83" s="31">
        <v>-0.51082562376599072</v>
      </c>
      <c r="D83" s="17">
        <v>2</v>
      </c>
      <c r="E83" s="17">
        <v>7</v>
      </c>
      <c r="F83" s="20">
        <v>0</v>
      </c>
    </row>
    <row r="84" spans="1:6" x14ac:dyDescent="0.25">
      <c r="A84" s="15">
        <v>324</v>
      </c>
      <c r="B84" s="15">
        <f t="shared" si="1"/>
        <v>5.780743515792329</v>
      </c>
      <c r="C84" s="31">
        <v>0.11332868530700327</v>
      </c>
      <c r="D84" s="17">
        <v>1</v>
      </c>
      <c r="E84" s="17">
        <v>9</v>
      </c>
      <c r="F84" s="20">
        <v>0</v>
      </c>
    </row>
    <row r="85" spans="1:6" x14ac:dyDescent="0.25">
      <c r="A85" s="15">
        <v>296.82</v>
      </c>
      <c r="B85" s="15">
        <f t="shared" si="1"/>
        <v>5.6931258944676726</v>
      </c>
      <c r="C85" s="31">
        <v>-0.51082562376599072</v>
      </c>
      <c r="D85" s="17">
        <v>1</v>
      </c>
      <c r="E85" s="17">
        <v>6</v>
      </c>
      <c r="F85" s="20">
        <v>0</v>
      </c>
    </row>
    <row r="86" spans="1:6" x14ac:dyDescent="0.25">
      <c r="A86" s="15">
        <v>342</v>
      </c>
      <c r="B86" s="15">
        <f t="shared" si="1"/>
        <v>5.8348107370626048</v>
      </c>
      <c r="C86" s="31">
        <v>-0.51082562376599072</v>
      </c>
      <c r="D86" s="17">
        <v>2</v>
      </c>
      <c r="E86" s="17">
        <v>8</v>
      </c>
      <c r="F86" s="20">
        <v>0</v>
      </c>
    </row>
    <row r="87" spans="1:6" x14ac:dyDescent="0.25">
      <c r="A87" s="15">
        <v>255.6</v>
      </c>
      <c r="B87" s="15">
        <f t="shared" si="1"/>
        <v>5.5436137225033795</v>
      </c>
      <c r="C87" s="31">
        <v>-6.1875403718087529E-2</v>
      </c>
      <c r="D87" s="17">
        <v>2</v>
      </c>
      <c r="E87" s="17">
        <v>5</v>
      </c>
      <c r="F87" s="20">
        <v>0</v>
      </c>
    </row>
    <row r="88" spans="1:6" x14ac:dyDescent="0.25">
      <c r="A88" s="15">
        <v>316.8</v>
      </c>
      <c r="B88" s="15">
        <f t="shared" si="1"/>
        <v>5.7582706599402709</v>
      </c>
      <c r="C88" s="31">
        <v>-0.51082562376599072</v>
      </c>
      <c r="D88" s="17">
        <v>1.5</v>
      </c>
      <c r="E88" s="17">
        <v>7</v>
      </c>
      <c r="F88" s="20">
        <v>0</v>
      </c>
    </row>
    <row r="89" spans="1:6" x14ac:dyDescent="0.25">
      <c r="A89" s="15">
        <v>243</v>
      </c>
      <c r="B89" s="15">
        <f t="shared" si="1"/>
        <v>5.4930614433405482</v>
      </c>
      <c r="C89" s="31">
        <v>0</v>
      </c>
      <c r="D89" s="17">
        <v>1</v>
      </c>
      <c r="E89" s="17">
        <v>6</v>
      </c>
      <c r="F89" s="20">
        <v>0</v>
      </c>
    </row>
    <row r="90" spans="1:6" x14ac:dyDescent="0.25">
      <c r="A90" s="15">
        <v>252</v>
      </c>
      <c r="B90" s="15">
        <f t="shared" si="1"/>
        <v>5.5294290875114234</v>
      </c>
      <c r="C90" s="31">
        <v>-8.8831213706615703E-2</v>
      </c>
      <c r="D90" s="17">
        <v>2</v>
      </c>
      <c r="E90" s="17">
        <v>6</v>
      </c>
      <c r="F90" s="20">
        <v>0</v>
      </c>
    </row>
    <row r="91" spans="1:6" x14ac:dyDescent="0.25">
      <c r="A91" s="15">
        <v>338.4</v>
      </c>
      <c r="B91" s="15">
        <f t="shared" si="1"/>
        <v>5.8242286277320678</v>
      </c>
      <c r="C91" s="31">
        <v>0.10616019582839072</v>
      </c>
      <c r="D91" s="17">
        <v>2</v>
      </c>
      <c r="E91" s="17">
        <v>7</v>
      </c>
      <c r="F91" s="20">
        <v>0</v>
      </c>
    </row>
    <row r="92" spans="1:6" x14ac:dyDescent="0.25">
      <c r="A92" s="15">
        <v>279</v>
      </c>
      <c r="B92" s="15">
        <f t="shared" si="1"/>
        <v>5.6312117818213654</v>
      </c>
      <c r="C92" s="31">
        <v>-0.51082562376599072</v>
      </c>
      <c r="D92" s="17">
        <v>1</v>
      </c>
      <c r="E92" s="17">
        <v>6</v>
      </c>
      <c r="F92" s="20">
        <v>1</v>
      </c>
    </row>
    <row r="93" spans="1:6" x14ac:dyDescent="0.25">
      <c r="A93" s="15">
        <v>333</v>
      </c>
      <c r="B93" s="15">
        <f t="shared" si="1"/>
        <v>5.8081424899804439</v>
      </c>
      <c r="C93" s="31">
        <v>-0.51082562376599072</v>
      </c>
      <c r="D93" s="17">
        <v>1</v>
      </c>
      <c r="E93" s="17">
        <v>7</v>
      </c>
      <c r="F93" s="20">
        <v>1</v>
      </c>
    </row>
    <row r="94" spans="1:6" x14ac:dyDescent="0.25">
      <c r="A94" s="15">
        <v>288</v>
      </c>
      <c r="B94" s="15">
        <f t="shared" si="1"/>
        <v>5.6629604801359461</v>
      </c>
      <c r="C94" s="31">
        <v>-0.51082562376599072</v>
      </c>
      <c r="D94" s="17">
        <v>1</v>
      </c>
      <c r="E94" s="17">
        <v>7</v>
      </c>
      <c r="F94" s="20">
        <v>1</v>
      </c>
    </row>
    <row r="95" spans="1:6" x14ac:dyDescent="0.25">
      <c r="A95" s="15">
        <v>306</v>
      </c>
      <c r="B95" s="15">
        <f t="shared" si="1"/>
        <v>5.7235851019523807</v>
      </c>
      <c r="C95" s="31">
        <v>-0.69314718055994529</v>
      </c>
      <c r="D95" s="17">
        <v>2</v>
      </c>
      <c r="E95" s="17">
        <v>6</v>
      </c>
      <c r="F95" s="20">
        <v>1</v>
      </c>
    </row>
    <row r="96" spans="1:6" x14ac:dyDescent="0.25">
      <c r="A96" s="15">
        <v>341.82</v>
      </c>
      <c r="B96" s="15">
        <f t="shared" si="1"/>
        <v>5.8342842827203594</v>
      </c>
      <c r="C96" s="31">
        <v>-0.69314718055994529</v>
      </c>
      <c r="D96" s="17">
        <v>2</v>
      </c>
      <c r="E96" s="17">
        <v>7</v>
      </c>
      <c r="F96" s="20">
        <v>1</v>
      </c>
    </row>
    <row r="97" spans="1:6" x14ac:dyDescent="0.25">
      <c r="A97" s="15">
        <v>302.39999999999998</v>
      </c>
      <c r="B97" s="15">
        <f t="shared" si="1"/>
        <v>5.7117506443053783</v>
      </c>
      <c r="C97" s="31">
        <v>-0.51082562376599072</v>
      </c>
      <c r="D97" s="17">
        <v>1</v>
      </c>
      <c r="E97" s="17">
        <v>5</v>
      </c>
      <c r="F97" s="20">
        <v>1</v>
      </c>
    </row>
    <row r="98" spans="1:6" x14ac:dyDescent="0.25">
      <c r="A98" s="15">
        <v>342</v>
      </c>
      <c r="B98" s="15">
        <f t="shared" si="1"/>
        <v>5.8348107370626048</v>
      </c>
      <c r="C98" s="31">
        <v>-0.38860799104174143</v>
      </c>
      <c r="D98" s="17">
        <v>2</v>
      </c>
      <c r="E98" s="17">
        <v>6</v>
      </c>
      <c r="F98" s="20">
        <v>1</v>
      </c>
    </row>
    <row r="99" spans="1:6" x14ac:dyDescent="0.25">
      <c r="A99" s="15">
        <v>314.82</v>
      </c>
      <c r="B99" s="15">
        <f t="shared" si="1"/>
        <v>5.7520010469266758</v>
      </c>
      <c r="C99" s="31">
        <v>-0.51082562376599072</v>
      </c>
      <c r="D99" s="17">
        <v>1</v>
      </c>
      <c r="E99" s="17">
        <v>9</v>
      </c>
      <c r="F99" s="20">
        <v>1</v>
      </c>
    </row>
    <row r="100" spans="1:6" x14ac:dyDescent="0.25">
      <c r="A100" s="15">
        <v>333</v>
      </c>
      <c r="B100" s="15">
        <f t="shared" si="1"/>
        <v>5.8081424899804439</v>
      </c>
      <c r="C100" s="31">
        <v>-0.89159811928378363</v>
      </c>
      <c r="D100" s="17">
        <v>1</v>
      </c>
      <c r="E100" s="17">
        <v>6</v>
      </c>
      <c r="F100" s="20">
        <v>1</v>
      </c>
    </row>
    <row r="101" spans="1:6" x14ac:dyDescent="0.25">
      <c r="A101" s="15">
        <v>359.82</v>
      </c>
      <c r="B101" s="15">
        <f t="shared" si="1"/>
        <v>5.8856039064084733</v>
      </c>
      <c r="C101" s="31">
        <v>-0.51082562376599072</v>
      </c>
      <c r="D101" s="17">
        <v>2</v>
      </c>
      <c r="E101" s="17">
        <v>6</v>
      </c>
      <c r="F101" s="20">
        <v>1</v>
      </c>
    </row>
    <row r="102" spans="1:6" x14ac:dyDescent="0.25">
      <c r="A102" s="15">
        <v>324</v>
      </c>
      <c r="B102" s="15">
        <f t="shared" si="1"/>
        <v>5.780743515792329</v>
      </c>
      <c r="C102" s="31">
        <v>-0.51082562376599072</v>
      </c>
      <c r="D102" s="17">
        <v>2</v>
      </c>
      <c r="E102" s="17">
        <v>6</v>
      </c>
      <c r="F102" s="20">
        <v>1</v>
      </c>
    </row>
    <row r="103" spans="1:6" x14ac:dyDescent="0.25">
      <c r="A103" s="15">
        <v>370.8</v>
      </c>
      <c r="B103" s="15">
        <f t="shared" si="1"/>
        <v>5.9156628336916999</v>
      </c>
      <c r="C103" s="31">
        <v>9.5310179804324935E-2</v>
      </c>
      <c r="D103" s="17">
        <v>1</v>
      </c>
      <c r="E103" s="17">
        <v>7</v>
      </c>
      <c r="F103" s="20">
        <v>1</v>
      </c>
    </row>
    <row r="104" spans="1:6" x14ac:dyDescent="0.25">
      <c r="A104" s="15">
        <v>198</v>
      </c>
      <c r="B104" s="15">
        <f t="shared" si="1"/>
        <v>5.2882670306945352</v>
      </c>
      <c r="C104" s="31">
        <v>-0.47000362924573558</v>
      </c>
      <c r="D104" s="17">
        <v>1.5</v>
      </c>
      <c r="E104" s="17">
        <v>7</v>
      </c>
      <c r="F104" s="20">
        <v>1</v>
      </c>
    </row>
    <row r="105" spans="1:6" x14ac:dyDescent="0.25">
      <c r="A105" s="15">
        <v>341.82</v>
      </c>
      <c r="B105" s="15">
        <f t="shared" si="1"/>
        <v>5.8342842827203594</v>
      </c>
      <c r="C105" s="31">
        <v>-0.35667494393873245</v>
      </c>
      <c r="D105" s="17">
        <v>2</v>
      </c>
      <c r="E105" s="17">
        <v>7</v>
      </c>
      <c r="F105" s="20">
        <v>1</v>
      </c>
    </row>
    <row r="106" spans="1:6" x14ac:dyDescent="0.25">
      <c r="A106" s="15">
        <v>342</v>
      </c>
      <c r="B106" s="15">
        <f t="shared" si="1"/>
        <v>5.8348107370626048</v>
      </c>
      <c r="C106" s="31">
        <v>-0.10536051565782628</v>
      </c>
      <c r="D106" s="17">
        <v>2</v>
      </c>
      <c r="E106" s="17">
        <v>7</v>
      </c>
      <c r="F106" s="20">
        <v>1</v>
      </c>
    </row>
    <row r="107" spans="1:6" x14ac:dyDescent="0.25">
      <c r="A107" s="15">
        <v>314.82</v>
      </c>
      <c r="B107" s="15">
        <f t="shared" si="1"/>
        <v>5.7520010469266758</v>
      </c>
      <c r="C107" s="31">
        <v>0</v>
      </c>
      <c r="D107" s="17">
        <v>2</v>
      </c>
      <c r="E107" s="17">
        <v>7</v>
      </c>
      <c r="F107" s="20">
        <v>1</v>
      </c>
    </row>
    <row r="108" spans="1:6" x14ac:dyDescent="0.25">
      <c r="A108" s="15">
        <v>315</v>
      </c>
      <c r="B108" s="15">
        <f t="shared" si="1"/>
        <v>5.7525726388256331</v>
      </c>
      <c r="C108" s="31">
        <v>-0.51082562376599072</v>
      </c>
      <c r="D108" s="17">
        <v>2</v>
      </c>
      <c r="E108" s="17">
        <v>7</v>
      </c>
      <c r="F108" s="20">
        <v>1</v>
      </c>
    </row>
    <row r="109" spans="1:6" x14ac:dyDescent="0.25">
      <c r="A109" s="15">
        <v>387</v>
      </c>
      <c r="B109" s="15">
        <f t="shared" si="1"/>
        <v>5.9584246930297819</v>
      </c>
      <c r="C109" s="31">
        <v>-0.2876820724517809</v>
      </c>
      <c r="D109" s="17">
        <v>2</v>
      </c>
      <c r="E109" s="17">
        <v>7</v>
      </c>
      <c r="F109" s="20">
        <v>1</v>
      </c>
    </row>
    <row r="110" spans="1:6" x14ac:dyDescent="0.25">
      <c r="A110" s="15">
        <v>423</v>
      </c>
      <c r="B110" s="15">
        <f t="shared" si="1"/>
        <v>6.0473721790462776</v>
      </c>
      <c r="C110" s="31">
        <v>-0.69314718055994529</v>
      </c>
      <c r="D110" s="17">
        <v>1.5</v>
      </c>
      <c r="E110" s="17">
        <v>7</v>
      </c>
      <c r="F110" s="20">
        <v>1</v>
      </c>
    </row>
    <row r="111" spans="1:6" x14ac:dyDescent="0.25">
      <c r="A111" s="15">
        <v>387</v>
      </c>
      <c r="B111" s="15">
        <f t="shared" si="1"/>
        <v>5.9584246930297819</v>
      </c>
      <c r="C111" s="31">
        <v>-0.2903523010076598</v>
      </c>
      <c r="D111" s="17">
        <v>2</v>
      </c>
      <c r="E111" s="17">
        <v>7</v>
      </c>
      <c r="F111" s="20">
        <v>1</v>
      </c>
    </row>
    <row r="112" spans="1:6" x14ac:dyDescent="0.25">
      <c r="A112" s="15">
        <v>342</v>
      </c>
      <c r="B112" s="15">
        <f t="shared" si="1"/>
        <v>5.8348107370626048</v>
      </c>
      <c r="C112" s="31">
        <v>-0.51082562376599072</v>
      </c>
      <c r="D112" s="17">
        <v>1.5</v>
      </c>
      <c r="E112" s="17">
        <v>8</v>
      </c>
      <c r="F112" s="20">
        <v>1</v>
      </c>
    </row>
    <row r="113" spans="1:6" x14ac:dyDescent="0.25">
      <c r="A113" s="15">
        <v>414</v>
      </c>
      <c r="B113" s="15">
        <f t="shared" si="1"/>
        <v>6.0258659738253142</v>
      </c>
      <c r="C113" s="31">
        <v>-0.51082562376599072</v>
      </c>
      <c r="D113" s="17">
        <v>2</v>
      </c>
      <c r="E113" s="17">
        <v>6</v>
      </c>
      <c r="F113" s="20">
        <v>1</v>
      </c>
    </row>
    <row r="114" spans="1:6" x14ac:dyDescent="0.25">
      <c r="A114" s="15">
        <v>378</v>
      </c>
      <c r="B114" s="15">
        <f t="shared" si="1"/>
        <v>5.934894195619588</v>
      </c>
      <c r="C114" s="31">
        <v>-0.3285040669720361</v>
      </c>
      <c r="D114" s="17">
        <v>2</v>
      </c>
      <c r="E114" s="17">
        <v>8</v>
      </c>
      <c r="F114" s="20">
        <v>1</v>
      </c>
    </row>
    <row r="115" spans="1:6" x14ac:dyDescent="0.25">
      <c r="A115" s="15">
        <v>324</v>
      </c>
      <c r="B115" s="15">
        <f t="shared" si="1"/>
        <v>5.780743515792329</v>
      </c>
      <c r="C115" s="31">
        <v>-0.3285040669720361</v>
      </c>
      <c r="D115" s="17">
        <v>2</v>
      </c>
      <c r="E115" s="17">
        <v>6</v>
      </c>
      <c r="F115" s="20">
        <v>1</v>
      </c>
    </row>
    <row r="116" spans="1:6" x14ac:dyDescent="0.25">
      <c r="A116" s="15">
        <v>315</v>
      </c>
      <c r="B116" s="15">
        <f t="shared" si="1"/>
        <v>5.7525726388256331</v>
      </c>
      <c r="C116" s="31">
        <v>-0.51082562376599072</v>
      </c>
      <c r="D116" s="17">
        <v>1</v>
      </c>
      <c r="E116" s="17">
        <v>6</v>
      </c>
      <c r="F116" s="20">
        <v>1</v>
      </c>
    </row>
    <row r="117" spans="1:6" x14ac:dyDescent="0.25">
      <c r="A117" s="15">
        <v>207</v>
      </c>
      <c r="B117" s="15">
        <f t="shared" si="1"/>
        <v>5.3327187932653688</v>
      </c>
      <c r="C117" s="31">
        <v>-6.4005329975912434E-2</v>
      </c>
      <c r="D117" s="17">
        <v>1</v>
      </c>
      <c r="E117" s="17">
        <v>6</v>
      </c>
      <c r="F117" s="20">
        <v>1</v>
      </c>
    </row>
    <row r="118" spans="1:6" x14ac:dyDescent="0.25">
      <c r="A118" s="15">
        <v>342</v>
      </c>
      <c r="B118" s="15">
        <f t="shared" si="1"/>
        <v>5.8348107370626048</v>
      </c>
      <c r="C118" s="31">
        <v>-0.35667494393873245</v>
      </c>
      <c r="D118" s="17">
        <v>2</v>
      </c>
      <c r="E118" s="17">
        <v>7</v>
      </c>
      <c r="F118" s="20">
        <v>1</v>
      </c>
    </row>
    <row r="119" spans="1:6" x14ac:dyDescent="0.25">
      <c r="A119" s="15">
        <v>387</v>
      </c>
      <c r="B119" s="15">
        <f t="shared" si="1"/>
        <v>5.9584246930297819</v>
      </c>
      <c r="C119" s="31">
        <v>-0.35667494393873245</v>
      </c>
      <c r="D119" s="17">
        <v>2</v>
      </c>
      <c r="E119" s="17">
        <v>7</v>
      </c>
      <c r="F119" s="20">
        <v>1</v>
      </c>
    </row>
    <row r="120" spans="1:6" x14ac:dyDescent="0.25">
      <c r="A120" s="15">
        <v>287.10000000000002</v>
      </c>
      <c r="B120" s="15">
        <f t="shared" si="1"/>
        <v>5.6598305871270185</v>
      </c>
      <c r="C120" s="31">
        <v>0.45298462407614076</v>
      </c>
      <c r="D120" s="17">
        <v>2</v>
      </c>
      <c r="E120" s="17">
        <v>7</v>
      </c>
      <c r="F120" s="20">
        <v>1</v>
      </c>
    </row>
    <row r="121" spans="1:6" x14ac:dyDescent="0.25">
      <c r="A121" s="15">
        <v>288</v>
      </c>
      <c r="B121" s="15">
        <f t="shared" si="1"/>
        <v>5.6629604801359461</v>
      </c>
      <c r="C121" s="31">
        <v>-0.24207156119972859</v>
      </c>
      <c r="D121" s="17">
        <v>2</v>
      </c>
      <c r="E121" s="17">
        <v>7</v>
      </c>
      <c r="F121" s="20">
        <v>0</v>
      </c>
    </row>
    <row r="122" spans="1:6" x14ac:dyDescent="0.25">
      <c r="A122" s="15">
        <v>252</v>
      </c>
      <c r="B122" s="15">
        <f t="shared" si="1"/>
        <v>5.5294290875114234</v>
      </c>
      <c r="C122" s="31">
        <v>-0.80968099681589678</v>
      </c>
      <c r="D122" s="17">
        <v>2</v>
      </c>
      <c r="E122" s="17">
        <v>7</v>
      </c>
      <c r="F122" s="20">
        <v>0</v>
      </c>
    </row>
    <row r="123" spans="1:6" x14ac:dyDescent="0.25">
      <c r="A123" s="15">
        <v>346.5</v>
      </c>
      <c r="B123" s="15">
        <f t="shared" si="1"/>
        <v>5.8478828186299578</v>
      </c>
      <c r="C123" s="31">
        <v>-0.51082562376599072</v>
      </c>
      <c r="D123" s="17">
        <v>2</v>
      </c>
      <c r="E123" s="17">
        <v>7</v>
      </c>
      <c r="F123" s="20">
        <v>0</v>
      </c>
    </row>
    <row r="124" spans="1:6" x14ac:dyDescent="0.25">
      <c r="A124" s="15">
        <v>252</v>
      </c>
      <c r="B124" s="15">
        <f t="shared" si="1"/>
        <v>5.5294290875114234</v>
      </c>
      <c r="C124" s="31">
        <v>0.69314718055994529</v>
      </c>
      <c r="D124" s="17">
        <v>1</v>
      </c>
      <c r="E124" s="17">
        <v>6</v>
      </c>
      <c r="F124" s="20">
        <v>0</v>
      </c>
    </row>
    <row r="125" spans="1:6" x14ac:dyDescent="0.25">
      <c r="A125" s="15">
        <v>306</v>
      </c>
      <c r="B125" s="15">
        <f t="shared" si="1"/>
        <v>5.7235851019523807</v>
      </c>
      <c r="C125" s="31">
        <v>0.16889853646181388</v>
      </c>
      <c r="D125" s="17">
        <v>2</v>
      </c>
      <c r="E125" s="17">
        <v>8</v>
      </c>
      <c r="F125" s="20">
        <v>0</v>
      </c>
    </row>
    <row r="126" spans="1:6" x14ac:dyDescent="0.25">
      <c r="A126" s="15">
        <v>333</v>
      </c>
      <c r="B126" s="15">
        <f t="shared" si="1"/>
        <v>5.8081424899804439</v>
      </c>
      <c r="C126" s="31">
        <v>-0.47000362924573558</v>
      </c>
      <c r="D126" s="17">
        <v>1</v>
      </c>
      <c r="E126" s="17">
        <v>6</v>
      </c>
      <c r="F126" s="20">
        <v>1</v>
      </c>
    </row>
    <row r="127" spans="1:6" x14ac:dyDescent="0.25">
      <c r="A127" s="15">
        <v>224.82</v>
      </c>
      <c r="B127" s="15">
        <f t="shared" si="1"/>
        <v>5.4153000820336512</v>
      </c>
      <c r="C127" s="31">
        <v>0.20375683751401963</v>
      </c>
      <c r="D127" s="17">
        <v>2</v>
      </c>
      <c r="E127" s="17">
        <v>7</v>
      </c>
      <c r="F127" s="20">
        <v>1</v>
      </c>
    </row>
    <row r="128" spans="1:6" x14ac:dyDescent="0.25">
      <c r="A128" s="15">
        <v>342</v>
      </c>
      <c r="B128" s="15">
        <f t="shared" si="1"/>
        <v>5.8348107370626048</v>
      </c>
      <c r="C128" s="31">
        <v>-0.69314718055994529</v>
      </c>
      <c r="D128" s="17">
        <v>1.5</v>
      </c>
      <c r="E128" s="17">
        <v>7</v>
      </c>
      <c r="F128" s="20">
        <v>0</v>
      </c>
    </row>
    <row r="129" spans="1:6" x14ac:dyDescent="0.25">
      <c r="A129" s="15">
        <v>334.62</v>
      </c>
      <c r="B129" s="15">
        <f t="shared" si="1"/>
        <v>5.8129955596295178</v>
      </c>
      <c r="C129" s="31">
        <v>-0.51082562376599072</v>
      </c>
      <c r="D129" s="17">
        <v>2</v>
      </c>
      <c r="E129" s="17">
        <v>7</v>
      </c>
      <c r="F129" s="20">
        <v>0</v>
      </c>
    </row>
    <row r="130" spans="1:6" x14ac:dyDescent="0.25">
      <c r="A130" s="15">
        <v>328.5</v>
      </c>
      <c r="B130" s="15">
        <f t="shared" si="1"/>
        <v>5.7945368379246656</v>
      </c>
      <c r="C130" s="31">
        <v>0.28893129185221283</v>
      </c>
      <c r="D130" s="17">
        <v>2.5</v>
      </c>
      <c r="E130" s="17">
        <v>9</v>
      </c>
      <c r="F130" s="20">
        <v>0</v>
      </c>
    </row>
    <row r="131" spans="1:6" x14ac:dyDescent="0.25">
      <c r="A131" s="15">
        <v>342</v>
      </c>
      <c r="B131" s="15">
        <f t="shared" si="1"/>
        <v>5.8348107370626048</v>
      </c>
      <c r="C131" s="31">
        <v>-0.37106368139083207</v>
      </c>
      <c r="D131" s="17">
        <v>2</v>
      </c>
      <c r="E131" s="17">
        <v>8</v>
      </c>
      <c r="F131" s="20">
        <v>0</v>
      </c>
    </row>
    <row r="132" spans="1:6" x14ac:dyDescent="0.25">
      <c r="A132" s="15">
        <v>279</v>
      </c>
      <c r="B132" s="15">
        <f t="shared" si="1"/>
        <v>5.6312117818213654</v>
      </c>
      <c r="C132" s="31">
        <v>1.0986122886681098</v>
      </c>
      <c r="D132" s="17">
        <v>2</v>
      </c>
      <c r="E132" s="17">
        <v>8</v>
      </c>
      <c r="F132" s="20">
        <v>0</v>
      </c>
    </row>
    <row r="133" spans="1:6" x14ac:dyDescent="0.25">
      <c r="A133" s="15">
        <v>412.2</v>
      </c>
      <c r="B133" s="15">
        <f t="shared" ref="B133:B196" si="2">+LN(A133)</f>
        <v>6.0215086684563586</v>
      </c>
      <c r="C133" s="31">
        <v>-0.35667494393873245</v>
      </c>
      <c r="D133" s="17">
        <v>2</v>
      </c>
      <c r="E133" s="17">
        <v>7</v>
      </c>
      <c r="F133" s="20">
        <v>0</v>
      </c>
    </row>
    <row r="134" spans="1:6" x14ac:dyDescent="0.25">
      <c r="A134" s="15">
        <v>342</v>
      </c>
      <c r="B134" s="15">
        <f t="shared" si="2"/>
        <v>5.8348107370626048</v>
      </c>
      <c r="C134" s="31">
        <v>0.78845736036427028</v>
      </c>
      <c r="D134" s="17">
        <v>1</v>
      </c>
      <c r="E134" s="17">
        <v>8</v>
      </c>
      <c r="F134" s="20">
        <v>0</v>
      </c>
    </row>
    <row r="135" spans="1:6" x14ac:dyDescent="0.25">
      <c r="A135" s="15">
        <v>318.42</v>
      </c>
      <c r="B135" s="15">
        <f t="shared" si="2"/>
        <v>5.7633712660678587</v>
      </c>
      <c r="C135" s="31">
        <v>-0.2876820724517809</v>
      </c>
      <c r="D135" s="17">
        <v>1</v>
      </c>
      <c r="E135" s="17">
        <v>7</v>
      </c>
      <c r="F135" s="20">
        <v>1</v>
      </c>
    </row>
    <row r="136" spans="1:6" x14ac:dyDescent="0.25">
      <c r="A136" s="15">
        <v>239.4</v>
      </c>
      <c r="B136" s="15">
        <f t="shared" si="2"/>
        <v>5.4781357931238732</v>
      </c>
      <c r="C136" s="31">
        <v>-0.48126682152444628</v>
      </c>
      <c r="D136" s="17">
        <v>1</v>
      </c>
      <c r="E136" s="17">
        <v>6</v>
      </c>
      <c r="F136" s="20">
        <v>1</v>
      </c>
    </row>
    <row r="137" spans="1:6" x14ac:dyDescent="0.25">
      <c r="A137" s="15">
        <v>342</v>
      </c>
      <c r="B137" s="15">
        <f t="shared" si="2"/>
        <v>5.8348107370626048</v>
      </c>
      <c r="C137" s="31">
        <v>-0.51082562376599072</v>
      </c>
      <c r="D137" s="17">
        <v>2</v>
      </c>
      <c r="E137" s="17">
        <v>7</v>
      </c>
      <c r="F137" s="20">
        <v>1</v>
      </c>
    </row>
    <row r="138" spans="1:6" x14ac:dyDescent="0.25">
      <c r="A138" s="15">
        <v>300.60000000000002</v>
      </c>
      <c r="B138" s="15">
        <f t="shared" si="2"/>
        <v>5.7057804773188741</v>
      </c>
      <c r="C138" s="31">
        <v>0</v>
      </c>
      <c r="D138" s="17">
        <v>1.5</v>
      </c>
      <c r="E138" s="17">
        <v>7</v>
      </c>
      <c r="F138" s="20">
        <v>1</v>
      </c>
    </row>
    <row r="139" spans="1:6" x14ac:dyDescent="0.25">
      <c r="A139" s="15">
        <v>325.8</v>
      </c>
      <c r="B139" s="15">
        <f t="shared" si="2"/>
        <v>5.7862836961679447</v>
      </c>
      <c r="C139" s="31">
        <v>-0.35667494393873245</v>
      </c>
      <c r="D139" s="17">
        <v>1.5</v>
      </c>
      <c r="E139" s="17">
        <v>7</v>
      </c>
      <c r="F139" s="20">
        <v>1</v>
      </c>
    </row>
    <row r="140" spans="1:6" x14ac:dyDescent="0.25">
      <c r="A140" s="15">
        <v>257.22000000000003</v>
      </c>
      <c r="B140" s="15">
        <f t="shared" si="2"/>
        <v>5.549931749837941</v>
      </c>
      <c r="C140" s="31">
        <v>-3.666398437159147E-2</v>
      </c>
      <c r="D140" s="17">
        <v>1.5</v>
      </c>
      <c r="E140" s="17">
        <v>8</v>
      </c>
      <c r="F140" s="20">
        <v>1</v>
      </c>
    </row>
    <row r="141" spans="1:6" x14ac:dyDescent="0.25">
      <c r="A141" s="15">
        <v>539.82000000000005</v>
      </c>
      <c r="B141" s="15">
        <f t="shared" si="2"/>
        <v>6.2912357506570826</v>
      </c>
      <c r="C141" s="31">
        <v>-0.2876820724517809</v>
      </c>
      <c r="D141" s="17">
        <v>2.5</v>
      </c>
      <c r="E141" s="17">
        <v>8</v>
      </c>
      <c r="F141" s="20">
        <v>1</v>
      </c>
    </row>
    <row r="142" spans="1:6" x14ac:dyDescent="0.25">
      <c r="A142" s="15">
        <v>448.2</v>
      </c>
      <c r="B142" s="15">
        <f t="shared" si="2"/>
        <v>6.1052395613668269</v>
      </c>
      <c r="C142" s="31">
        <v>0.11778303565638346</v>
      </c>
      <c r="D142" s="17">
        <v>2.5</v>
      </c>
      <c r="E142" s="17">
        <v>8</v>
      </c>
      <c r="F142" s="20">
        <v>1</v>
      </c>
    </row>
    <row r="143" spans="1:6" x14ac:dyDescent="0.25">
      <c r="A143" s="15">
        <v>417.6</v>
      </c>
      <c r="B143" s="15">
        <f t="shared" si="2"/>
        <v>6.0345240365684294</v>
      </c>
      <c r="C143" s="31">
        <v>-0.38566248081198462</v>
      </c>
      <c r="D143" s="17">
        <v>2.5</v>
      </c>
      <c r="E143" s="17">
        <v>8</v>
      </c>
      <c r="F143" s="20">
        <v>1</v>
      </c>
    </row>
    <row r="144" spans="1:6" x14ac:dyDescent="0.25">
      <c r="A144" s="15">
        <v>535.5</v>
      </c>
      <c r="B144" s="15">
        <f t="shared" si="2"/>
        <v>6.2832008898878033</v>
      </c>
      <c r="C144" s="31">
        <v>0.19721016928770527</v>
      </c>
      <c r="D144" s="17">
        <v>2.5</v>
      </c>
      <c r="E144" s="17">
        <v>9</v>
      </c>
      <c r="F144" s="20">
        <v>1</v>
      </c>
    </row>
    <row r="145" spans="1:6" x14ac:dyDescent="0.25">
      <c r="A145" s="15">
        <v>315</v>
      </c>
      <c r="B145" s="15">
        <f t="shared" si="2"/>
        <v>5.7525726388256331</v>
      </c>
      <c r="C145" s="31">
        <v>-0.61618613942381695</v>
      </c>
      <c r="D145" s="17">
        <v>1.5</v>
      </c>
      <c r="E145" s="17">
        <v>8</v>
      </c>
      <c r="F145" s="20">
        <v>0</v>
      </c>
    </row>
    <row r="146" spans="1:6" x14ac:dyDescent="0.25">
      <c r="A146" s="15">
        <v>396</v>
      </c>
      <c r="B146" s="15">
        <f t="shared" si="2"/>
        <v>5.9814142112544806</v>
      </c>
      <c r="C146" s="31">
        <v>-2.5317807984289897E-2</v>
      </c>
      <c r="D146" s="17">
        <v>1.5</v>
      </c>
      <c r="E146" s="17">
        <v>7</v>
      </c>
      <c r="F146" s="20">
        <v>1</v>
      </c>
    </row>
    <row r="147" spans="1:6" x14ac:dyDescent="0.25">
      <c r="A147" s="15">
        <v>261</v>
      </c>
      <c r="B147" s="15">
        <f t="shared" si="2"/>
        <v>5.5645204073226937</v>
      </c>
      <c r="C147" s="31">
        <v>0</v>
      </c>
      <c r="D147" s="17">
        <v>1</v>
      </c>
      <c r="E147" s="17">
        <v>6</v>
      </c>
      <c r="F147" s="20">
        <v>1</v>
      </c>
    </row>
    <row r="148" spans="1:6" x14ac:dyDescent="0.25">
      <c r="A148" s="15">
        <v>216</v>
      </c>
      <c r="B148" s="15">
        <f t="shared" si="2"/>
        <v>5.3752784076841653</v>
      </c>
      <c r="C148" s="31">
        <v>0.30601302913650447</v>
      </c>
      <c r="D148" s="17">
        <v>2</v>
      </c>
      <c r="E148" s="17">
        <v>7</v>
      </c>
      <c r="F148" s="20">
        <v>1</v>
      </c>
    </row>
    <row r="149" spans="1:6" x14ac:dyDescent="0.25">
      <c r="A149" s="15">
        <v>539.82000000000005</v>
      </c>
      <c r="B149" s="15">
        <f t="shared" si="2"/>
        <v>6.2912357506570826</v>
      </c>
      <c r="C149" s="31">
        <v>-0.65778003672265395</v>
      </c>
      <c r="D149" s="17">
        <v>3.5</v>
      </c>
      <c r="E149" s="17">
        <v>8</v>
      </c>
      <c r="F149" s="20">
        <v>1</v>
      </c>
    </row>
    <row r="150" spans="1:6" x14ac:dyDescent="0.25">
      <c r="A150" s="15">
        <v>297</v>
      </c>
      <c r="B150" s="15">
        <f t="shared" si="2"/>
        <v>5.6937321388026998</v>
      </c>
      <c r="C150" s="31">
        <v>0</v>
      </c>
      <c r="D150" s="17">
        <v>2.5</v>
      </c>
      <c r="E150" s="17">
        <v>9</v>
      </c>
      <c r="F150" s="20">
        <v>1</v>
      </c>
    </row>
    <row r="151" spans="1:6" x14ac:dyDescent="0.25">
      <c r="A151" s="15">
        <v>279</v>
      </c>
      <c r="B151" s="15">
        <f t="shared" si="2"/>
        <v>5.6312117818213654</v>
      </c>
      <c r="C151" s="31">
        <v>1.0986122886681098</v>
      </c>
      <c r="D151" s="17">
        <v>2</v>
      </c>
      <c r="E151" s="17">
        <v>7</v>
      </c>
      <c r="F151" s="20">
        <v>0</v>
      </c>
    </row>
    <row r="152" spans="1:6" x14ac:dyDescent="0.25">
      <c r="A152" s="15">
        <v>257.39999999999998</v>
      </c>
      <c r="B152" s="15">
        <f t="shared" si="2"/>
        <v>5.5506312951620265</v>
      </c>
      <c r="C152" s="31">
        <v>-0.2876820724517809</v>
      </c>
      <c r="D152" s="17">
        <v>1</v>
      </c>
      <c r="E152" s="17">
        <v>8</v>
      </c>
      <c r="F152" s="20">
        <v>0</v>
      </c>
    </row>
    <row r="153" spans="1:6" x14ac:dyDescent="0.25">
      <c r="A153" s="15">
        <v>297</v>
      </c>
      <c r="B153" s="15">
        <f t="shared" si="2"/>
        <v>5.6937321388026998</v>
      </c>
      <c r="C153" s="31">
        <v>-0.2876820724517809</v>
      </c>
      <c r="D153" s="17">
        <v>1.5</v>
      </c>
      <c r="E153" s="17">
        <v>8</v>
      </c>
      <c r="F153" s="20">
        <v>0</v>
      </c>
    </row>
    <row r="154" spans="1:6" x14ac:dyDescent="0.25">
      <c r="A154" s="15">
        <v>304.2</v>
      </c>
      <c r="B154" s="15">
        <f t="shared" si="2"/>
        <v>5.7176853798251921</v>
      </c>
      <c r="C154" s="31">
        <v>0.11778303565638346</v>
      </c>
      <c r="D154" s="17">
        <v>2</v>
      </c>
      <c r="E154" s="17">
        <v>9</v>
      </c>
      <c r="F154" s="20">
        <v>0</v>
      </c>
    </row>
    <row r="155" spans="1:6" x14ac:dyDescent="0.25">
      <c r="A155" s="15">
        <v>351</v>
      </c>
      <c r="B155" s="15">
        <f t="shared" si="2"/>
        <v>5.8607862234658654</v>
      </c>
      <c r="C155" s="31">
        <v>0.6439569363691735</v>
      </c>
      <c r="D155" s="17">
        <v>2</v>
      </c>
      <c r="E155" s="17">
        <v>10</v>
      </c>
      <c r="F155" s="20">
        <v>0</v>
      </c>
    </row>
    <row r="156" spans="1:6" x14ac:dyDescent="0.25">
      <c r="A156" s="15">
        <v>287.73</v>
      </c>
      <c r="B156" s="15">
        <f t="shared" si="2"/>
        <v>5.6620225404079694</v>
      </c>
      <c r="C156" s="31">
        <v>1.1939224684724346</v>
      </c>
      <c r="D156" s="17">
        <v>3</v>
      </c>
      <c r="E156" s="17">
        <v>8</v>
      </c>
      <c r="F156" s="20">
        <v>0</v>
      </c>
    </row>
    <row r="157" spans="1:6" x14ac:dyDescent="0.25">
      <c r="A157" s="15">
        <v>255.6</v>
      </c>
      <c r="B157" s="15">
        <f t="shared" si="2"/>
        <v>5.5436137225033795</v>
      </c>
      <c r="C157" s="31">
        <v>-7.7961541469711806E-2</v>
      </c>
      <c r="D157" s="17">
        <v>1</v>
      </c>
      <c r="E157" s="17">
        <v>9</v>
      </c>
      <c r="F157" s="20">
        <v>1</v>
      </c>
    </row>
    <row r="158" spans="1:6" x14ac:dyDescent="0.25">
      <c r="A158" s="15">
        <v>288</v>
      </c>
      <c r="B158" s="15">
        <f t="shared" si="2"/>
        <v>5.6629604801359461</v>
      </c>
      <c r="C158" s="31">
        <v>-0.22314355131420971</v>
      </c>
      <c r="D158" s="17">
        <v>1</v>
      </c>
      <c r="E158" s="17">
        <v>6</v>
      </c>
      <c r="F158" s="20">
        <v>1</v>
      </c>
    </row>
    <row r="159" spans="1:6" x14ac:dyDescent="0.25">
      <c r="A159" s="15">
        <v>278.82</v>
      </c>
      <c r="B159" s="15">
        <f t="shared" si="2"/>
        <v>5.6305664123249421</v>
      </c>
      <c r="C159" s="31">
        <v>-6.4005329975912434E-2</v>
      </c>
      <c r="D159" s="17">
        <v>1.5</v>
      </c>
      <c r="E159" s="17">
        <v>8</v>
      </c>
      <c r="F159" s="20">
        <v>0</v>
      </c>
    </row>
    <row r="160" spans="1:6" x14ac:dyDescent="0.25">
      <c r="A160" s="15">
        <v>281.7</v>
      </c>
      <c r="B160" s="15">
        <f t="shared" si="2"/>
        <v>5.640842674882327</v>
      </c>
      <c r="C160" s="31">
        <v>-6.4005329975912434E-2</v>
      </c>
      <c r="D160" s="17">
        <v>1.5</v>
      </c>
      <c r="E160" s="17">
        <v>8</v>
      </c>
      <c r="F160" s="20">
        <v>0</v>
      </c>
    </row>
    <row r="161" spans="1:6" x14ac:dyDescent="0.25">
      <c r="A161" s="15">
        <v>286.2</v>
      </c>
      <c r="B161" s="15">
        <f t="shared" si="2"/>
        <v>5.6566908671223501</v>
      </c>
      <c r="C161" s="31">
        <v>0.69314718055994529</v>
      </c>
      <c r="D161" s="17">
        <v>1.5</v>
      </c>
      <c r="E161" s="17">
        <v>8</v>
      </c>
      <c r="F161" s="20">
        <v>0</v>
      </c>
    </row>
    <row r="162" spans="1:6" x14ac:dyDescent="0.25">
      <c r="A162" s="15">
        <v>324</v>
      </c>
      <c r="B162" s="15">
        <f t="shared" si="2"/>
        <v>5.780743515792329</v>
      </c>
      <c r="C162" s="31">
        <v>-0.3285040669720361</v>
      </c>
      <c r="D162" s="17">
        <v>1</v>
      </c>
      <c r="E162" s="17">
        <v>5</v>
      </c>
      <c r="F162" s="20">
        <v>0</v>
      </c>
    </row>
    <row r="163" spans="1:6" x14ac:dyDescent="0.25">
      <c r="A163" s="15">
        <v>207</v>
      </c>
      <c r="B163" s="15">
        <f t="shared" si="2"/>
        <v>5.3327187932653688</v>
      </c>
      <c r="C163" s="31">
        <v>0.63763447062968648</v>
      </c>
      <c r="D163" s="17">
        <v>1</v>
      </c>
      <c r="E163" s="17">
        <v>6</v>
      </c>
      <c r="F163" s="20">
        <v>0</v>
      </c>
    </row>
    <row r="164" spans="1:6" x14ac:dyDescent="0.25">
      <c r="A164" s="15">
        <v>279</v>
      </c>
      <c r="B164" s="15">
        <f t="shared" si="2"/>
        <v>5.6312117818213654</v>
      </c>
      <c r="C164" s="31">
        <v>-0.43386458262986233</v>
      </c>
      <c r="D164" s="17">
        <v>1</v>
      </c>
      <c r="E164" s="17">
        <v>5</v>
      </c>
      <c r="F164" s="20">
        <v>0</v>
      </c>
    </row>
    <row r="165" spans="1:6" x14ac:dyDescent="0.25">
      <c r="A165" s="15">
        <v>264.60000000000002</v>
      </c>
      <c r="B165" s="15">
        <f t="shared" si="2"/>
        <v>5.5782192516808555</v>
      </c>
      <c r="C165" s="31">
        <v>1.3217558399823195</v>
      </c>
      <c r="D165" s="17">
        <v>1.5</v>
      </c>
      <c r="E165" s="17">
        <v>7</v>
      </c>
      <c r="F165" s="20">
        <v>0</v>
      </c>
    </row>
    <row r="166" spans="1:6" x14ac:dyDescent="0.25">
      <c r="A166" s="15">
        <v>207</v>
      </c>
      <c r="B166" s="15">
        <f t="shared" si="2"/>
        <v>5.3327187932653688</v>
      </c>
      <c r="C166" s="31">
        <v>-0.2876820724517809</v>
      </c>
      <c r="D166" s="17">
        <v>1</v>
      </c>
      <c r="E166" s="17">
        <v>4</v>
      </c>
      <c r="F166" s="20">
        <v>0</v>
      </c>
    </row>
    <row r="167" spans="1:6" x14ac:dyDescent="0.25">
      <c r="A167" s="15">
        <v>270</v>
      </c>
      <c r="B167" s="15">
        <f t="shared" si="2"/>
        <v>5.598421958998375</v>
      </c>
      <c r="C167" s="31">
        <v>0.22314355131420976</v>
      </c>
      <c r="D167" s="17">
        <v>1</v>
      </c>
      <c r="E167" s="17">
        <v>4</v>
      </c>
      <c r="F167" s="20">
        <v>0</v>
      </c>
    </row>
    <row r="168" spans="1:6" x14ac:dyDescent="0.25">
      <c r="A168" s="15">
        <v>318.60000000000002</v>
      </c>
      <c r="B168" s="15">
        <f t="shared" si="2"/>
        <v>5.7639363974759483</v>
      </c>
      <c r="C168" s="31">
        <v>-0.51082562376599072</v>
      </c>
      <c r="D168" s="17">
        <v>2</v>
      </c>
      <c r="E168" s="17">
        <v>8</v>
      </c>
      <c r="F168" s="20">
        <v>0</v>
      </c>
    </row>
    <row r="169" spans="1:6" x14ac:dyDescent="0.25">
      <c r="A169" s="15">
        <v>253.8</v>
      </c>
      <c r="B169" s="15">
        <f t="shared" si="2"/>
        <v>5.5365465552802871</v>
      </c>
      <c r="C169" s="31">
        <v>-0.2876820724517809</v>
      </c>
      <c r="D169" s="17">
        <v>1</v>
      </c>
      <c r="E169" s="17">
        <v>6</v>
      </c>
      <c r="F169" s="20">
        <v>0</v>
      </c>
    </row>
    <row r="170" spans="1:6" x14ac:dyDescent="0.25">
      <c r="A170" s="15">
        <v>243</v>
      </c>
      <c r="B170" s="15">
        <f t="shared" si="2"/>
        <v>5.4930614433405482</v>
      </c>
      <c r="C170" s="31">
        <v>-0.69314718055994529</v>
      </c>
      <c r="D170" s="17">
        <v>1</v>
      </c>
      <c r="E170" s="17">
        <v>5</v>
      </c>
      <c r="F170" s="20">
        <v>0</v>
      </c>
    </row>
    <row r="171" spans="1:6" x14ac:dyDescent="0.25">
      <c r="A171" s="15">
        <v>243</v>
      </c>
      <c r="B171" s="15">
        <f t="shared" si="2"/>
        <v>5.4930614433405482</v>
      </c>
      <c r="C171" s="31">
        <v>-0.2876820724517809</v>
      </c>
      <c r="D171" s="17">
        <v>1.5</v>
      </c>
      <c r="E171" s="17">
        <v>5</v>
      </c>
      <c r="F171" s="20">
        <v>0</v>
      </c>
    </row>
    <row r="172" spans="1:6" x14ac:dyDescent="0.25">
      <c r="A172" s="15">
        <v>180</v>
      </c>
      <c r="B172" s="15">
        <f t="shared" si="2"/>
        <v>5.1929568508902104</v>
      </c>
      <c r="C172" s="31">
        <v>0.18232155679395459</v>
      </c>
      <c r="D172" s="17">
        <v>1</v>
      </c>
      <c r="E172" s="17">
        <v>10</v>
      </c>
      <c r="F172" s="20">
        <v>1</v>
      </c>
    </row>
    <row r="173" spans="1:6" x14ac:dyDescent="0.25">
      <c r="A173" s="15">
        <v>198</v>
      </c>
      <c r="B173" s="15">
        <f t="shared" si="2"/>
        <v>5.2882670306945352</v>
      </c>
      <c r="C173" s="31">
        <v>0.11332868530700327</v>
      </c>
      <c r="D173" s="17">
        <v>1</v>
      </c>
      <c r="E173" s="17">
        <v>4</v>
      </c>
      <c r="F173" s="20">
        <v>1</v>
      </c>
    </row>
    <row r="174" spans="1:6" x14ac:dyDescent="0.25">
      <c r="A174" s="15">
        <v>270</v>
      </c>
      <c r="B174" s="15">
        <f t="shared" si="2"/>
        <v>5.598421958998375</v>
      </c>
      <c r="C174" s="31">
        <v>0.69314718055994529</v>
      </c>
      <c r="D174" s="17">
        <v>2</v>
      </c>
      <c r="E174" s="17">
        <v>7</v>
      </c>
      <c r="F174" s="20">
        <v>1</v>
      </c>
    </row>
    <row r="175" spans="1:6" x14ac:dyDescent="0.25">
      <c r="A175" s="15">
        <v>243</v>
      </c>
      <c r="B175" s="15">
        <f t="shared" si="2"/>
        <v>5.4930614433405482</v>
      </c>
      <c r="C175" s="31">
        <v>-0.47000362924573558</v>
      </c>
      <c r="D175" s="17">
        <v>1</v>
      </c>
      <c r="E175" s="17">
        <v>5</v>
      </c>
      <c r="F175" s="20">
        <v>1</v>
      </c>
    </row>
    <row r="176" spans="1:6" x14ac:dyDescent="0.25">
      <c r="A176" s="15">
        <v>270</v>
      </c>
      <c r="B176" s="15">
        <f t="shared" si="2"/>
        <v>5.598421958998375</v>
      </c>
      <c r="C176" s="31">
        <v>1.0986122886681098</v>
      </c>
      <c r="D176" s="17">
        <v>1</v>
      </c>
      <c r="E176" s="17">
        <v>6</v>
      </c>
      <c r="F176" s="20">
        <v>1</v>
      </c>
    </row>
    <row r="177" spans="1:6" x14ac:dyDescent="0.25">
      <c r="A177" s="15">
        <v>383.4</v>
      </c>
      <c r="B177" s="15">
        <f t="shared" si="2"/>
        <v>5.9490788306115441</v>
      </c>
      <c r="C177" s="31">
        <v>-0.35667494393873245</v>
      </c>
      <c r="D177" s="17">
        <v>2</v>
      </c>
      <c r="E177" s="17">
        <v>8</v>
      </c>
      <c r="F177" s="20">
        <v>1</v>
      </c>
    </row>
    <row r="178" spans="1:6" x14ac:dyDescent="0.25">
      <c r="A178" s="15">
        <v>243</v>
      </c>
      <c r="B178" s="15">
        <f t="shared" si="2"/>
        <v>5.4930614433405482</v>
      </c>
      <c r="C178" s="31">
        <v>-0.2876820724517809</v>
      </c>
      <c r="D178" s="17">
        <v>1</v>
      </c>
      <c r="E178" s="17">
        <v>6</v>
      </c>
      <c r="F178" s="20">
        <v>1</v>
      </c>
    </row>
    <row r="179" spans="1:6" x14ac:dyDescent="0.25">
      <c r="A179" s="15">
        <v>270</v>
      </c>
      <c r="B179" s="15">
        <f t="shared" si="2"/>
        <v>5.598421958998375</v>
      </c>
      <c r="C179" s="31">
        <v>-0.2876820724517809</v>
      </c>
      <c r="D179" s="17">
        <v>1</v>
      </c>
      <c r="E179" s="17">
        <v>6</v>
      </c>
      <c r="F179" s="20">
        <v>1</v>
      </c>
    </row>
    <row r="180" spans="1:6" x14ac:dyDescent="0.25">
      <c r="A180" s="15">
        <v>270</v>
      </c>
      <c r="B180" s="15">
        <f t="shared" si="2"/>
        <v>5.598421958998375</v>
      </c>
      <c r="C180" s="31">
        <v>-0.69314718055994529</v>
      </c>
      <c r="D180" s="17">
        <v>2</v>
      </c>
      <c r="E180" s="17">
        <v>6</v>
      </c>
      <c r="F180" s="20">
        <v>1</v>
      </c>
    </row>
    <row r="181" spans="1:6" x14ac:dyDescent="0.25">
      <c r="A181" s="15">
        <v>304.2</v>
      </c>
      <c r="B181" s="15">
        <f t="shared" si="2"/>
        <v>5.7176853798251921</v>
      </c>
      <c r="C181" s="31">
        <v>-0.51082562376599072</v>
      </c>
      <c r="D181" s="17">
        <v>1</v>
      </c>
      <c r="E181" s="17">
        <v>6</v>
      </c>
      <c r="F181" s="20">
        <v>0</v>
      </c>
    </row>
    <row r="182" spans="1:6" x14ac:dyDescent="0.25">
      <c r="A182" s="15">
        <v>309.60000000000002</v>
      </c>
      <c r="B182" s="15">
        <f t="shared" si="2"/>
        <v>5.7352811417155722</v>
      </c>
      <c r="C182" s="31">
        <v>-0.51082562376599072</v>
      </c>
      <c r="D182" s="17">
        <v>1</v>
      </c>
      <c r="E182" s="17">
        <v>6</v>
      </c>
      <c r="F182" s="20">
        <v>0</v>
      </c>
    </row>
    <row r="183" spans="1:6" x14ac:dyDescent="0.25">
      <c r="A183" s="15">
        <v>216</v>
      </c>
      <c r="B183" s="15">
        <f t="shared" si="2"/>
        <v>5.3752784076841653</v>
      </c>
      <c r="C183" s="31">
        <v>-0.69314718055994529</v>
      </c>
      <c r="D183" s="17">
        <v>1</v>
      </c>
      <c r="E183" s="17">
        <v>4</v>
      </c>
      <c r="F183" s="20">
        <v>0</v>
      </c>
    </row>
    <row r="184" spans="1:6" x14ac:dyDescent="0.25">
      <c r="A184" s="15">
        <v>323.73</v>
      </c>
      <c r="B184" s="15">
        <f t="shared" si="2"/>
        <v>5.7799098350437523</v>
      </c>
      <c r="C184" s="31">
        <v>0.24686007793152581</v>
      </c>
      <c r="D184" s="17">
        <v>1</v>
      </c>
      <c r="E184" s="17">
        <v>6</v>
      </c>
      <c r="F184" s="20">
        <v>0</v>
      </c>
    </row>
    <row r="185" spans="1:6" x14ac:dyDescent="0.25">
      <c r="A185" s="15">
        <v>250.2</v>
      </c>
      <c r="B185" s="15">
        <f t="shared" si="2"/>
        <v>5.522260598032811</v>
      </c>
      <c r="C185" s="31">
        <v>-6.4005329975912434E-2</v>
      </c>
      <c r="D185" s="17">
        <v>1.5</v>
      </c>
      <c r="E185" s="17">
        <v>6</v>
      </c>
      <c r="F185" s="20">
        <v>0</v>
      </c>
    </row>
    <row r="186" spans="1:6" x14ac:dyDescent="0.25">
      <c r="A186" s="15">
        <v>351</v>
      </c>
      <c r="B186" s="15">
        <f t="shared" si="2"/>
        <v>5.8607862234658654</v>
      </c>
      <c r="C186" s="31">
        <v>-0.51082562376599072</v>
      </c>
      <c r="D186" s="17">
        <v>2</v>
      </c>
      <c r="E186" s="17">
        <v>8</v>
      </c>
      <c r="F186" s="20">
        <v>0</v>
      </c>
    </row>
    <row r="187" spans="1:6" x14ac:dyDescent="0.25">
      <c r="A187" s="15">
        <v>279</v>
      </c>
      <c r="B187" s="15">
        <f t="shared" si="2"/>
        <v>5.6312117818213654</v>
      </c>
      <c r="C187" s="31">
        <v>0.32208349916911322</v>
      </c>
      <c r="D187" s="17">
        <v>2.5</v>
      </c>
      <c r="E187" s="17">
        <v>6</v>
      </c>
      <c r="F187" s="20">
        <v>0</v>
      </c>
    </row>
    <row r="188" spans="1:6" x14ac:dyDescent="0.25">
      <c r="A188" s="15">
        <v>261</v>
      </c>
      <c r="B188" s="15">
        <f t="shared" si="2"/>
        <v>5.5645204073226937</v>
      </c>
      <c r="C188" s="31">
        <v>0.3492474281099357</v>
      </c>
      <c r="D188" s="17">
        <v>2</v>
      </c>
      <c r="E188" s="17">
        <v>7</v>
      </c>
      <c r="F188" s="20">
        <v>0</v>
      </c>
    </row>
    <row r="189" spans="1:6" x14ac:dyDescent="0.25">
      <c r="A189" s="15">
        <v>233.82</v>
      </c>
      <c r="B189" s="15">
        <f t="shared" si="2"/>
        <v>5.4545515885786724</v>
      </c>
      <c r="C189" s="31">
        <v>0.74193734472937733</v>
      </c>
      <c r="D189" s="17">
        <v>1</v>
      </c>
      <c r="E189" s="17">
        <v>4</v>
      </c>
      <c r="F189" s="20">
        <v>1</v>
      </c>
    </row>
    <row r="190" spans="1:6" x14ac:dyDescent="0.25">
      <c r="A190" s="15">
        <v>333</v>
      </c>
      <c r="B190" s="15">
        <f t="shared" si="2"/>
        <v>5.8081424899804439</v>
      </c>
      <c r="C190" s="31">
        <v>-0.51082562376599072</v>
      </c>
      <c r="D190" s="17">
        <v>1</v>
      </c>
      <c r="E190" s="17">
        <v>6</v>
      </c>
      <c r="F190" s="20">
        <v>1</v>
      </c>
    </row>
    <row r="191" spans="1:6" x14ac:dyDescent="0.25">
      <c r="A191" s="15">
        <v>359.82</v>
      </c>
      <c r="B191" s="15">
        <f t="shared" si="2"/>
        <v>5.8856039064084733</v>
      </c>
      <c r="C191" s="31">
        <v>8.4341148433750956E-2</v>
      </c>
      <c r="D191" s="17">
        <v>2</v>
      </c>
      <c r="E191" s="17">
        <v>10</v>
      </c>
      <c r="F191" s="20">
        <v>1</v>
      </c>
    </row>
    <row r="192" spans="1:6" x14ac:dyDescent="0.25">
      <c r="A192" s="15">
        <v>342</v>
      </c>
      <c r="B192" s="15">
        <f t="shared" si="2"/>
        <v>5.8348107370626048</v>
      </c>
      <c r="C192" s="31">
        <v>-0.35667494393873245</v>
      </c>
      <c r="D192" s="17">
        <v>2</v>
      </c>
      <c r="E192" s="17">
        <v>6</v>
      </c>
      <c r="F192" s="20">
        <v>1</v>
      </c>
    </row>
    <row r="193" spans="1:6" x14ac:dyDescent="0.25">
      <c r="A193" s="15">
        <v>333</v>
      </c>
      <c r="B193" s="15">
        <f t="shared" si="2"/>
        <v>5.8081424899804439</v>
      </c>
      <c r="C193" s="31">
        <v>-0.35667494393873245</v>
      </c>
      <c r="D193" s="17">
        <v>1</v>
      </c>
      <c r="E193" s="17">
        <v>6</v>
      </c>
      <c r="F193" s="20">
        <v>1</v>
      </c>
    </row>
    <row r="194" spans="1:6" x14ac:dyDescent="0.25">
      <c r="A194" s="15">
        <v>323.82</v>
      </c>
      <c r="B194" s="15">
        <f t="shared" si="2"/>
        <v>5.7801878058586063</v>
      </c>
      <c r="C194" s="31">
        <v>-0.51082562376599072</v>
      </c>
      <c r="D194" s="17">
        <v>1</v>
      </c>
      <c r="E194" s="17">
        <v>6</v>
      </c>
      <c r="F194" s="20">
        <v>1</v>
      </c>
    </row>
    <row r="195" spans="1:6" x14ac:dyDescent="0.25">
      <c r="A195" s="15">
        <v>387</v>
      </c>
      <c r="B195" s="15">
        <f t="shared" si="2"/>
        <v>5.9584246930297819</v>
      </c>
      <c r="C195" s="31">
        <v>-0.51082562376599072</v>
      </c>
      <c r="D195" s="17">
        <v>2</v>
      </c>
      <c r="E195" s="17">
        <v>7</v>
      </c>
      <c r="F195" s="20">
        <v>1</v>
      </c>
    </row>
    <row r="196" spans="1:6" x14ac:dyDescent="0.25">
      <c r="A196" s="15">
        <v>340.2</v>
      </c>
      <c r="B196" s="15">
        <f t="shared" si="2"/>
        <v>5.8295336799617612</v>
      </c>
      <c r="C196" s="31">
        <v>-6.0812139396757475E-2</v>
      </c>
      <c r="D196" s="17">
        <v>1.5</v>
      </c>
      <c r="E196" s="17">
        <v>6</v>
      </c>
      <c r="F196" s="20">
        <v>1</v>
      </c>
    </row>
    <row r="197" spans="1:6" x14ac:dyDescent="0.25">
      <c r="A197" s="15">
        <v>351</v>
      </c>
      <c r="B197" s="15">
        <f t="shared" ref="B197:B260" si="3">+LN(A197)</f>
        <v>5.8607862234658654</v>
      </c>
      <c r="C197" s="31">
        <v>-0.25489224962879004</v>
      </c>
      <c r="D197" s="17">
        <v>2.5</v>
      </c>
      <c r="E197" s="17">
        <v>8</v>
      </c>
      <c r="F197" s="20">
        <v>1</v>
      </c>
    </row>
    <row r="198" spans="1:6" x14ac:dyDescent="0.25">
      <c r="A198" s="15">
        <v>198</v>
      </c>
      <c r="B198" s="15">
        <f t="shared" si="3"/>
        <v>5.2882670306945352</v>
      </c>
      <c r="C198" s="31">
        <v>-0.21691300156357363</v>
      </c>
      <c r="D198" s="17">
        <v>1</v>
      </c>
      <c r="E198" s="17">
        <v>5</v>
      </c>
      <c r="F198" s="20">
        <v>1</v>
      </c>
    </row>
    <row r="199" spans="1:6" x14ac:dyDescent="0.25">
      <c r="A199" s="15">
        <v>322.2</v>
      </c>
      <c r="B199" s="15">
        <f t="shared" si="3"/>
        <v>5.7751724707428735</v>
      </c>
      <c r="C199" s="31">
        <v>-0.51082562376599072</v>
      </c>
      <c r="D199" s="17">
        <v>1</v>
      </c>
      <c r="E199" s="17">
        <v>6</v>
      </c>
      <c r="F199" s="20">
        <v>1</v>
      </c>
    </row>
    <row r="200" spans="1:6" x14ac:dyDescent="0.25">
      <c r="A200" s="15">
        <v>214.2</v>
      </c>
      <c r="B200" s="15">
        <f t="shared" si="3"/>
        <v>5.3669101580136482</v>
      </c>
      <c r="C200" s="31">
        <v>0</v>
      </c>
      <c r="D200" s="17">
        <v>1</v>
      </c>
      <c r="E200" s="17">
        <v>4</v>
      </c>
      <c r="F200" s="20">
        <v>1</v>
      </c>
    </row>
    <row r="201" spans="1:6" x14ac:dyDescent="0.25">
      <c r="A201" s="15">
        <v>287.82</v>
      </c>
      <c r="B201" s="15">
        <f t="shared" si="3"/>
        <v>5.6623352847420279</v>
      </c>
      <c r="C201" s="31">
        <v>-0.24846135929849961</v>
      </c>
      <c r="D201" s="17">
        <v>1</v>
      </c>
      <c r="E201" s="17">
        <v>6</v>
      </c>
      <c r="F201" s="20">
        <v>1</v>
      </c>
    </row>
    <row r="202" spans="1:6" x14ac:dyDescent="0.25">
      <c r="A202" s="15">
        <v>270</v>
      </c>
      <c r="B202" s="15">
        <f t="shared" si="3"/>
        <v>5.598421958998375</v>
      </c>
      <c r="C202" s="31">
        <v>-0.2876820724517809</v>
      </c>
      <c r="D202" s="17">
        <v>1.5</v>
      </c>
      <c r="E202" s="17">
        <v>7</v>
      </c>
      <c r="F202" s="20">
        <v>1</v>
      </c>
    </row>
    <row r="203" spans="1:6" x14ac:dyDescent="0.25">
      <c r="A203" s="15">
        <v>270</v>
      </c>
      <c r="B203" s="15">
        <f t="shared" si="3"/>
        <v>5.598421958998375</v>
      </c>
      <c r="C203" s="31">
        <v>-0.2876820724517809</v>
      </c>
      <c r="D203" s="17">
        <v>1.5</v>
      </c>
      <c r="E203" s="17">
        <v>9</v>
      </c>
      <c r="F203" s="20">
        <v>1</v>
      </c>
    </row>
    <row r="204" spans="1:6" x14ac:dyDescent="0.25">
      <c r="A204" s="15">
        <v>288</v>
      </c>
      <c r="B204" s="15">
        <f t="shared" si="3"/>
        <v>5.6629604801359461</v>
      </c>
      <c r="C204" s="31">
        <v>0.14410034397375687</v>
      </c>
      <c r="D204" s="17">
        <v>1</v>
      </c>
      <c r="E204" s="17">
        <v>6</v>
      </c>
      <c r="F204" s="20">
        <v>1</v>
      </c>
    </row>
    <row r="205" spans="1:6" x14ac:dyDescent="0.25">
      <c r="A205" s="15">
        <v>286.2</v>
      </c>
      <c r="B205" s="15">
        <f t="shared" si="3"/>
        <v>5.6566908671223501</v>
      </c>
      <c r="C205" s="31">
        <v>0.38526240079064489</v>
      </c>
      <c r="D205" s="17">
        <v>1.5</v>
      </c>
      <c r="E205" s="17">
        <v>7</v>
      </c>
      <c r="F205" s="20">
        <v>1</v>
      </c>
    </row>
    <row r="206" spans="1:6" x14ac:dyDescent="0.25">
      <c r="A206" s="15">
        <v>234</v>
      </c>
      <c r="B206" s="15">
        <f t="shared" si="3"/>
        <v>5.4553211153577017</v>
      </c>
      <c r="C206" s="31">
        <v>-0.13353139262452263</v>
      </c>
      <c r="D206" s="17">
        <v>1</v>
      </c>
      <c r="E206" s="17">
        <v>5</v>
      </c>
      <c r="F206" s="20">
        <v>1</v>
      </c>
    </row>
    <row r="207" spans="1:6" x14ac:dyDescent="0.25">
      <c r="A207" s="15">
        <v>341.82</v>
      </c>
      <c r="B207" s="15">
        <f t="shared" si="3"/>
        <v>5.8342842827203594</v>
      </c>
      <c r="C207" s="31">
        <v>-0.19237189264745613</v>
      </c>
      <c r="D207" s="17">
        <v>2</v>
      </c>
      <c r="E207" s="17">
        <v>7</v>
      </c>
      <c r="F207" s="20">
        <v>1</v>
      </c>
    </row>
    <row r="208" spans="1:6" x14ac:dyDescent="0.25">
      <c r="A208" s="15">
        <v>277.2</v>
      </c>
      <c r="B208" s="15">
        <f t="shared" si="3"/>
        <v>5.6247392673157481</v>
      </c>
      <c r="C208" s="31">
        <v>0.28893129185221283</v>
      </c>
      <c r="D208" s="17">
        <v>1</v>
      </c>
      <c r="E208" s="17">
        <v>7</v>
      </c>
      <c r="F208" s="20">
        <v>1</v>
      </c>
    </row>
    <row r="209" spans="1:6" x14ac:dyDescent="0.25">
      <c r="A209" s="15">
        <v>333</v>
      </c>
      <c r="B209" s="15">
        <f t="shared" si="3"/>
        <v>5.8081424899804439</v>
      </c>
      <c r="C209" s="31">
        <v>-0.54128483125069926</v>
      </c>
      <c r="D209" s="17">
        <v>1</v>
      </c>
      <c r="E209" s="17">
        <v>6</v>
      </c>
      <c r="F209" s="20">
        <v>1</v>
      </c>
    </row>
    <row r="210" spans="1:6" x14ac:dyDescent="0.25">
      <c r="A210" s="15">
        <v>246.6</v>
      </c>
      <c r="B210" s="15">
        <f t="shared" si="3"/>
        <v>5.5077675907302437</v>
      </c>
      <c r="C210" s="31">
        <v>9.8033740271365397E-2</v>
      </c>
      <c r="D210" s="17">
        <v>1</v>
      </c>
      <c r="E210" s="17">
        <v>6</v>
      </c>
      <c r="F210" s="20">
        <v>1</v>
      </c>
    </row>
    <row r="211" spans="1:6" x14ac:dyDescent="0.25">
      <c r="A211" s="15">
        <v>265.5</v>
      </c>
      <c r="B211" s="15">
        <f t="shared" si="3"/>
        <v>5.5816148406819934</v>
      </c>
      <c r="C211" s="31">
        <v>0.69314718055994529</v>
      </c>
      <c r="D211" s="17">
        <v>1</v>
      </c>
      <c r="E211" s="17">
        <v>6</v>
      </c>
      <c r="F211" s="20">
        <v>1</v>
      </c>
    </row>
    <row r="212" spans="1:6" x14ac:dyDescent="0.25">
      <c r="A212" s="15">
        <v>257.04000000000002</v>
      </c>
      <c r="B212" s="15">
        <f t="shared" si="3"/>
        <v>5.5492317148076031</v>
      </c>
      <c r="C212" s="31">
        <v>-0.2876820724517809</v>
      </c>
      <c r="D212" s="17">
        <v>1.5</v>
      </c>
      <c r="E212" s="17">
        <v>6</v>
      </c>
      <c r="F212" s="20">
        <v>1</v>
      </c>
    </row>
    <row r="213" spans="1:6" x14ac:dyDescent="0.25">
      <c r="A213" s="15">
        <v>260.82</v>
      </c>
      <c r="B213" s="15">
        <f t="shared" si="3"/>
        <v>5.5638305142287559</v>
      </c>
      <c r="C213" s="31">
        <v>0.11778303565638346</v>
      </c>
      <c r="D213" s="17">
        <v>1.5</v>
      </c>
      <c r="E213" s="17">
        <v>6</v>
      </c>
      <c r="F213" s="20">
        <v>1</v>
      </c>
    </row>
    <row r="214" spans="1:6" x14ac:dyDescent="0.25">
      <c r="A214" s="15">
        <v>270</v>
      </c>
      <c r="B214" s="15">
        <f t="shared" si="3"/>
        <v>5.598421958998375</v>
      </c>
      <c r="C214" s="31">
        <v>-0.16251892949777494</v>
      </c>
      <c r="D214" s="17">
        <v>3</v>
      </c>
      <c r="E214" s="17">
        <v>8</v>
      </c>
      <c r="F214" s="20">
        <v>1</v>
      </c>
    </row>
    <row r="215" spans="1:6" x14ac:dyDescent="0.25">
      <c r="A215" s="15">
        <v>323.82</v>
      </c>
      <c r="B215" s="15">
        <f t="shared" si="3"/>
        <v>5.7801878058586063</v>
      </c>
      <c r="C215" s="31">
        <v>0.9524297784900283</v>
      </c>
      <c r="D215" s="17">
        <v>1</v>
      </c>
      <c r="E215" s="17">
        <v>6</v>
      </c>
      <c r="F215" s="20">
        <v>1</v>
      </c>
    </row>
    <row r="216" spans="1:6" x14ac:dyDescent="0.25">
      <c r="A216" s="15">
        <v>261</v>
      </c>
      <c r="B216" s="15">
        <f t="shared" si="3"/>
        <v>5.5645204073226937</v>
      </c>
      <c r="C216" s="31">
        <v>-0.23825718912425789</v>
      </c>
      <c r="D216" s="17">
        <v>2</v>
      </c>
      <c r="E216" s="17">
        <v>10</v>
      </c>
      <c r="F216" s="20">
        <v>0</v>
      </c>
    </row>
    <row r="217" spans="1:6" x14ac:dyDescent="0.25">
      <c r="A217" s="15">
        <v>404.1</v>
      </c>
      <c r="B217" s="15">
        <f t="shared" si="3"/>
        <v>6.0016623720844278</v>
      </c>
      <c r="C217" s="31">
        <v>3.9220713153281329E-2</v>
      </c>
      <c r="D217" s="17">
        <v>2</v>
      </c>
      <c r="E217" s="17">
        <v>7</v>
      </c>
      <c r="F217" s="20">
        <v>1</v>
      </c>
    </row>
    <row r="218" spans="1:6" x14ac:dyDescent="0.25">
      <c r="A218" s="15">
        <v>485.82</v>
      </c>
      <c r="B218" s="15">
        <f t="shared" si="3"/>
        <v>6.1858381849260784</v>
      </c>
      <c r="C218" s="31">
        <v>0</v>
      </c>
      <c r="D218" s="17">
        <v>2</v>
      </c>
      <c r="E218" s="17">
        <v>8</v>
      </c>
      <c r="F218" s="20">
        <v>1</v>
      </c>
    </row>
    <row r="219" spans="1:6" x14ac:dyDescent="0.25">
      <c r="A219" s="15">
        <v>225.9</v>
      </c>
      <c r="B219" s="15">
        <f t="shared" si="3"/>
        <v>5.4200924234739576</v>
      </c>
      <c r="C219" s="31">
        <v>-9.431067947124129E-2</v>
      </c>
      <c r="D219" s="17">
        <v>1</v>
      </c>
      <c r="E219" s="17">
        <v>5</v>
      </c>
      <c r="F219" s="20">
        <v>1</v>
      </c>
    </row>
    <row r="220" spans="1:6" x14ac:dyDescent="0.25">
      <c r="A220" s="15">
        <v>341.82</v>
      </c>
      <c r="B220" s="15">
        <f t="shared" si="3"/>
        <v>5.8342842827203594</v>
      </c>
      <c r="C220" s="31">
        <v>1.1474024528375417</v>
      </c>
      <c r="D220" s="17">
        <v>2</v>
      </c>
      <c r="E220" s="17">
        <v>9</v>
      </c>
      <c r="F220" s="20">
        <v>1</v>
      </c>
    </row>
    <row r="221" spans="1:6" x14ac:dyDescent="0.25">
      <c r="A221" s="15">
        <v>468</v>
      </c>
      <c r="B221" s="15">
        <f t="shared" si="3"/>
        <v>6.1484682959176471</v>
      </c>
      <c r="C221" s="31">
        <v>-0.43078291609245423</v>
      </c>
      <c r="D221" s="17">
        <v>2.5</v>
      </c>
      <c r="E221" s="17">
        <v>10</v>
      </c>
      <c r="F221" s="20">
        <v>1</v>
      </c>
    </row>
    <row r="222" spans="1:6" x14ac:dyDescent="0.25">
      <c r="A222" s="15">
        <v>272.7</v>
      </c>
      <c r="B222" s="15">
        <f t="shared" si="3"/>
        <v>5.6083722898515429</v>
      </c>
      <c r="C222" s="31">
        <v>-1.4098924379501648E-2</v>
      </c>
      <c r="D222" s="17">
        <v>2</v>
      </c>
      <c r="E222" s="17">
        <v>6</v>
      </c>
      <c r="F222" s="20">
        <v>0</v>
      </c>
    </row>
    <row r="223" spans="1:6" x14ac:dyDescent="0.25">
      <c r="A223" s="15">
        <v>314.82</v>
      </c>
      <c r="B223" s="15">
        <f t="shared" si="3"/>
        <v>5.7520010469266758</v>
      </c>
      <c r="C223" s="31">
        <v>-0.35667494393873245</v>
      </c>
      <c r="D223" s="17">
        <v>1.5</v>
      </c>
      <c r="E223" s="17">
        <v>7</v>
      </c>
      <c r="F223" s="20">
        <v>1</v>
      </c>
    </row>
    <row r="224" spans="1:6" x14ac:dyDescent="0.25">
      <c r="A224" s="15">
        <v>477</v>
      </c>
      <c r="B224" s="15">
        <f t="shared" si="3"/>
        <v>6.1675164908883415</v>
      </c>
      <c r="C224" s="31">
        <v>-0.51082562376599072</v>
      </c>
      <c r="D224" s="17">
        <v>1</v>
      </c>
      <c r="E224" s="17">
        <v>6</v>
      </c>
      <c r="F224" s="20">
        <v>1</v>
      </c>
    </row>
    <row r="225" spans="1:6" x14ac:dyDescent="0.25">
      <c r="A225" s="15">
        <v>396</v>
      </c>
      <c r="B225" s="15">
        <f t="shared" si="3"/>
        <v>5.9814142112544806</v>
      </c>
      <c r="C225" s="31">
        <v>-0.51082562376599072</v>
      </c>
      <c r="D225" s="17">
        <v>1.5</v>
      </c>
      <c r="E225" s="17">
        <v>7</v>
      </c>
      <c r="F225" s="20">
        <v>1</v>
      </c>
    </row>
    <row r="226" spans="1:6" x14ac:dyDescent="0.25">
      <c r="A226" s="15">
        <v>392.4</v>
      </c>
      <c r="B226" s="15">
        <f t="shared" si="3"/>
        <v>5.9722817276912084</v>
      </c>
      <c r="C226" s="31">
        <v>-0.51082562376599072</v>
      </c>
      <c r="D226" s="17">
        <v>2</v>
      </c>
      <c r="E226" s="17">
        <v>7</v>
      </c>
      <c r="F226" s="20">
        <v>1</v>
      </c>
    </row>
    <row r="227" spans="1:6" x14ac:dyDescent="0.25">
      <c r="A227" s="15">
        <v>351</v>
      </c>
      <c r="B227" s="15">
        <f t="shared" si="3"/>
        <v>5.8607862234658654</v>
      </c>
      <c r="C227" s="31">
        <v>-0.25489224962879004</v>
      </c>
      <c r="D227" s="17">
        <v>1.5</v>
      </c>
      <c r="E227" s="17">
        <v>7</v>
      </c>
      <c r="F227" s="20">
        <v>1</v>
      </c>
    </row>
    <row r="228" spans="1:6" x14ac:dyDescent="0.25">
      <c r="A228" s="15">
        <v>504</v>
      </c>
      <c r="B228" s="15">
        <f t="shared" si="3"/>
        <v>6.2225762680713688</v>
      </c>
      <c r="C228" s="31">
        <v>-0.22314355131420971</v>
      </c>
      <c r="D228" s="17">
        <v>3</v>
      </c>
      <c r="E228" s="17">
        <v>8</v>
      </c>
      <c r="F228" s="20">
        <v>1</v>
      </c>
    </row>
    <row r="229" spans="1:6" x14ac:dyDescent="0.25">
      <c r="A229" s="15">
        <v>395.82</v>
      </c>
      <c r="B229" s="15">
        <f t="shared" si="3"/>
        <v>5.9809595624628349</v>
      </c>
      <c r="C229" s="31">
        <v>-0.35667494393873245</v>
      </c>
      <c r="D229" s="17">
        <v>1.5</v>
      </c>
      <c r="E229" s="17">
        <v>9</v>
      </c>
      <c r="F229" s="20">
        <v>1</v>
      </c>
    </row>
    <row r="230" spans="1:6" x14ac:dyDescent="0.25">
      <c r="A230" s="15">
        <v>414</v>
      </c>
      <c r="B230" s="15">
        <f t="shared" si="3"/>
        <v>6.0258659738253142</v>
      </c>
      <c r="C230" s="31">
        <v>-0.3285040669720361</v>
      </c>
      <c r="D230" s="17">
        <v>2.5</v>
      </c>
      <c r="E230" s="17">
        <v>7</v>
      </c>
      <c r="F230" s="20">
        <v>1</v>
      </c>
    </row>
    <row r="231" spans="1:6" x14ac:dyDescent="0.25">
      <c r="A231" s="15">
        <v>405</v>
      </c>
      <c r="B231" s="15">
        <f t="shared" si="3"/>
        <v>6.0038870671065387</v>
      </c>
      <c r="C231" s="31">
        <v>-0.38566248081198462</v>
      </c>
      <c r="D231" s="17">
        <v>2.5</v>
      </c>
      <c r="E231" s="17">
        <v>9</v>
      </c>
      <c r="F231" s="20">
        <v>1</v>
      </c>
    </row>
    <row r="232" spans="1:6" x14ac:dyDescent="0.25">
      <c r="A232" s="15">
        <v>405</v>
      </c>
      <c r="B232" s="15">
        <f t="shared" si="3"/>
        <v>6.0038870671065387</v>
      </c>
      <c r="C232" s="31">
        <v>-0.51082562376599072</v>
      </c>
      <c r="D232" s="17">
        <v>2</v>
      </c>
      <c r="E232" s="17">
        <v>7</v>
      </c>
      <c r="F232" s="20">
        <v>1</v>
      </c>
    </row>
    <row r="233" spans="1:6" x14ac:dyDescent="0.25">
      <c r="A233" s="15">
        <v>337.5</v>
      </c>
      <c r="B233" s="15">
        <f t="shared" si="3"/>
        <v>5.8215655103125847</v>
      </c>
      <c r="C233" s="31">
        <v>-0.35667494393873245</v>
      </c>
      <c r="D233" s="17">
        <v>1.5</v>
      </c>
      <c r="E233" s="17">
        <v>8</v>
      </c>
      <c r="F233" s="20">
        <v>1</v>
      </c>
    </row>
    <row r="234" spans="1:6" x14ac:dyDescent="0.25">
      <c r="A234" s="15">
        <v>360</v>
      </c>
      <c r="B234" s="15">
        <f t="shared" si="3"/>
        <v>5.8861040314501558</v>
      </c>
      <c r="C234" s="31">
        <v>-1.0050335853501451E-2</v>
      </c>
      <c r="D234" s="17">
        <v>1.5</v>
      </c>
      <c r="E234" s="17">
        <v>7</v>
      </c>
      <c r="F234" s="20">
        <v>1</v>
      </c>
    </row>
    <row r="235" spans="1:6" x14ac:dyDescent="0.25">
      <c r="A235" s="15">
        <v>441</v>
      </c>
      <c r="B235" s="15">
        <f t="shared" si="3"/>
        <v>6.089044875446846</v>
      </c>
      <c r="C235" s="31">
        <v>-0.51082562376599072</v>
      </c>
      <c r="D235" s="17">
        <v>1.5</v>
      </c>
      <c r="E235" s="17">
        <v>7</v>
      </c>
      <c r="F235" s="20">
        <v>1</v>
      </c>
    </row>
    <row r="236" spans="1:6" x14ac:dyDescent="0.25">
      <c r="A236" s="15">
        <v>378</v>
      </c>
      <c r="B236" s="15">
        <f t="shared" si="3"/>
        <v>5.934894195619588</v>
      </c>
      <c r="C236" s="31">
        <v>0</v>
      </c>
      <c r="D236" s="17">
        <v>1.5</v>
      </c>
      <c r="E236" s="17">
        <v>7</v>
      </c>
      <c r="F236" s="20">
        <v>1</v>
      </c>
    </row>
    <row r="237" spans="1:6" x14ac:dyDescent="0.25">
      <c r="A237" s="15">
        <v>432</v>
      </c>
      <c r="B237" s="15">
        <f t="shared" si="3"/>
        <v>6.0684255882441107</v>
      </c>
      <c r="C237" s="31">
        <v>-0.35667494393873245</v>
      </c>
      <c r="D237" s="17">
        <v>2.5</v>
      </c>
      <c r="E237" s="17">
        <v>8</v>
      </c>
      <c r="F237" s="20">
        <v>1</v>
      </c>
    </row>
    <row r="238" spans="1:6" x14ac:dyDescent="0.25">
      <c r="A238" s="15">
        <v>405</v>
      </c>
      <c r="B238" s="15">
        <f t="shared" si="3"/>
        <v>6.0038870671065387</v>
      </c>
      <c r="C238" s="31">
        <v>-0.26136476413440751</v>
      </c>
      <c r="D238" s="17">
        <v>2.5</v>
      </c>
      <c r="E238" s="17">
        <v>10</v>
      </c>
      <c r="F238" s="20">
        <v>1</v>
      </c>
    </row>
    <row r="239" spans="1:6" x14ac:dyDescent="0.25">
      <c r="A239" s="15">
        <v>372.06</v>
      </c>
      <c r="B239" s="15">
        <f t="shared" si="3"/>
        <v>5.9190551315898414</v>
      </c>
      <c r="C239" s="31">
        <v>0.15700374880966469</v>
      </c>
      <c r="D239" s="17">
        <v>2</v>
      </c>
      <c r="E239" s="17">
        <v>10</v>
      </c>
      <c r="F239" s="20">
        <v>1</v>
      </c>
    </row>
    <row r="240" spans="1:6" x14ac:dyDescent="0.25">
      <c r="A240" s="15">
        <v>558</v>
      </c>
      <c r="B240" s="15">
        <f t="shared" si="3"/>
        <v>6.3243589623813108</v>
      </c>
      <c r="C240" s="31">
        <v>-0.3119747650208255</v>
      </c>
      <c r="D240" s="17">
        <v>2.5</v>
      </c>
      <c r="E240" s="17">
        <v>11</v>
      </c>
      <c r="F240" s="20">
        <v>1</v>
      </c>
    </row>
    <row r="241" spans="1:6" x14ac:dyDescent="0.25">
      <c r="A241" s="15">
        <v>413.1</v>
      </c>
      <c r="B241" s="15">
        <f t="shared" si="3"/>
        <v>6.0236896944027185</v>
      </c>
      <c r="C241" s="31">
        <v>-0.35667494393873245</v>
      </c>
      <c r="D241" s="17">
        <v>1.5</v>
      </c>
      <c r="E241" s="17">
        <v>7</v>
      </c>
      <c r="F241" s="20">
        <v>1</v>
      </c>
    </row>
    <row r="242" spans="1:6" x14ac:dyDescent="0.25">
      <c r="A242" s="15">
        <v>504</v>
      </c>
      <c r="B242" s="15">
        <f t="shared" si="3"/>
        <v>6.2225762680713688</v>
      </c>
      <c r="C242" s="31">
        <v>-0.51082562376599072</v>
      </c>
      <c r="D242" s="17">
        <v>2.5</v>
      </c>
      <c r="E242" s="17">
        <v>7</v>
      </c>
      <c r="F242" s="20">
        <v>1</v>
      </c>
    </row>
    <row r="243" spans="1:6" x14ac:dyDescent="0.25">
      <c r="A243" s="15">
        <v>486</v>
      </c>
      <c r="B243" s="15">
        <f t="shared" si="3"/>
        <v>6.1862086239004936</v>
      </c>
      <c r="C243" s="31">
        <v>3.1498667059371016E-2</v>
      </c>
      <c r="D243" s="17">
        <v>2.5</v>
      </c>
      <c r="E243" s="17">
        <v>7</v>
      </c>
      <c r="F243" s="20">
        <v>1</v>
      </c>
    </row>
    <row r="244" spans="1:6" x14ac:dyDescent="0.25">
      <c r="A244" s="15">
        <v>319.5</v>
      </c>
      <c r="B244" s="15">
        <f t="shared" si="3"/>
        <v>5.7667572738175892</v>
      </c>
      <c r="C244" s="31">
        <v>-0.35667494393873245</v>
      </c>
      <c r="D244" s="17">
        <v>2</v>
      </c>
      <c r="E244" s="17">
        <v>7</v>
      </c>
      <c r="F244" s="20">
        <v>1</v>
      </c>
    </row>
    <row r="245" spans="1:6" x14ac:dyDescent="0.25">
      <c r="A245" s="15">
        <v>333</v>
      </c>
      <c r="B245" s="15">
        <f t="shared" si="3"/>
        <v>5.8081424899804439</v>
      </c>
      <c r="C245" s="31">
        <v>1.0342515295077199</v>
      </c>
      <c r="D245" s="17">
        <v>2</v>
      </c>
      <c r="E245" s="17">
        <v>10</v>
      </c>
      <c r="F245" s="20">
        <v>1</v>
      </c>
    </row>
    <row r="246" spans="1:6" x14ac:dyDescent="0.25">
      <c r="A246" s="15">
        <v>288</v>
      </c>
      <c r="B246" s="15">
        <f t="shared" si="3"/>
        <v>5.6629604801359461</v>
      </c>
      <c r="C246" s="31">
        <v>-0.43078291609245423</v>
      </c>
      <c r="D246" s="17">
        <v>1</v>
      </c>
      <c r="E246" s="17">
        <v>6</v>
      </c>
      <c r="F246" s="20">
        <v>0</v>
      </c>
    </row>
    <row r="247" spans="1:6" x14ac:dyDescent="0.25">
      <c r="A247" s="15">
        <v>239.4</v>
      </c>
      <c r="B247" s="15">
        <f t="shared" si="3"/>
        <v>5.4781357931238732</v>
      </c>
      <c r="C247" s="31">
        <v>0</v>
      </c>
      <c r="D247" s="17">
        <v>1.5</v>
      </c>
      <c r="E247" s="17">
        <v>6</v>
      </c>
      <c r="F247" s="20">
        <v>1</v>
      </c>
    </row>
    <row r="248" spans="1:6" x14ac:dyDescent="0.25">
      <c r="A248" s="15">
        <v>351</v>
      </c>
      <c r="B248" s="15">
        <f t="shared" si="3"/>
        <v>5.8607862234658654</v>
      </c>
      <c r="C248" s="31">
        <v>-0.43078291609245423</v>
      </c>
      <c r="D248" s="17">
        <v>2</v>
      </c>
      <c r="E248" s="17">
        <v>8</v>
      </c>
      <c r="F248" s="20">
        <v>1</v>
      </c>
    </row>
    <row r="249" spans="1:6" x14ac:dyDescent="0.25">
      <c r="A249" s="15">
        <v>444.6</v>
      </c>
      <c r="B249" s="15">
        <f t="shared" si="3"/>
        <v>6.0971750015300961</v>
      </c>
      <c r="C249" s="31">
        <v>-0.22314355131420971</v>
      </c>
      <c r="D249" s="17">
        <v>2</v>
      </c>
      <c r="E249" s="17">
        <v>8</v>
      </c>
      <c r="F249" s="20">
        <v>1</v>
      </c>
    </row>
    <row r="250" spans="1:6" x14ac:dyDescent="0.25">
      <c r="A250" s="15">
        <v>358.2</v>
      </c>
      <c r="B250" s="15">
        <f t="shared" si="3"/>
        <v>5.8810914896266118</v>
      </c>
      <c r="C250" s="31">
        <v>0</v>
      </c>
      <c r="D250" s="17">
        <v>2</v>
      </c>
      <c r="E250" s="17">
        <v>6</v>
      </c>
      <c r="F250" s="20">
        <v>1</v>
      </c>
    </row>
    <row r="251" spans="1:6" x14ac:dyDescent="0.25">
      <c r="A251" s="15">
        <v>378</v>
      </c>
      <c r="B251" s="15">
        <f t="shared" si="3"/>
        <v>5.934894195619588</v>
      </c>
      <c r="C251" s="31">
        <v>0.62860865942237409</v>
      </c>
      <c r="D251" s="17">
        <v>2.5</v>
      </c>
      <c r="E251" s="17">
        <v>10</v>
      </c>
      <c r="F251" s="20">
        <v>1</v>
      </c>
    </row>
    <row r="252" spans="1:6" x14ac:dyDescent="0.25">
      <c r="A252" s="15">
        <v>297</v>
      </c>
      <c r="B252" s="15">
        <f t="shared" si="3"/>
        <v>5.6937321388026998</v>
      </c>
      <c r="C252" s="31">
        <v>0.81093021621632877</v>
      </c>
      <c r="D252" s="17">
        <v>2</v>
      </c>
      <c r="E252" s="17">
        <v>11</v>
      </c>
      <c r="F252" s="20">
        <v>0</v>
      </c>
    </row>
    <row r="253" spans="1:6" x14ac:dyDescent="0.25">
      <c r="A253" s="15">
        <v>333</v>
      </c>
      <c r="B253" s="15">
        <f t="shared" si="3"/>
        <v>5.8081424899804439</v>
      </c>
      <c r="C253" s="31">
        <v>0.47000362924573563</v>
      </c>
      <c r="D253" s="17">
        <v>1.5</v>
      </c>
      <c r="E253" s="17">
        <v>10</v>
      </c>
      <c r="F253" s="20">
        <v>0</v>
      </c>
    </row>
    <row r="254" spans="1:6" x14ac:dyDescent="0.25">
      <c r="A254" s="15">
        <v>291.60000000000002</v>
      </c>
      <c r="B254" s="15">
        <f t="shared" si="3"/>
        <v>5.6753830001345031</v>
      </c>
      <c r="C254" s="31">
        <v>-0.47000362924573558</v>
      </c>
      <c r="D254" s="17">
        <v>1.5</v>
      </c>
      <c r="E254" s="17">
        <v>9</v>
      </c>
      <c r="F254" s="20">
        <v>0</v>
      </c>
    </row>
    <row r="255" spans="1:6" x14ac:dyDescent="0.25">
      <c r="A255" s="15">
        <v>297</v>
      </c>
      <c r="B255" s="15">
        <f t="shared" si="3"/>
        <v>5.6937321388026998</v>
      </c>
      <c r="C255" s="31">
        <v>-0.51082562376599072</v>
      </c>
      <c r="D255" s="17">
        <v>1.5</v>
      </c>
      <c r="E255" s="17">
        <v>8</v>
      </c>
      <c r="F255" s="20">
        <v>0</v>
      </c>
    </row>
    <row r="256" spans="1:6" x14ac:dyDescent="0.25">
      <c r="A256" s="15">
        <v>317.7</v>
      </c>
      <c r="B256" s="15">
        <f t="shared" si="3"/>
        <v>5.7611075412754706</v>
      </c>
      <c r="C256" s="31">
        <v>-0.44316697529217586</v>
      </c>
      <c r="D256" s="17">
        <v>2</v>
      </c>
      <c r="E256" s="17">
        <v>7</v>
      </c>
      <c r="F256" s="20">
        <v>0</v>
      </c>
    </row>
    <row r="257" spans="1:6" x14ac:dyDescent="0.25">
      <c r="A257" s="15">
        <v>359.82</v>
      </c>
      <c r="B257" s="15">
        <f t="shared" si="3"/>
        <v>5.8856039064084733</v>
      </c>
      <c r="C257" s="31">
        <v>9.5310179804324935E-2</v>
      </c>
      <c r="D257" s="17">
        <v>2</v>
      </c>
      <c r="E257" s="17">
        <v>10</v>
      </c>
      <c r="F257" s="20">
        <v>1</v>
      </c>
    </row>
    <row r="258" spans="1:6" x14ac:dyDescent="0.25">
      <c r="A258" s="15">
        <v>306</v>
      </c>
      <c r="B258" s="15">
        <f t="shared" si="3"/>
        <v>5.7235851019523807</v>
      </c>
      <c r="C258" s="31">
        <v>-0.51082562376599072</v>
      </c>
      <c r="D258" s="17">
        <v>2</v>
      </c>
      <c r="E258" s="17">
        <v>6</v>
      </c>
      <c r="F258" s="20">
        <v>0</v>
      </c>
    </row>
    <row r="259" spans="1:6" x14ac:dyDescent="0.25">
      <c r="A259" s="15">
        <v>449.82</v>
      </c>
      <c r="B259" s="15">
        <f t="shared" si="3"/>
        <v>6.1088475027430258</v>
      </c>
      <c r="C259" s="31">
        <v>0.32208349916911322</v>
      </c>
      <c r="D259" s="17">
        <v>2</v>
      </c>
      <c r="E259" s="17">
        <v>10</v>
      </c>
      <c r="F259" s="20">
        <v>1</v>
      </c>
    </row>
    <row r="260" spans="1:6" x14ac:dyDescent="0.25">
      <c r="A260" s="15">
        <v>340.2</v>
      </c>
      <c r="B260" s="15">
        <f t="shared" si="3"/>
        <v>5.8295336799617612</v>
      </c>
      <c r="C260" s="31">
        <v>-0.22314355131420971</v>
      </c>
      <c r="D260" s="17">
        <v>1.5</v>
      </c>
      <c r="E260" s="17">
        <v>9</v>
      </c>
      <c r="F260" s="20">
        <v>1</v>
      </c>
    </row>
    <row r="261" spans="1:6" x14ac:dyDescent="0.25">
      <c r="A261" s="15">
        <v>342</v>
      </c>
      <c r="B261" s="15">
        <f t="shared" ref="B261:B324" si="4">+LN(A261)</f>
        <v>5.8348107370626048</v>
      </c>
      <c r="C261" s="31">
        <v>0.11778303565638346</v>
      </c>
      <c r="D261" s="17">
        <v>1</v>
      </c>
      <c r="E261" s="17">
        <v>6</v>
      </c>
      <c r="F261" s="20">
        <v>1</v>
      </c>
    </row>
    <row r="262" spans="1:6" x14ac:dyDescent="0.25">
      <c r="A262" s="15">
        <v>369</v>
      </c>
      <c r="B262" s="15">
        <f t="shared" si="4"/>
        <v>5.9107966440405271</v>
      </c>
      <c r="C262" s="31">
        <v>-0.22314355131420971</v>
      </c>
      <c r="D262" s="17">
        <v>2</v>
      </c>
      <c r="E262" s="17">
        <v>10</v>
      </c>
      <c r="F262" s="20">
        <v>1</v>
      </c>
    </row>
    <row r="263" spans="1:6" x14ac:dyDescent="0.25">
      <c r="A263" s="15">
        <v>341.82</v>
      </c>
      <c r="B263" s="15">
        <f t="shared" si="4"/>
        <v>5.8342842827203594</v>
      </c>
      <c r="C263" s="31">
        <v>-0.3285040669720361</v>
      </c>
      <c r="D263" s="17">
        <v>2</v>
      </c>
      <c r="E263" s="17">
        <v>7</v>
      </c>
      <c r="F263" s="20">
        <v>1</v>
      </c>
    </row>
    <row r="264" spans="1:6" x14ac:dyDescent="0.25">
      <c r="A264" s="15">
        <v>402.3</v>
      </c>
      <c r="B264" s="15">
        <f t="shared" si="4"/>
        <v>5.9971980789557424</v>
      </c>
      <c r="C264" s="31">
        <v>-0.51082562376599072</v>
      </c>
      <c r="D264" s="17">
        <v>2</v>
      </c>
      <c r="E264" s="17">
        <v>8</v>
      </c>
      <c r="F264" s="20">
        <v>0</v>
      </c>
    </row>
    <row r="265" spans="1:6" x14ac:dyDescent="0.25">
      <c r="A265" s="15">
        <v>392.22</v>
      </c>
      <c r="B265" s="15">
        <f t="shared" si="4"/>
        <v>5.9718229068526929</v>
      </c>
      <c r="C265" s="31">
        <v>-0.51082562376599072</v>
      </c>
      <c r="D265" s="17">
        <v>2</v>
      </c>
      <c r="E265" s="17">
        <v>8</v>
      </c>
      <c r="F265" s="20">
        <v>0</v>
      </c>
    </row>
    <row r="266" spans="1:6" x14ac:dyDescent="0.25">
      <c r="A266" s="15">
        <v>320.39999999999998</v>
      </c>
      <c r="B266" s="15">
        <f t="shared" si="4"/>
        <v>5.7695702151942037</v>
      </c>
      <c r="C266" s="31">
        <v>-0.51082562376599072</v>
      </c>
      <c r="D266" s="17">
        <v>2</v>
      </c>
      <c r="E266" s="17">
        <v>8</v>
      </c>
      <c r="F266" s="20">
        <v>0</v>
      </c>
    </row>
    <row r="267" spans="1:6" x14ac:dyDescent="0.25">
      <c r="A267" s="15">
        <v>349.2</v>
      </c>
      <c r="B267" s="15">
        <f t="shared" si="4"/>
        <v>5.8556448239654468</v>
      </c>
      <c r="C267" s="31">
        <v>-0.18632957819149348</v>
      </c>
      <c r="D267" s="17">
        <v>2</v>
      </c>
      <c r="E267" s="17">
        <v>6</v>
      </c>
      <c r="F267" s="20">
        <v>1</v>
      </c>
    </row>
    <row r="268" spans="1:6" x14ac:dyDescent="0.25">
      <c r="A268" s="15">
        <v>387</v>
      </c>
      <c r="B268" s="15">
        <f t="shared" si="4"/>
        <v>5.9584246930297819</v>
      </c>
      <c r="C268" s="31">
        <v>0.69314718055994529</v>
      </c>
      <c r="D268" s="17">
        <v>1.5</v>
      </c>
      <c r="E268" s="17">
        <v>6</v>
      </c>
      <c r="F268" s="20">
        <v>0</v>
      </c>
    </row>
    <row r="269" spans="1:6" x14ac:dyDescent="0.25">
      <c r="A269" s="15">
        <v>359.82</v>
      </c>
      <c r="B269" s="15">
        <f t="shared" si="4"/>
        <v>5.8856039064084733</v>
      </c>
      <c r="C269" s="31">
        <v>-0.35667494393873245</v>
      </c>
      <c r="D269" s="17">
        <v>2</v>
      </c>
      <c r="E269" s="17">
        <v>8</v>
      </c>
      <c r="F269" s="20">
        <v>1</v>
      </c>
    </row>
    <row r="270" spans="1:6" x14ac:dyDescent="0.25">
      <c r="A270" s="15">
        <v>288</v>
      </c>
      <c r="B270" s="15">
        <f t="shared" si="4"/>
        <v>5.6629604801359461</v>
      </c>
      <c r="C270" s="31">
        <v>-0.57981849525294205</v>
      </c>
      <c r="D270" s="17">
        <v>1</v>
      </c>
      <c r="E270" s="17">
        <v>6</v>
      </c>
      <c r="F270" s="20">
        <v>0</v>
      </c>
    </row>
    <row r="271" spans="1:6" x14ac:dyDescent="0.25">
      <c r="A271" s="15">
        <v>275.39999999999998</v>
      </c>
      <c r="B271" s="15">
        <f t="shared" si="4"/>
        <v>5.6182245862945548</v>
      </c>
      <c r="C271" s="31">
        <v>-0.48126682152444628</v>
      </c>
      <c r="D271" s="17">
        <v>1</v>
      </c>
      <c r="E271" s="17">
        <v>6</v>
      </c>
      <c r="F271" s="20">
        <v>0</v>
      </c>
    </row>
    <row r="272" spans="1:6" x14ac:dyDescent="0.25">
      <c r="A272" s="15">
        <v>293.22000000000003</v>
      </c>
      <c r="B272" s="15">
        <f t="shared" si="4"/>
        <v>5.6809231805101188</v>
      </c>
      <c r="C272" s="31">
        <v>-0.51082562376599072</v>
      </c>
      <c r="D272" s="17">
        <v>1</v>
      </c>
      <c r="E272" s="17">
        <v>6</v>
      </c>
      <c r="F272" s="20">
        <v>0</v>
      </c>
    </row>
    <row r="273" spans="1:6" x14ac:dyDescent="0.25">
      <c r="A273" s="15">
        <v>275.39999999999998</v>
      </c>
      <c r="B273" s="15">
        <f t="shared" si="4"/>
        <v>5.6182245862945548</v>
      </c>
      <c r="C273" s="31">
        <v>-0.51082562376599072</v>
      </c>
      <c r="D273" s="17">
        <v>1.5</v>
      </c>
      <c r="E273" s="17">
        <v>6</v>
      </c>
      <c r="F273" s="20">
        <v>0</v>
      </c>
    </row>
    <row r="274" spans="1:6" x14ac:dyDescent="0.25">
      <c r="A274" s="15">
        <v>302.04000000000002</v>
      </c>
      <c r="B274" s="15">
        <f t="shared" si="4"/>
        <v>5.7105594589352249</v>
      </c>
      <c r="C274" s="31">
        <v>-0.51082562376599072</v>
      </c>
      <c r="D274" s="17">
        <v>1</v>
      </c>
      <c r="E274" s="17">
        <v>7</v>
      </c>
      <c r="F274" s="20">
        <v>0</v>
      </c>
    </row>
    <row r="275" spans="1:6" x14ac:dyDescent="0.25">
      <c r="A275" s="15">
        <v>412.2</v>
      </c>
      <c r="B275" s="15">
        <f t="shared" si="4"/>
        <v>6.0215086684563586</v>
      </c>
      <c r="C275" s="31">
        <v>7.6961041136128394E-2</v>
      </c>
      <c r="D275" s="17">
        <v>1</v>
      </c>
      <c r="E275" s="17">
        <v>6</v>
      </c>
      <c r="F275" s="20">
        <v>0</v>
      </c>
    </row>
    <row r="276" spans="1:6" x14ac:dyDescent="0.25">
      <c r="A276" s="15">
        <v>316.8</v>
      </c>
      <c r="B276" s="15">
        <f t="shared" si="4"/>
        <v>5.7582706599402709</v>
      </c>
      <c r="C276" s="31">
        <v>-0.51082562376599072</v>
      </c>
      <c r="D276" s="17">
        <v>2</v>
      </c>
      <c r="E276" s="17">
        <v>7</v>
      </c>
      <c r="F276" s="20">
        <v>0</v>
      </c>
    </row>
    <row r="277" spans="1:6" x14ac:dyDescent="0.25">
      <c r="A277" s="15">
        <v>288</v>
      </c>
      <c r="B277" s="15">
        <f t="shared" si="4"/>
        <v>5.6629604801359461</v>
      </c>
      <c r="C277" s="31">
        <v>-0.51082562376599072</v>
      </c>
      <c r="D277" s="17">
        <v>2</v>
      </c>
      <c r="E277" s="17">
        <v>6</v>
      </c>
      <c r="F277" s="20">
        <v>0</v>
      </c>
    </row>
    <row r="278" spans="1:6" x14ac:dyDescent="0.25">
      <c r="A278" s="15">
        <v>250.2</v>
      </c>
      <c r="B278" s="15">
        <f t="shared" si="4"/>
        <v>5.522260598032811</v>
      </c>
      <c r="C278" s="31">
        <v>0</v>
      </c>
      <c r="D278" s="17">
        <v>1</v>
      </c>
      <c r="E278" s="17">
        <v>6</v>
      </c>
      <c r="F278" s="20">
        <v>1</v>
      </c>
    </row>
    <row r="279" spans="1:6" x14ac:dyDescent="0.25">
      <c r="A279" s="15">
        <v>252</v>
      </c>
      <c r="B279" s="15">
        <f t="shared" si="4"/>
        <v>5.5294290875114234</v>
      </c>
      <c r="C279" s="31">
        <v>-0.56211891815354131</v>
      </c>
      <c r="D279" s="17">
        <v>1.5</v>
      </c>
      <c r="E279" s="17">
        <v>7</v>
      </c>
      <c r="F279" s="20">
        <v>1</v>
      </c>
    </row>
    <row r="280" spans="1:6" x14ac:dyDescent="0.25">
      <c r="A280" s="15">
        <v>323.82</v>
      </c>
      <c r="B280" s="15">
        <f t="shared" si="4"/>
        <v>5.7801878058586063</v>
      </c>
      <c r="C280" s="31">
        <v>-0.13926206733350766</v>
      </c>
      <c r="D280" s="17">
        <v>1</v>
      </c>
      <c r="E280" s="17">
        <v>6</v>
      </c>
      <c r="F280" s="20">
        <v>0</v>
      </c>
    </row>
    <row r="281" spans="1:6" x14ac:dyDescent="0.25">
      <c r="A281" s="15">
        <v>316.8</v>
      </c>
      <c r="B281" s="15">
        <f t="shared" si="4"/>
        <v>5.7582706599402709</v>
      </c>
      <c r="C281" s="31">
        <v>-0.51082562376599072</v>
      </c>
      <c r="D281" s="17">
        <v>2</v>
      </c>
      <c r="E281" s="17">
        <v>7</v>
      </c>
      <c r="F281" s="20">
        <v>0</v>
      </c>
    </row>
    <row r="282" spans="1:6" x14ac:dyDescent="0.25">
      <c r="A282" s="15">
        <v>318.42</v>
      </c>
      <c r="B282" s="15">
        <f t="shared" si="4"/>
        <v>5.7633712660678587</v>
      </c>
      <c r="C282" s="31">
        <v>-0.51082562376599072</v>
      </c>
      <c r="D282" s="17">
        <v>1.5</v>
      </c>
      <c r="E282" s="17">
        <v>10</v>
      </c>
      <c r="F282" s="20">
        <v>0</v>
      </c>
    </row>
    <row r="283" spans="1:6" x14ac:dyDescent="0.25">
      <c r="A283" s="15">
        <v>312.3</v>
      </c>
      <c r="B283" s="15">
        <f t="shared" si="4"/>
        <v>5.7439642642890325</v>
      </c>
      <c r="C283" s="31">
        <v>-0.51082562376599072</v>
      </c>
      <c r="D283" s="17">
        <v>1</v>
      </c>
      <c r="E283" s="17">
        <v>6</v>
      </c>
      <c r="F283" s="20">
        <v>0</v>
      </c>
    </row>
    <row r="284" spans="1:6" x14ac:dyDescent="0.25">
      <c r="A284" s="15">
        <v>243</v>
      </c>
      <c r="B284" s="15">
        <f t="shared" si="4"/>
        <v>5.4930614433405482</v>
      </c>
      <c r="C284" s="31">
        <v>-0.25618340539240991</v>
      </c>
      <c r="D284" s="17">
        <v>1</v>
      </c>
      <c r="E284" s="17">
        <v>7</v>
      </c>
      <c r="F284" s="20">
        <v>0</v>
      </c>
    </row>
    <row r="285" spans="1:6" x14ac:dyDescent="0.25">
      <c r="A285" s="15">
        <v>265.5</v>
      </c>
      <c r="B285" s="15">
        <f t="shared" si="4"/>
        <v>5.5816148406819934</v>
      </c>
      <c r="C285" s="31">
        <v>0</v>
      </c>
      <c r="D285" s="17">
        <v>1.5</v>
      </c>
      <c r="E285" s="17">
        <v>8</v>
      </c>
      <c r="F285" s="20">
        <v>0</v>
      </c>
    </row>
    <row r="286" spans="1:6" x14ac:dyDescent="0.25">
      <c r="A286" s="15">
        <v>324</v>
      </c>
      <c r="B286" s="15">
        <f t="shared" si="4"/>
        <v>5.780743515792329</v>
      </c>
      <c r="C286" s="31">
        <v>-0.51082562376599072</v>
      </c>
      <c r="D286" s="17">
        <v>1</v>
      </c>
      <c r="E286" s="17">
        <v>6</v>
      </c>
      <c r="F286" s="20">
        <v>1</v>
      </c>
    </row>
    <row r="287" spans="1:6" x14ac:dyDescent="0.25">
      <c r="A287" s="15">
        <v>449.82</v>
      </c>
      <c r="B287" s="15">
        <f t="shared" si="4"/>
        <v>6.1088475027430258</v>
      </c>
      <c r="C287" s="31">
        <v>0.43178241642553783</v>
      </c>
      <c r="D287" s="17">
        <v>2.5</v>
      </c>
      <c r="E287" s="17">
        <v>7</v>
      </c>
      <c r="F287" s="20">
        <v>0</v>
      </c>
    </row>
    <row r="288" spans="1:6" x14ac:dyDescent="0.25">
      <c r="A288" s="15">
        <v>333</v>
      </c>
      <c r="B288" s="15">
        <f t="shared" si="4"/>
        <v>5.8081424899804439</v>
      </c>
      <c r="C288" s="31">
        <v>0.47809579914307182</v>
      </c>
      <c r="D288" s="17">
        <v>2</v>
      </c>
      <c r="E288" s="17">
        <v>7</v>
      </c>
      <c r="F288" s="20">
        <v>1</v>
      </c>
    </row>
    <row r="289" spans="1:6" x14ac:dyDescent="0.25">
      <c r="A289" s="15">
        <v>480.6</v>
      </c>
      <c r="B289" s="15">
        <f t="shared" si="4"/>
        <v>6.1750353233023683</v>
      </c>
      <c r="C289" s="31">
        <v>-1.2072581234269249E-2</v>
      </c>
      <c r="D289" s="17">
        <v>2.5</v>
      </c>
      <c r="E289" s="17">
        <v>9</v>
      </c>
      <c r="F289" s="20">
        <v>1</v>
      </c>
    </row>
    <row r="290" spans="1:6" x14ac:dyDescent="0.25">
      <c r="A290" s="15">
        <v>265.5</v>
      </c>
      <c r="B290" s="15">
        <f t="shared" si="4"/>
        <v>5.5816148406819934</v>
      </c>
      <c r="C290" s="31">
        <v>-0.3285040669720361</v>
      </c>
      <c r="D290" s="17">
        <v>2</v>
      </c>
      <c r="E290" s="17">
        <v>7</v>
      </c>
      <c r="F290" s="20">
        <v>0</v>
      </c>
    </row>
    <row r="291" spans="1:6" x14ac:dyDescent="0.25">
      <c r="A291" s="15">
        <v>324</v>
      </c>
      <c r="B291" s="15">
        <f t="shared" si="4"/>
        <v>5.780743515792329</v>
      </c>
      <c r="C291" s="31">
        <v>0.22314355131420976</v>
      </c>
      <c r="D291" s="17">
        <v>1.5</v>
      </c>
      <c r="E291" s="17">
        <v>6</v>
      </c>
      <c r="F291" s="20">
        <v>0</v>
      </c>
    </row>
    <row r="292" spans="1:6" x14ac:dyDescent="0.25">
      <c r="A292" s="15">
        <v>266.39999999999998</v>
      </c>
      <c r="B292" s="15">
        <f t="shared" si="4"/>
        <v>5.5849989386662342</v>
      </c>
      <c r="C292" s="31">
        <v>-0.51082562376599072</v>
      </c>
      <c r="D292" s="17">
        <v>2</v>
      </c>
      <c r="E292" s="17">
        <v>8</v>
      </c>
      <c r="F292" s="20">
        <v>0</v>
      </c>
    </row>
    <row r="293" spans="1:6" x14ac:dyDescent="0.25">
      <c r="A293" s="15">
        <v>359.82</v>
      </c>
      <c r="B293" s="15">
        <f t="shared" si="4"/>
        <v>5.8856039064084733</v>
      </c>
      <c r="C293" s="31">
        <v>3.3434776086237419E-2</v>
      </c>
      <c r="D293" s="17">
        <v>1.5</v>
      </c>
      <c r="E293" s="17">
        <v>8</v>
      </c>
      <c r="F293" s="20">
        <v>0</v>
      </c>
    </row>
    <row r="294" spans="1:6" x14ac:dyDescent="0.25">
      <c r="A294" s="15">
        <v>324</v>
      </c>
      <c r="B294" s="15">
        <f t="shared" si="4"/>
        <v>5.780743515792329</v>
      </c>
      <c r="C294" s="31">
        <v>-0.47000362924573558</v>
      </c>
      <c r="D294" s="17">
        <v>1</v>
      </c>
      <c r="E294" s="17">
        <v>7</v>
      </c>
      <c r="F294" s="20">
        <v>1</v>
      </c>
    </row>
    <row r="295" spans="1:6" x14ac:dyDescent="0.25">
      <c r="A295" s="15">
        <v>342</v>
      </c>
      <c r="B295" s="15">
        <f t="shared" si="4"/>
        <v>5.8348107370626048</v>
      </c>
      <c r="C295" s="31">
        <v>-0.35667494393873245</v>
      </c>
      <c r="D295" s="17">
        <v>1.5</v>
      </c>
      <c r="E295" s="17">
        <v>8</v>
      </c>
      <c r="F295" s="20">
        <v>1</v>
      </c>
    </row>
    <row r="296" spans="1:6" x14ac:dyDescent="0.25">
      <c r="A296" s="15">
        <v>323.82</v>
      </c>
      <c r="B296" s="15">
        <f t="shared" si="4"/>
        <v>5.7801878058586063</v>
      </c>
      <c r="C296" s="31">
        <v>0.22314355131420976</v>
      </c>
      <c r="D296" s="17">
        <v>1.5</v>
      </c>
      <c r="E296" s="17">
        <v>7</v>
      </c>
      <c r="F296" s="20">
        <v>1</v>
      </c>
    </row>
    <row r="297" spans="1:6" x14ac:dyDescent="0.25">
      <c r="A297" s="15">
        <v>387</v>
      </c>
      <c r="B297" s="15">
        <f t="shared" si="4"/>
        <v>5.9584246930297819</v>
      </c>
      <c r="C297" s="31">
        <v>-0.2876820724517809</v>
      </c>
      <c r="D297" s="17">
        <v>2</v>
      </c>
      <c r="E297" s="17">
        <v>9</v>
      </c>
      <c r="F297" s="20">
        <v>1</v>
      </c>
    </row>
    <row r="298" spans="1:6" x14ac:dyDescent="0.25">
      <c r="A298" s="15">
        <v>414</v>
      </c>
      <c r="B298" s="15">
        <f t="shared" si="4"/>
        <v>6.0258659738253142</v>
      </c>
      <c r="C298" s="31">
        <v>0</v>
      </c>
      <c r="D298" s="17">
        <v>1.5</v>
      </c>
      <c r="E298" s="17">
        <v>8</v>
      </c>
      <c r="F298" s="20">
        <v>1</v>
      </c>
    </row>
    <row r="299" spans="1:6" x14ac:dyDescent="0.25">
      <c r="A299" s="15">
        <v>315</v>
      </c>
      <c r="B299" s="15">
        <f t="shared" si="4"/>
        <v>5.7525726388256331</v>
      </c>
      <c r="C299" s="31">
        <v>-0.22314355131420971</v>
      </c>
      <c r="D299" s="17">
        <v>1.5</v>
      </c>
      <c r="E299" s="17">
        <v>8</v>
      </c>
      <c r="F299" s="20">
        <v>1</v>
      </c>
    </row>
    <row r="300" spans="1:6" x14ac:dyDescent="0.25">
      <c r="A300" s="15">
        <v>431.82</v>
      </c>
      <c r="B300" s="15">
        <f t="shared" si="4"/>
        <v>6.0680088347477676</v>
      </c>
      <c r="C300" s="31">
        <v>-0.43386458262986233</v>
      </c>
      <c r="D300" s="17">
        <v>2.5</v>
      </c>
      <c r="E300" s="17">
        <v>8</v>
      </c>
      <c r="F300" s="20">
        <v>1</v>
      </c>
    </row>
    <row r="301" spans="1:6" x14ac:dyDescent="0.25">
      <c r="A301" s="15">
        <v>306</v>
      </c>
      <c r="B301" s="15">
        <f t="shared" si="4"/>
        <v>5.7235851019523807</v>
      </c>
      <c r="C301" s="31">
        <v>-0.51082562376599072</v>
      </c>
      <c r="D301" s="17">
        <v>2</v>
      </c>
      <c r="E301" s="17">
        <v>7</v>
      </c>
      <c r="F301" s="20">
        <v>0</v>
      </c>
    </row>
    <row r="302" spans="1:6" x14ac:dyDescent="0.25">
      <c r="A302" s="15">
        <v>313.2</v>
      </c>
      <c r="B302" s="15">
        <f t="shared" si="4"/>
        <v>5.7468419641166477</v>
      </c>
      <c r="C302" s="31">
        <v>-9.2115288907805626E-2</v>
      </c>
      <c r="D302" s="17">
        <v>1</v>
      </c>
      <c r="E302" s="17">
        <v>7</v>
      </c>
      <c r="F302" s="20">
        <v>0</v>
      </c>
    </row>
    <row r="303" spans="1:6" x14ac:dyDescent="0.25">
      <c r="A303" s="15">
        <v>549</v>
      </c>
      <c r="B303" s="15">
        <f t="shared" si="4"/>
        <v>6.3080984415095305</v>
      </c>
      <c r="C303" s="31">
        <v>0.1906203596086497</v>
      </c>
      <c r="D303" s="17">
        <v>2</v>
      </c>
      <c r="E303" s="17">
        <v>9</v>
      </c>
      <c r="F303" s="20">
        <v>1</v>
      </c>
    </row>
    <row r="304" spans="1:6" x14ac:dyDescent="0.25">
      <c r="A304" s="15">
        <v>293.39999999999998</v>
      </c>
      <c r="B304" s="15">
        <f t="shared" si="4"/>
        <v>5.6815368657088809</v>
      </c>
      <c r="C304" s="31">
        <v>-0.1743533871447778</v>
      </c>
      <c r="D304" s="17">
        <v>1</v>
      </c>
      <c r="E304" s="17">
        <v>6</v>
      </c>
      <c r="F304" s="20">
        <v>0</v>
      </c>
    </row>
    <row r="305" spans="1:6" x14ac:dyDescent="0.25">
      <c r="A305" s="15">
        <v>333</v>
      </c>
      <c r="B305" s="15">
        <f t="shared" si="4"/>
        <v>5.8081424899804439</v>
      </c>
      <c r="C305" s="31">
        <v>-0.51082562376599072</v>
      </c>
      <c r="D305" s="17">
        <v>1.5</v>
      </c>
      <c r="E305" s="17">
        <v>8</v>
      </c>
      <c r="F305" s="20">
        <v>0</v>
      </c>
    </row>
    <row r="306" spans="1:6" x14ac:dyDescent="0.25">
      <c r="A306" s="15">
        <v>322.2</v>
      </c>
      <c r="B306" s="15">
        <f t="shared" si="4"/>
        <v>5.7751724707428735</v>
      </c>
      <c r="C306" s="31">
        <v>-0.35667494393873245</v>
      </c>
      <c r="D306" s="17">
        <v>1</v>
      </c>
      <c r="E306" s="17">
        <v>6</v>
      </c>
      <c r="F306" s="20">
        <v>0</v>
      </c>
    </row>
    <row r="307" spans="1:6" x14ac:dyDescent="0.25">
      <c r="A307" s="15">
        <v>315</v>
      </c>
      <c r="B307" s="15">
        <f t="shared" si="4"/>
        <v>5.7525726388256331</v>
      </c>
      <c r="C307" s="31">
        <v>-0.27049724769768002</v>
      </c>
      <c r="D307" s="17">
        <v>2</v>
      </c>
      <c r="E307" s="17">
        <v>6</v>
      </c>
      <c r="F307" s="20">
        <v>0</v>
      </c>
    </row>
    <row r="308" spans="1:6" x14ac:dyDescent="0.25">
      <c r="A308" s="15">
        <v>324</v>
      </c>
      <c r="B308" s="15">
        <f t="shared" si="4"/>
        <v>5.780743515792329</v>
      </c>
      <c r="C308" s="31">
        <v>-9.431067947124129E-2</v>
      </c>
      <c r="D308" s="17">
        <v>1.5</v>
      </c>
      <c r="E308" s="17">
        <v>8</v>
      </c>
      <c r="F308" s="20">
        <v>0</v>
      </c>
    </row>
    <row r="309" spans="1:6" x14ac:dyDescent="0.25">
      <c r="A309" s="15">
        <v>322.2</v>
      </c>
      <c r="B309" s="15">
        <f t="shared" si="4"/>
        <v>5.7751724707428735</v>
      </c>
      <c r="C309" s="31">
        <v>-0.51082562376599072</v>
      </c>
      <c r="D309" s="17">
        <v>1</v>
      </c>
      <c r="E309" s="17">
        <v>7</v>
      </c>
      <c r="F309" s="20">
        <v>0</v>
      </c>
    </row>
    <row r="310" spans="1:6" x14ac:dyDescent="0.25">
      <c r="A310" s="15">
        <v>315</v>
      </c>
      <c r="B310" s="15">
        <f t="shared" si="4"/>
        <v>5.7525726388256331</v>
      </c>
      <c r="C310" s="31">
        <v>-0.51082562376599072</v>
      </c>
      <c r="D310" s="17">
        <v>2</v>
      </c>
      <c r="E310" s="17">
        <v>7</v>
      </c>
      <c r="F310" s="20">
        <v>0</v>
      </c>
    </row>
    <row r="311" spans="1:6" x14ac:dyDescent="0.25">
      <c r="A311" s="15">
        <v>360</v>
      </c>
      <c r="B311" s="15">
        <f t="shared" si="4"/>
        <v>5.8861040314501558</v>
      </c>
      <c r="C311" s="31">
        <v>-0.2876820724517809</v>
      </c>
      <c r="D311" s="17">
        <v>2</v>
      </c>
      <c r="E311" s="17">
        <v>8</v>
      </c>
      <c r="F311" s="20">
        <v>0</v>
      </c>
    </row>
    <row r="312" spans="1:6" x14ac:dyDescent="0.25">
      <c r="A312" s="15">
        <v>282.60000000000002</v>
      </c>
      <c r="B312" s="15">
        <f t="shared" si="4"/>
        <v>5.6440324702504272</v>
      </c>
      <c r="C312" s="31">
        <v>0.47000362924573563</v>
      </c>
      <c r="D312" s="17">
        <v>2</v>
      </c>
      <c r="E312" s="17">
        <v>8</v>
      </c>
      <c r="F312" s="20">
        <v>0</v>
      </c>
    </row>
    <row r="313" spans="1:6" x14ac:dyDescent="0.25">
      <c r="A313" s="15">
        <v>288</v>
      </c>
      <c r="B313" s="15">
        <f t="shared" si="4"/>
        <v>5.6629604801359461</v>
      </c>
      <c r="C313" s="31">
        <v>0.78115805788265869</v>
      </c>
      <c r="D313" s="17">
        <v>1.5</v>
      </c>
      <c r="E313" s="17">
        <v>8</v>
      </c>
      <c r="F313" s="20">
        <v>1</v>
      </c>
    </row>
    <row r="314" spans="1:6" x14ac:dyDescent="0.25">
      <c r="A314" s="15">
        <v>289.8</v>
      </c>
      <c r="B314" s="15">
        <f t="shared" si="4"/>
        <v>5.6691910298865817</v>
      </c>
      <c r="C314" s="31">
        <v>-0.22690060019192196</v>
      </c>
      <c r="D314" s="17">
        <v>2</v>
      </c>
      <c r="E314" s="17">
        <v>8</v>
      </c>
      <c r="F314" s="20">
        <v>0</v>
      </c>
    </row>
    <row r="315" spans="1:6" x14ac:dyDescent="0.25">
      <c r="A315" s="15">
        <v>315</v>
      </c>
      <c r="B315" s="15">
        <f t="shared" si="4"/>
        <v>5.7525726388256331</v>
      </c>
      <c r="C315" s="31">
        <v>0.30010459245033816</v>
      </c>
      <c r="D315" s="17">
        <v>2</v>
      </c>
      <c r="E315" s="17">
        <v>8</v>
      </c>
      <c r="F315" s="20">
        <v>0</v>
      </c>
    </row>
    <row r="316" spans="1:6" x14ac:dyDescent="0.25">
      <c r="A316" s="15">
        <v>315</v>
      </c>
      <c r="B316" s="15">
        <f t="shared" si="4"/>
        <v>5.7525726388256331</v>
      </c>
      <c r="C316" s="31">
        <v>-0.38566248081198462</v>
      </c>
      <c r="D316" s="17">
        <v>2</v>
      </c>
      <c r="E316" s="17">
        <v>8</v>
      </c>
      <c r="F316" s="20">
        <v>0</v>
      </c>
    </row>
    <row r="317" spans="1:6" x14ac:dyDescent="0.25">
      <c r="A317" s="15">
        <v>531</v>
      </c>
      <c r="B317" s="15">
        <f t="shared" si="4"/>
        <v>6.2747620212419388</v>
      </c>
      <c r="C317" s="31">
        <v>0.19967019512856771</v>
      </c>
      <c r="D317" s="17">
        <v>3</v>
      </c>
      <c r="E317" s="17">
        <v>8</v>
      </c>
      <c r="F317" s="20">
        <v>1</v>
      </c>
    </row>
    <row r="318" spans="1:6" x14ac:dyDescent="0.25">
      <c r="A318" s="15">
        <v>297</v>
      </c>
      <c r="B318" s="15">
        <f t="shared" si="4"/>
        <v>5.6937321388026998</v>
      </c>
      <c r="C318" s="31">
        <v>-0.47000362924573558</v>
      </c>
      <c r="D318" s="17">
        <v>1</v>
      </c>
      <c r="E318" s="17">
        <v>6</v>
      </c>
      <c r="F318" s="20">
        <v>0</v>
      </c>
    </row>
    <row r="319" spans="1:6" x14ac:dyDescent="0.25">
      <c r="A319" s="15">
        <v>300.60000000000002</v>
      </c>
      <c r="B319" s="15">
        <f t="shared" si="4"/>
        <v>5.7057804773188741</v>
      </c>
      <c r="C319" s="31">
        <v>-0.19845093872383832</v>
      </c>
      <c r="D319" s="17">
        <v>1</v>
      </c>
      <c r="E319" s="17">
        <v>6</v>
      </c>
      <c r="F319" s="20">
        <v>0</v>
      </c>
    </row>
    <row r="320" spans="1:6" x14ac:dyDescent="0.25">
      <c r="A320" s="15">
        <v>311.39999999999998</v>
      </c>
      <c r="B320" s="15">
        <f t="shared" si="4"/>
        <v>5.7410782593998979</v>
      </c>
      <c r="C320" s="31">
        <v>-0.22314355131420971</v>
      </c>
      <c r="D320" s="17">
        <v>1.5</v>
      </c>
      <c r="E320" s="17">
        <v>6</v>
      </c>
      <c r="F320" s="20">
        <v>0</v>
      </c>
    </row>
    <row r="321" spans="1:6" x14ac:dyDescent="0.25">
      <c r="A321" s="15">
        <v>215.82</v>
      </c>
      <c r="B321" s="15">
        <f t="shared" si="4"/>
        <v>5.3744447269355877</v>
      </c>
      <c r="C321" s="31">
        <v>-0.57447565084244678</v>
      </c>
      <c r="D321" s="17">
        <v>2</v>
      </c>
      <c r="E321" s="17">
        <v>4</v>
      </c>
      <c r="F321" s="20">
        <v>0</v>
      </c>
    </row>
    <row r="322" spans="1:6" x14ac:dyDescent="0.25">
      <c r="A322" s="15">
        <v>323.82</v>
      </c>
      <c r="B322" s="15">
        <f t="shared" si="4"/>
        <v>5.7801878058586063</v>
      </c>
      <c r="C322" s="31">
        <v>-0.1743533871447778</v>
      </c>
      <c r="D322" s="17">
        <v>2</v>
      </c>
      <c r="E322" s="17">
        <v>6</v>
      </c>
      <c r="F322" s="20">
        <v>0</v>
      </c>
    </row>
    <row r="323" spans="1:6" x14ac:dyDescent="0.25">
      <c r="A323" s="15">
        <v>324</v>
      </c>
      <c r="B323" s="15">
        <f t="shared" si="4"/>
        <v>5.780743515792329</v>
      </c>
      <c r="C323" s="31">
        <v>-0.51082562376599072</v>
      </c>
      <c r="D323" s="17">
        <v>1</v>
      </c>
      <c r="E323" s="17">
        <v>8</v>
      </c>
      <c r="F323" s="20">
        <v>0</v>
      </c>
    </row>
    <row r="324" spans="1:6" x14ac:dyDescent="0.25">
      <c r="A324" s="15">
        <v>304.2</v>
      </c>
      <c r="B324" s="15">
        <f t="shared" si="4"/>
        <v>5.7176853798251921</v>
      </c>
      <c r="C324" s="31">
        <v>-0.51082562376599072</v>
      </c>
      <c r="D324" s="17">
        <v>2</v>
      </c>
      <c r="E324" s="17">
        <v>7</v>
      </c>
      <c r="F324" s="20">
        <v>0</v>
      </c>
    </row>
    <row r="325" spans="1:6" x14ac:dyDescent="0.25">
      <c r="A325" s="15">
        <v>324</v>
      </c>
      <c r="B325" s="15">
        <f t="shared" ref="B325:B365" si="5">+LN(A325)</f>
        <v>5.780743515792329</v>
      </c>
      <c r="C325" s="31">
        <v>-0.51082562376599072</v>
      </c>
      <c r="D325" s="17">
        <v>2</v>
      </c>
      <c r="E325" s="17">
        <v>8</v>
      </c>
      <c r="F325" s="20">
        <v>0</v>
      </c>
    </row>
    <row r="326" spans="1:6" x14ac:dyDescent="0.25">
      <c r="A326" s="15">
        <v>405</v>
      </c>
      <c r="B326" s="15">
        <f t="shared" si="5"/>
        <v>6.0038870671065387</v>
      </c>
      <c r="C326" s="31">
        <v>-0.37687765125625172</v>
      </c>
      <c r="D326" s="17">
        <v>2</v>
      </c>
      <c r="E326" s="17">
        <v>6</v>
      </c>
      <c r="F326" s="20">
        <v>1</v>
      </c>
    </row>
    <row r="327" spans="1:6" x14ac:dyDescent="0.25">
      <c r="A327" s="15">
        <v>250.2</v>
      </c>
      <c r="B327" s="15">
        <f t="shared" si="5"/>
        <v>5.522260598032811</v>
      </c>
      <c r="C327" s="31">
        <v>0.69314718055994529</v>
      </c>
      <c r="D327" s="17">
        <v>1</v>
      </c>
      <c r="E327" s="17">
        <v>6</v>
      </c>
      <c r="F327" s="20">
        <v>1</v>
      </c>
    </row>
    <row r="328" spans="1:6" x14ac:dyDescent="0.25">
      <c r="A328" s="15">
        <v>327.60000000000002</v>
      </c>
      <c r="B328" s="15">
        <f t="shared" si="5"/>
        <v>5.7917933519789147</v>
      </c>
      <c r="C328" s="31">
        <v>-3.0045090202987243E-3</v>
      </c>
      <c r="D328" s="17">
        <v>2</v>
      </c>
      <c r="E328" s="17">
        <v>7</v>
      </c>
      <c r="F328" s="20">
        <v>1</v>
      </c>
    </row>
    <row r="329" spans="1:6" x14ac:dyDescent="0.25">
      <c r="A329" s="15">
        <v>279</v>
      </c>
      <c r="B329" s="15">
        <f t="shared" si="5"/>
        <v>5.6312117818213654</v>
      </c>
      <c r="C329" s="31">
        <v>0.78845736036427028</v>
      </c>
      <c r="D329" s="17">
        <v>1</v>
      </c>
      <c r="E329" s="17">
        <v>7</v>
      </c>
      <c r="F329" s="20">
        <v>1</v>
      </c>
    </row>
    <row r="330" spans="1:6" x14ac:dyDescent="0.25">
      <c r="A330" s="15">
        <v>314.10000000000002</v>
      </c>
      <c r="B330" s="15">
        <f t="shared" si="5"/>
        <v>5.7497114065446011</v>
      </c>
      <c r="C330" s="31">
        <v>-0.51082562376599072</v>
      </c>
      <c r="D330" s="17">
        <v>1</v>
      </c>
      <c r="E330" s="17">
        <v>6</v>
      </c>
      <c r="F330" s="20">
        <v>0</v>
      </c>
    </row>
    <row r="331" spans="1:6" x14ac:dyDescent="0.25">
      <c r="A331" s="15">
        <v>324</v>
      </c>
      <c r="B331" s="15">
        <f t="shared" si="5"/>
        <v>5.780743515792329</v>
      </c>
      <c r="C331" s="31">
        <v>-0.51082562376599072</v>
      </c>
      <c r="D331" s="17">
        <v>1.5</v>
      </c>
      <c r="E331" s="17">
        <v>6</v>
      </c>
      <c r="F331" s="20">
        <v>0</v>
      </c>
    </row>
    <row r="332" spans="1:6" x14ac:dyDescent="0.25">
      <c r="A332" s="15">
        <v>305.10000000000002</v>
      </c>
      <c r="B332" s="15">
        <f t="shared" si="5"/>
        <v>5.720639591722624</v>
      </c>
      <c r="C332" s="31">
        <v>-0.43078291609245423</v>
      </c>
      <c r="D332" s="17">
        <v>2</v>
      </c>
      <c r="E332" s="17">
        <v>6</v>
      </c>
      <c r="F332" s="20">
        <v>0</v>
      </c>
    </row>
    <row r="333" spans="1:6" x14ac:dyDescent="0.25">
      <c r="A333" s="15">
        <v>289.44</v>
      </c>
      <c r="B333" s="15">
        <f t="shared" si="5"/>
        <v>5.6679480216469846</v>
      </c>
      <c r="C333" s="31">
        <v>-0.51082562376599072</v>
      </c>
      <c r="D333" s="17">
        <v>1.5</v>
      </c>
      <c r="E333" s="17">
        <v>6</v>
      </c>
      <c r="F333" s="20">
        <v>0</v>
      </c>
    </row>
    <row r="334" spans="1:6" x14ac:dyDescent="0.25">
      <c r="A334" s="15">
        <v>301.32</v>
      </c>
      <c r="B334" s="15">
        <f t="shared" si="5"/>
        <v>5.7081728229574935</v>
      </c>
      <c r="C334" s="31">
        <v>-0.51082562376599072</v>
      </c>
      <c r="D334" s="17">
        <v>1.5</v>
      </c>
      <c r="E334" s="17">
        <v>6</v>
      </c>
      <c r="F334" s="20">
        <v>0</v>
      </c>
    </row>
    <row r="335" spans="1:6" x14ac:dyDescent="0.25">
      <c r="A335" s="15">
        <v>286.2</v>
      </c>
      <c r="B335" s="15">
        <f t="shared" si="5"/>
        <v>5.6566908671223501</v>
      </c>
      <c r="C335" s="31">
        <v>-0.51082562376599072</v>
      </c>
      <c r="D335" s="17">
        <v>2</v>
      </c>
      <c r="E335" s="17">
        <v>6</v>
      </c>
      <c r="F335" s="20">
        <v>0</v>
      </c>
    </row>
    <row r="336" spans="1:6" x14ac:dyDescent="0.25">
      <c r="A336" s="15">
        <v>297</v>
      </c>
      <c r="B336" s="15">
        <f t="shared" si="5"/>
        <v>5.6937321388026998</v>
      </c>
      <c r="C336" s="31">
        <v>-0.10536051565782628</v>
      </c>
      <c r="D336" s="17">
        <v>1</v>
      </c>
      <c r="E336" s="17">
        <v>6</v>
      </c>
      <c r="F336" s="20">
        <v>0</v>
      </c>
    </row>
    <row r="337" spans="1:6" x14ac:dyDescent="0.25">
      <c r="A337" s="15">
        <v>288</v>
      </c>
      <c r="B337" s="15">
        <f t="shared" si="5"/>
        <v>5.6629604801359461</v>
      </c>
      <c r="C337" s="31">
        <v>-0.51082562376599072</v>
      </c>
      <c r="D337" s="17">
        <v>2</v>
      </c>
      <c r="E337" s="17">
        <v>6</v>
      </c>
      <c r="F337" s="20">
        <v>0</v>
      </c>
    </row>
    <row r="338" spans="1:6" x14ac:dyDescent="0.25">
      <c r="A338" s="15">
        <v>288</v>
      </c>
      <c r="B338" s="15">
        <f t="shared" si="5"/>
        <v>5.6629604801359461</v>
      </c>
      <c r="C338" s="31">
        <v>0.1906203596086497</v>
      </c>
      <c r="D338" s="17">
        <v>1</v>
      </c>
      <c r="E338" s="17">
        <v>8</v>
      </c>
      <c r="F338" s="20">
        <v>0</v>
      </c>
    </row>
    <row r="339" spans="1:6" x14ac:dyDescent="0.25">
      <c r="A339" s="15">
        <v>208.53</v>
      </c>
      <c r="B339" s="15">
        <f t="shared" si="5"/>
        <v>5.3400829157805045</v>
      </c>
      <c r="C339" s="31">
        <v>-1.3085239548655481E-2</v>
      </c>
      <c r="D339" s="17">
        <v>1</v>
      </c>
      <c r="E339" s="17">
        <v>6</v>
      </c>
      <c r="F339" s="20">
        <v>0</v>
      </c>
    </row>
    <row r="340" spans="1:6" x14ac:dyDescent="0.25">
      <c r="A340" s="15">
        <v>351</v>
      </c>
      <c r="B340" s="15">
        <f t="shared" si="5"/>
        <v>5.8607862234658654</v>
      </c>
      <c r="C340" s="31">
        <v>-0.51082562376599072</v>
      </c>
      <c r="D340" s="17">
        <v>2</v>
      </c>
      <c r="E340" s="17">
        <v>7</v>
      </c>
      <c r="F340" s="20">
        <v>0</v>
      </c>
    </row>
    <row r="341" spans="1:6" x14ac:dyDescent="0.25">
      <c r="A341" s="15">
        <v>306</v>
      </c>
      <c r="B341" s="15">
        <f t="shared" si="5"/>
        <v>5.7235851019523807</v>
      </c>
      <c r="C341" s="31">
        <v>-0.51082562376599072</v>
      </c>
      <c r="D341" s="17">
        <v>2</v>
      </c>
      <c r="E341" s="17">
        <v>6</v>
      </c>
      <c r="F341" s="20">
        <v>0</v>
      </c>
    </row>
    <row r="342" spans="1:6" x14ac:dyDescent="0.25">
      <c r="A342" s="15">
        <v>315</v>
      </c>
      <c r="B342" s="15">
        <f t="shared" si="5"/>
        <v>5.7525726388256331</v>
      </c>
      <c r="C342" s="31">
        <v>-0.46203545959655867</v>
      </c>
      <c r="D342" s="17">
        <v>1</v>
      </c>
      <c r="E342" s="17">
        <v>7</v>
      </c>
      <c r="F342" s="20">
        <v>0</v>
      </c>
    </row>
    <row r="343" spans="1:6" x14ac:dyDescent="0.25">
      <c r="A343" s="15">
        <v>306</v>
      </c>
      <c r="B343" s="15">
        <f t="shared" si="5"/>
        <v>5.7235851019523807</v>
      </c>
      <c r="C343" s="31">
        <v>-0.22314355131420971</v>
      </c>
      <c r="D343" s="17">
        <v>1</v>
      </c>
      <c r="E343" s="17">
        <v>8</v>
      </c>
      <c r="F343" s="20">
        <v>0</v>
      </c>
    </row>
    <row r="344" spans="1:6" x14ac:dyDescent="0.25">
      <c r="A344" s="15">
        <v>324</v>
      </c>
      <c r="B344" s="15">
        <f t="shared" si="5"/>
        <v>5.780743515792329</v>
      </c>
      <c r="C344" s="31">
        <v>-0.51082562376599072</v>
      </c>
      <c r="D344" s="17">
        <v>2</v>
      </c>
      <c r="E344" s="17">
        <v>7</v>
      </c>
      <c r="F344" s="20">
        <v>0</v>
      </c>
    </row>
    <row r="345" spans="1:6" x14ac:dyDescent="0.25">
      <c r="A345" s="15">
        <v>255.6</v>
      </c>
      <c r="B345" s="15">
        <f t="shared" si="5"/>
        <v>5.5436137225033795</v>
      </c>
      <c r="C345" s="31">
        <v>-0.25877072895736086</v>
      </c>
      <c r="D345" s="17">
        <v>1.5</v>
      </c>
      <c r="E345" s="17">
        <v>6</v>
      </c>
      <c r="F345" s="20">
        <v>0</v>
      </c>
    </row>
    <row r="346" spans="1:6" x14ac:dyDescent="0.25">
      <c r="A346" s="15">
        <v>251.82</v>
      </c>
      <c r="B346" s="15">
        <f t="shared" si="5"/>
        <v>5.5287145465735543</v>
      </c>
      <c r="C346" s="31">
        <v>0.78845736036427028</v>
      </c>
      <c r="D346" s="17">
        <v>1</v>
      </c>
      <c r="E346" s="17">
        <v>6</v>
      </c>
      <c r="F346" s="20">
        <v>0</v>
      </c>
    </row>
    <row r="347" spans="1:6" x14ac:dyDescent="0.25">
      <c r="A347" s="15">
        <v>293.39999999999998</v>
      </c>
      <c r="B347" s="15">
        <f t="shared" si="5"/>
        <v>5.6815368657088809</v>
      </c>
      <c r="C347" s="31">
        <v>-0.11991029667255755</v>
      </c>
      <c r="D347" s="17">
        <v>1</v>
      </c>
      <c r="E347" s="17">
        <v>6</v>
      </c>
      <c r="F347" s="20">
        <v>1</v>
      </c>
    </row>
    <row r="348" spans="1:6" x14ac:dyDescent="0.25">
      <c r="A348" s="15">
        <v>266.39999999999998</v>
      </c>
      <c r="B348" s="15">
        <f t="shared" si="5"/>
        <v>5.5849989386662342</v>
      </c>
      <c r="C348" s="31">
        <v>0.78845736036427028</v>
      </c>
      <c r="D348" s="17">
        <v>1</v>
      </c>
      <c r="E348" s="17">
        <v>6</v>
      </c>
      <c r="F348" s="20">
        <v>1</v>
      </c>
    </row>
    <row r="349" spans="1:6" x14ac:dyDescent="0.25">
      <c r="A349" s="15">
        <v>279.89999999999998</v>
      </c>
      <c r="B349" s="15">
        <f t="shared" si="5"/>
        <v>5.634432396521408</v>
      </c>
      <c r="C349" s="31">
        <v>0.40546510810816438</v>
      </c>
      <c r="D349" s="17">
        <v>2</v>
      </c>
      <c r="E349" s="17">
        <v>7</v>
      </c>
      <c r="F349" s="20">
        <v>1</v>
      </c>
    </row>
    <row r="350" spans="1:6" x14ac:dyDescent="0.25">
      <c r="A350" s="15">
        <v>423</v>
      </c>
      <c r="B350" s="15">
        <f t="shared" si="5"/>
        <v>6.0473721790462776</v>
      </c>
      <c r="C350" s="31">
        <v>0.24059046491793043</v>
      </c>
      <c r="D350" s="17">
        <v>2</v>
      </c>
      <c r="E350" s="17">
        <v>8</v>
      </c>
      <c r="F350" s="20">
        <v>1</v>
      </c>
    </row>
    <row r="351" spans="1:6" x14ac:dyDescent="0.25">
      <c r="A351" s="15">
        <v>333</v>
      </c>
      <c r="B351" s="15">
        <f t="shared" si="5"/>
        <v>5.8081424899804439</v>
      </c>
      <c r="C351" s="31">
        <v>-0.10425002137379911</v>
      </c>
      <c r="D351" s="17">
        <v>1.5</v>
      </c>
      <c r="E351" s="17">
        <v>7</v>
      </c>
      <c r="F351" s="20">
        <v>1</v>
      </c>
    </row>
    <row r="352" spans="1:6" x14ac:dyDescent="0.25">
      <c r="A352" s="15">
        <v>268.11</v>
      </c>
      <c r="B352" s="15">
        <f t="shared" si="5"/>
        <v>5.5913973440614102</v>
      </c>
      <c r="C352" s="31">
        <v>0</v>
      </c>
      <c r="D352" s="17">
        <v>2</v>
      </c>
      <c r="E352" s="17">
        <v>8</v>
      </c>
      <c r="F352" s="20">
        <v>1</v>
      </c>
    </row>
    <row r="353" spans="1:6" x14ac:dyDescent="0.25">
      <c r="A353" s="15">
        <v>280.8</v>
      </c>
      <c r="B353" s="15">
        <f t="shared" si="5"/>
        <v>5.6376426721516557</v>
      </c>
      <c r="C353" s="31">
        <v>0.78845736036427028</v>
      </c>
      <c r="D353" s="17">
        <v>1.5</v>
      </c>
      <c r="E353" s="17">
        <v>6</v>
      </c>
      <c r="F353" s="20">
        <v>1</v>
      </c>
    </row>
    <row r="354" spans="1:6" x14ac:dyDescent="0.25">
      <c r="A354" s="15">
        <v>323.82</v>
      </c>
      <c r="B354" s="15">
        <f t="shared" si="5"/>
        <v>5.7801878058586063</v>
      </c>
      <c r="C354" s="31">
        <v>0.81093021621632877</v>
      </c>
      <c r="D354" s="17">
        <v>1</v>
      </c>
      <c r="E354" s="17">
        <v>8</v>
      </c>
      <c r="F354" s="20">
        <v>1</v>
      </c>
    </row>
    <row r="355" spans="1:6" x14ac:dyDescent="0.25">
      <c r="A355" s="15">
        <v>268.2</v>
      </c>
      <c r="B355" s="15">
        <f t="shared" si="5"/>
        <v>5.5917329708475778</v>
      </c>
      <c r="C355" s="31">
        <v>2.9558802241544429E-2</v>
      </c>
      <c r="D355" s="17">
        <v>2</v>
      </c>
      <c r="E355" s="17">
        <v>6</v>
      </c>
      <c r="F355" s="20">
        <v>1</v>
      </c>
    </row>
    <row r="356" spans="1:6" x14ac:dyDescent="0.25">
      <c r="A356" s="15">
        <v>356.4</v>
      </c>
      <c r="B356" s="15">
        <f t="shared" si="5"/>
        <v>5.8760536955966538</v>
      </c>
      <c r="C356" s="31">
        <v>0.78845736036427028</v>
      </c>
      <c r="D356" s="17">
        <v>3</v>
      </c>
      <c r="E356" s="17">
        <v>8</v>
      </c>
      <c r="F356" s="20">
        <v>1</v>
      </c>
    </row>
    <row r="357" spans="1:6" x14ac:dyDescent="0.25">
      <c r="A357" s="15">
        <v>279</v>
      </c>
      <c r="B357" s="15">
        <f t="shared" si="5"/>
        <v>5.6312117818213654</v>
      </c>
      <c r="C357" s="31">
        <v>0.78845736036427028</v>
      </c>
      <c r="D357" s="17">
        <v>1.5</v>
      </c>
      <c r="E357" s="17">
        <v>7</v>
      </c>
      <c r="F357" s="20">
        <v>1</v>
      </c>
    </row>
    <row r="358" spans="1:6" x14ac:dyDescent="0.25">
      <c r="A358" s="15">
        <v>346.5</v>
      </c>
      <c r="B358" s="15">
        <f t="shared" si="5"/>
        <v>5.8478828186299578</v>
      </c>
      <c r="C358" s="31">
        <v>-0.51082562376599072</v>
      </c>
      <c r="D358" s="17">
        <v>2.5</v>
      </c>
      <c r="E358" s="17">
        <v>7</v>
      </c>
      <c r="F358" s="20">
        <v>1</v>
      </c>
    </row>
    <row r="359" spans="1:6" x14ac:dyDescent="0.25">
      <c r="A359" s="15">
        <v>385.2</v>
      </c>
      <c r="B359" s="15">
        <f t="shared" si="5"/>
        <v>5.9537626799239707</v>
      </c>
      <c r="C359" s="31">
        <v>-0.59783700075562041</v>
      </c>
      <c r="D359" s="17">
        <v>2</v>
      </c>
      <c r="E359" s="17">
        <v>9</v>
      </c>
      <c r="F359" s="20">
        <v>1</v>
      </c>
    </row>
    <row r="360" spans="1:6" x14ac:dyDescent="0.25">
      <c r="A360" s="15">
        <v>341.82</v>
      </c>
      <c r="B360" s="15">
        <f t="shared" si="5"/>
        <v>5.8342842827203594</v>
      </c>
      <c r="C360" s="31">
        <v>-0.35667494393873245</v>
      </c>
      <c r="D360" s="17">
        <v>1.5</v>
      </c>
      <c r="E360" s="17">
        <v>9</v>
      </c>
      <c r="F360" s="20">
        <v>1</v>
      </c>
    </row>
    <row r="361" spans="1:6" x14ac:dyDescent="0.25">
      <c r="A361" s="15">
        <v>331.2</v>
      </c>
      <c r="B361" s="15">
        <f t="shared" si="5"/>
        <v>5.8027224225111045</v>
      </c>
      <c r="C361" s="31">
        <v>-9.431067947124129E-2</v>
      </c>
      <c r="D361" s="17">
        <v>1.5</v>
      </c>
      <c r="E361" s="17">
        <v>7</v>
      </c>
      <c r="F361" s="20">
        <v>1</v>
      </c>
    </row>
    <row r="362" spans="1:6" x14ac:dyDescent="0.25">
      <c r="A362" s="15">
        <v>394.2</v>
      </c>
      <c r="B362" s="15">
        <f t="shared" si="5"/>
        <v>5.9768583947186196</v>
      </c>
      <c r="C362" s="31">
        <v>0.28893129185221283</v>
      </c>
      <c r="D362" s="17">
        <v>3</v>
      </c>
      <c r="E362" s="17">
        <v>7</v>
      </c>
      <c r="F362" s="20">
        <v>1</v>
      </c>
    </row>
    <row r="363" spans="1:6" x14ac:dyDescent="0.25">
      <c r="A363" s="15">
        <v>495</v>
      </c>
      <c r="B363" s="15">
        <f t="shared" si="5"/>
        <v>6.2045577625686903</v>
      </c>
      <c r="C363" s="31">
        <v>-0.51082562376599072</v>
      </c>
      <c r="D363" s="17">
        <v>2</v>
      </c>
      <c r="E363" s="17">
        <v>9</v>
      </c>
      <c r="F363" s="20">
        <v>1</v>
      </c>
    </row>
    <row r="364" spans="1:6" x14ac:dyDescent="0.25">
      <c r="A364" s="15">
        <v>522</v>
      </c>
      <c r="B364" s="15">
        <f t="shared" si="5"/>
        <v>6.2576675878826391</v>
      </c>
      <c r="C364" s="31">
        <v>4.8790164169432049E-2</v>
      </c>
      <c r="D364" s="17">
        <v>2.5</v>
      </c>
      <c r="E364" s="17">
        <v>9</v>
      </c>
      <c r="F364" s="20">
        <v>1</v>
      </c>
    </row>
    <row r="365" spans="1:6" x14ac:dyDescent="0.25">
      <c r="A365" s="15">
        <v>351</v>
      </c>
      <c r="B365" s="15">
        <f t="shared" si="5"/>
        <v>5.8607862234658654</v>
      </c>
      <c r="C365" s="31">
        <v>0.28893129185221283</v>
      </c>
      <c r="D365" s="17">
        <v>2.5</v>
      </c>
      <c r="E365" s="17">
        <v>8</v>
      </c>
      <c r="F365" s="20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4032-1408-419F-A821-B619DAAE40C8}">
  <dimension ref="A1:O41"/>
  <sheetViews>
    <sheetView showGridLines="0" workbookViewId="0">
      <selection activeCell="M15" sqref="M15"/>
    </sheetView>
  </sheetViews>
  <sheetFormatPr defaultRowHeight="13.8" x14ac:dyDescent="0.25"/>
  <cols>
    <col min="1" max="1" width="8.88671875" style="7"/>
    <col min="2" max="2" width="16.21875" style="7" bestFit="1" customWidth="1"/>
    <col min="3" max="6" width="9" style="7" bestFit="1" customWidth="1"/>
    <col min="7" max="7" width="12.33203125" style="7" bestFit="1" customWidth="1"/>
    <col min="8" max="10" width="9" style="7" bestFit="1" customWidth="1"/>
    <col min="11" max="12" width="8.88671875" style="7"/>
    <col min="13" max="20" width="9" style="7" bestFit="1" customWidth="1"/>
    <col min="21" max="16384" width="8.88671875" style="7"/>
  </cols>
  <sheetData>
    <row r="1" spans="1:15" ht="20.399999999999999" x14ac:dyDescent="0.35">
      <c r="A1" s="29" t="s">
        <v>116</v>
      </c>
    </row>
    <row r="3" spans="1:15" x14ac:dyDescent="0.25">
      <c r="C3" s="44" t="s">
        <v>120</v>
      </c>
      <c r="D3" s="44"/>
      <c r="E3" s="44" t="s">
        <v>120</v>
      </c>
      <c r="F3" s="44"/>
      <c r="G3" s="44" t="s">
        <v>121</v>
      </c>
      <c r="H3" s="44"/>
      <c r="I3" s="44" t="s">
        <v>122</v>
      </c>
      <c r="J3" s="44"/>
      <c r="N3" s="32"/>
      <c r="O3" s="32"/>
    </row>
    <row r="4" spans="1:15" x14ac:dyDescent="0.25">
      <c r="C4" s="33" t="s">
        <v>123</v>
      </c>
      <c r="D4" s="33" t="s">
        <v>97</v>
      </c>
      <c r="E4" s="33" t="s">
        <v>124</v>
      </c>
      <c r="F4" s="33" t="s">
        <v>97</v>
      </c>
      <c r="G4" s="33" t="s">
        <v>125</v>
      </c>
      <c r="H4" s="33" t="s">
        <v>97</v>
      </c>
      <c r="I4" s="33" t="s">
        <v>132</v>
      </c>
      <c r="J4" s="33" t="s">
        <v>97</v>
      </c>
      <c r="K4" s="32"/>
      <c r="L4" s="32"/>
      <c r="M4" s="32"/>
      <c r="N4" s="32"/>
      <c r="O4" s="32"/>
    </row>
    <row r="5" spans="1:15" x14ac:dyDescent="0.25">
      <c r="B5" s="35" t="s">
        <v>89</v>
      </c>
      <c r="C5" s="34">
        <v>159.55564910788817</v>
      </c>
      <c r="D5" s="34">
        <v>8.6941134415370366E-22</v>
      </c>
      <c r="E5" s="34">
        <v>160.68046128514587</v>
      </c>
      <c r="F5" s="34">
        <v>3.3972003980384287E-23</v>
      </c>
      <c r="G5" s="34">
        <v>167.94652657373621</v>
      </c>
      <c r="H5" s="34">
        <v>1.6502574531583858E-18</v>
      </c>
      <c r="I5" s="34">
        <v>172.51315129888667</v>
      </c>
      <c r="J5" s="34">
        <v>2.273962401086815E-9</v>
      </c>
      <c r="K5" s="27"/>
      <c r="L5" s="27"/>
      <c r="M5" s="27"/>
      <c r="N5" s="32"/>
      <c r="O5" s="32"/>
    </row>
    <row r="6" spans="1:15" x14ac:dyDescent="0.25">
      <c r="B6" s="35" t="s">
        <v>28</v>
      </c>
      <c r="C6" s="34">
        <v>-23.562718508535248</v>
      </c>
      <c r="D6" s="34">
        <v>4.0271874066661336E-5</v>
      </c>
      <c r="E6" s="34">
        <v>-22.92530132012628</v>
      </c>
      <c r="F6" s="34">
        <v>1.6332653309592397E-5</v>
      </c>
      <c r="G6" s="34">
        <v>-37.286113516730772</v>
      </c>
      <c r="H6" s="34">
        <v>6.8450232156028093E-2</v>
      </c>
      <c r="I6" s="34">
        <v>-48.997696927686249</v>
      </c>
      <c r="J6" s="34">
        <v>0.40538326054000617</v>
      </c>
      <c r="K6" s="32"/>
      <c r="L6" s="32"/>
      <c r="M6" s="27"/>
      <c r="N6" s="32"/>
      <c r="O6" s="32"/>
    </row>
    <row r="7" spans="1:15" x14ac:dyDescent="0.25">
      <c r="B7" s="35" t="s">
        <v>126</v>
      </c>
      <c r="C7" s="20" t="s">
        <v>131</v>
      </c>
      <c r="D7" s="20" t="s">
        <v>131</v>
      </c>
      <c r="E7" s="20" t="s">
        <v>131</v>
      </c>
      <c r="F7" s="20" t="s">
        <v>131</v>
      </c>
      <c r="G7" s="34">
        <v>4.6020149715944711</v>
      </c>
      <c r="H7" s="34">
        <v>0.46683358428045263</v>
      </c>
      <c r="I7" s="34">
        <v>12.356894852164082</v>
      </c>
      <c r="J7" s="34">
        <v>0.73904629791510379</v>
      </c>
      <c r="K7" s="32"/>
      <c r="L7" s="32"/>
      <c r="M7" s="32"/>
      <c r="N7" s="32"/>
      <c r="O7" s="32"/>
    </row>
    <row r="8" spans="1:15" x14ac:dyDescent="0.25">
      <c r="B8" s="35" t="s">
        <v>127</v>
      </c>
      <c r="C8" s="20" t="s">
        <v>131</v>
      </c>
      <c r="D8" s="20" t="s">
        <v>131</v>
      </c>
      <c r="E8" s="20" t="s">
        <v>131</v>
      </c>
      <c r="F8" s="20" t="s">
        <v>131</v>
      </c>
      <c r="G8" s="20" t="s">
        <v>131</v>
      </c>
      <c r="H8" s="20" t="s">
        <v>131</v>
      </c>
      <c r="I8" s="34">
        <v>-1.4428202531204215</v>
      </c>
      <c r="J8" s="34">
        <v>0.83196764565637404</v>
      </c>
      <c r="K8" s="32"/>
      <c r="L8" s="32"/>
      <c r="M8" s="32"/>
      <c r="N8" s="32"/>
      <c r="O8" s="32"/>
    </row>
    <row r="9" spans="1:15" x14ac:dyDescent="0.25">
      <c r="B9" s="35" t="s">
        <v>30</v>
      </c>
      <c r="C9" s="34">
        <v>43.066191256888558</v>
      </c>
      <c r="D9" s="34">
        <v>6.1253113143014191E-12</v>
      </c>
      <c r="E9" s="34">
        <v>43.681666498601409</v>
      </c>
      <c r="F9" s="34">
        <v>1.5127051107870882E-13</v>
      </c>
      <c r="G9" s="34">
        <v>43.561517495670664</v>
      </c>
      <c r="H9" s="34">
        <v>1.8519832113359406E-13</v>
      </c>
      <c r="I9" s="34">
        <v>43.617929682752916</v>
      </c>
      <c r="J9" s="34">
        <v>1.9736758444875404E-13</v>
      </c>
      <c r="K9" s="27"/>
      <c r="L9" s="27"/>
      <c r="M9" s="32"/>
      <c r="N9" s="32"/>
      <c r="O9" s="32"/>
    </row>
    <row r="10" spans="1:15" x14ac:dyDescent="0.25">
      <c r="B10" s="35" t="s">
        <v>32</v>
      </c>
      <c r="C10" s="34">
        <v>13.146139805914991</v>
      </c>
      <c r="D10" s="34">
        <v>5.3200508766165596E-8</v>
      </c>
      <c r="E10" s="34">
        <v>13.291638544793997</v>
      </c>
      <c r="F10" s="34">
        <v>1.9135618563434952E-8</v>
      </c>
      <c r="G10" s="34">
        <v>13.401678710127216</v>
      </c>
      <c r="H10" s="34">
        <v>1.6165613432521175E-8</v>
      </c>
      <c r="I10" s="34">
        <v>13.422279245193643</v>
      </c>
      <c r="J10" s="34">
        <v>1.6548763270641293E-8</v>
      </c>
      <c r="K10" s="27"/>
      <c r="L10" s="27"/>
      <c r="M10" s="32"/>
      <c r="N10" s="32"/>
      <c r="O10" s="32"/>
    </row>
    <row r="11" spans="1:15" x14ac:dyDescent="0.25">
      <c r="B11" s="35" t="s">
        <v>36</v>
      </c>
      <c r="C11" s="34">
        <v>29.801217886419849</v>
      </c>
      <c r="D11" s="34">
        <v>2.1266749471573773E-7</v>
      </c>
      <c r="E11" s="34">
        <v>30.160799259945822</v>
      </c>
      <c r="F11" s="34">
        <v>7.7270069258631096E-8</v>
      </c>
      <c r="G11" s="34">
        <v>30.696554386881967</v>
      </c>
      <c r="H11" s="31">
        <v>6.1302937973479997E-8</v>
      </c>
      <c r="I11" s="34">
        <v>30.742497480541783</v>
      </c>
      <c r="J11" s="34">
        <v>6.2499745805773984E-8</v>
      </c>
      <c r="K11" s="27"/>
      <c r="L11" s="27"/>
      <c r="M11" s="32"/>
      <c r="N11" s="32"/>
      <c r="O11" s="32"/>
    </row>
    <row r="12" spans="1:15" x14ac:dyDescent="0.25">
      <c r="B12" s="35" t="s">
        <v>34</v>
      </c>
      <c r="C12" s="34">
        <v>6.4491441719975425E-4</v>
      </c>
      <c r="D12" s="34">
        <v>0.76444332680932914</v>
      </c>
      <c r="E12" s="20" t="s">
        <v>131</v>
      </c>
      <c r="F12" s="20" t="s">
        <v>131</v>
      </c>
      <c r="G12" s="20" t="s">
        <v>131</v>
      </c>
      <c r="H12" s="20" t="s">
        <v>131</v>
      </c>
      <c r="I12" s="20" t="s">
        <v>131</v>
      </c>
      <c r="J12" s="20" t="s">
        <v>131</v>
      </c>
      <c r="K12" s="32"/>
      <c r="L12" s="32"/>
      <c r="M12" s="32"/>
      <c r="N12" s="32"/>
      <c r="O12" s="32"/>
    </row>
    <row r="13" spans="1:15" x14ac:dyDescent="0.25">
      <c r="K13" s="32"/>
      <c r="L13" s="32"/>
      <c r="M13" s="32"/>
      <c r="N13" s="32"/>
      <c r="O13" s="32"/>
    </row>
    <row r="14" spans="1:15" x14ac:dyDescent="0.25">
      <c r="B14" s="34" t="s">
        <v>81</v>
      </c>
      <c r="C14" s="45">
        <v>0.38933675939523898</v>
      </c>
      <c r="D14" s="45"/>
      <c r="E14" s="45">
        <v>0.38918250120352477</v>
      </c>
      <c r="F14" s="45"/>
      <c r="G14" s="45">
        <v>0.390091538938097</v>
      </c>
      <c r="H14" s="45"/>
      <c r="I14" s="45">
        <v>0.39016898937202898</v>
      </c>
      <c r="J14" s="45"/>
      <c r="K14" s="32"/>
      <c r="L14" s="32"/>
      <c r="M14" s="32"/>
      <c r="N14" s="32"/>
      <c r="O14" s="32"/>
    </row>
    <row r="15" spans="1:15" x14ac:dyDescent="0.25">
      <c r="B15" s="34" t="s">
        <v>82</v>
      </c>
      <c r="C15" s="45">
        <v>0.38076002848786877</v>
      </c>
      <c r="D15" s="45"/>
      <c r="E15" s="46">
        <v>0.38233860765958666</v>
      </c>
      <c r="F15" s="46"/>
      <c r="G15" s="45">
        <v>0.38152540886700287</v>
      </c>
      <c r="H15" s="45"/>
      <c r="I15" s="45">
        <v>0.37986198637549989</v>
      </c>
      <c r="J15" s="45"/>
      <c r="K15" s="32"/>
      <c r="L15" s="32"/>
      <c r="M15" s="32"/>
      <c r="N15" s="32"/>
      <c r="O15" s="32"/>
    </row>
    <row r="16" spans="1:15" x14ac:dyDescent="0.25">
      <c r="B16" s="34" t="s">
        <v>83</v>
      </c>
      <c r="C16" s="45">
        <v>51.5611217607903</v>
      </c>
      <c r="D16" s="45"/>
      <c r="E16" s="45">
        <v>51.495359491536888</v>
      </c>
      <c r="F16" s="45"/>
      <c r="G16" s="45">
        <v>51.529247144637935</v>
      </c>
      <c r="H16" s="45"/>
      <c r="I16" s="45">
        <v>51.598496030118582</v>
      </c>
      <c r="J16" s="45"/>
    </row>
    <row r="17" spans="2:12" x14ac:dyDescent="0.25">
      <c r="B17" s="31"/>
      <c r="C17" s="45"/>
      <c r="D17" s="45"/>
      <c r="E17" s="45"/>
      <c r="F17" s="45"/>
      <c r="G17" s="45"/>
      <c r="H17" s="45"/>
      <c r="I17" s="45"/>
      <c r="J17" s="45"/>
    </row>
    <row r="18" spans="2:12" x14ac:dyDescent="0.25">
      <c r="B18" s="37" t="s">
        <v>94</v>
      </c>
      <c r="C18" s="45">
        <v>3.314755878975909E-36</v>
      </c>
      <c r="D18" s="45"/>
      <c r="E18" s="45">
        <v>4.2973035124725309E-37</v>
      </c>
      <c r="F18" s="45"/>
      <c r="G18" s="45">
        <v>2.6673984576735686E-36</v>
      </c>
      <c r="H18" s="45"/>
      <c r="I18" s="45">
        <v>1.8598167271252013E-35</v>
      </c>
      <c r="J18" s="45"/>
    </row>
    <row r="20" spans="2:12" x14ac:dyDescent="0.25">
      <c r="B20" s="7" t="s">
        <v>134</v>
      </c>
    </row>
    <row r="23" spans="2:12" x14ac:dyDescent="0.25">
      <c r="C23" s="44" t="s">
        <v>120</v>
      </c>
      <c r="D23" s="44"/>
      <c r="E23" s="44" t="s">
        <v>120</v>
      </c>
      <c r="F23" s="44"/>
      <c r="G23" s="44" t="s">
        <v>128</v>
      </c>
      <c r="H23" s="44"/>
      <c r="I23" s="44" t="s">
        <v>129</v>
      </c>
      <c r="J23" s="44"/>
      <c r="K23" s="44" t="s">
        <v>130</v>
      </c>
      <c r="L23" s="44"/>
    </row>
    <row r="24" spans="2:12" x14ac:dyDescent="0.25">
      <c r="C24" s="33" t="s">
        <v>123</v>
      </c>
      <c r="D24" s="33" t="s">
        <v>97</v>
      </c>
      <c r="E24" s="33" t="s">
        <v>124</v>
      </c>
      <c r="F24" s="33" t="s">
        <v>97</v>
      </c>
      <c r="G24" s="33" t="s">
        <v>125</v>
      </c>
      <c r="H24" s="33" t="s">
        <v>97</v>
      </c>
      <c r="I24" s="33" t="s">
        <v>132</v>
      </c>
      <c r="J24" s="33" t="s">
        <v>97</v>
      </c>
      <c r="K24" s="33" t="s">
        <v>133</v>
      </c>
      <c r="L24" s="33" t="s">
        <v>97</v>
      </c>
    </row>
    <row r="25" spans="2:12" x14ac:dyDescent="0.25">
      <c r="B25" s="34" t="s">
        <v>89</v>
      </c>
      <c r="C25" s="34">
        <v>159.55564910788817</v>
      </c>
      <c r="D25" s="34">
        <v>8.6941134415370366E-22</v>
      </c>
      <c r="E25" s="34">
        <v>160.68046128514587</v>
      </c>
      <c r="F25" s="34">
        <v>3.3972003980384287E-23</v>
      </c>
      <c r="G25" s="34">
        <v>132.47426120291362</v>
      </c>
      <c r="H25" s="34">
        <v>8.5014038603513941E-17</v>
      </c>
      <c r="I25" s="34">
        <v>5.2764299976373943</v>
      </c>
      <c r="J25" s="34">
        <v>9.0543304271241137E-286</v>
      </c>
      <c r="K25" s="34">
        <v>5.1868616398912639</v>
      </c>
      <c r="L25" s="34">
        <v>7.3948541538285367E-283</v>
      </c>
    </row>
    <row r="26" spans="2:12" x14ac:dyDescent="0.25">
      <c r="B26" s="34" t="s">
        <v>113</v>
      </c>
      <c r="C26" s="20" t="s">
        <v>131</v>
      </c>
      <c r="D26" s="20" t="s">
        <v>131</v>
      </c>
      <c r="E26" s="20" t="s">
        <v>131</v>
      </c>
      <c r="F26" s="20" t="s">
        <v>131</v>
      </c>
      <c r="G26" s="34">
        <v>-29.021432423131287</v>
      </c>
      <c r="H26" s="34">
        <v>1.2793572662424338E-5</v>
      </c>
      <c r="I26" s="36" t="s">
        <v>131</v>
      </c>
      <c r="J26" s="36" t="s">
        <v>131</v>
      </c>
      <c r="K26" s="34">
        <v>-9.315659853047796E-2</v>
      </c>
      <c r="L26" s="34">
        <v>3.2957064105188515E-6</v>
      </c>
    </row>
    <row r="27" spans="2:12" x14ac:dyDescent="0.25">
      <c r="B27" s="34" t="s">
        <v>28</v>
      </c>
      <c r="C27" s="34">
        <v>-23.562718508535248</v>
      </c>
      <c r="D27" s="34">
        <v>4.0271874066661336E-5</v>
      </c>
      <c r="E27" s="34">
        <v>-22.92530132012628</v>
      </c>
      <c r="F27" s="34">
        <v>1.6332653309592397E-5</v>
      </c>
      <c r="G27" s="36" t="s">
        <v>131</v>
      </c>
      <c r="H27" s="36" t="s">
        <v>131</v>
      </c>
      <c r="I27" s="34">
        <v>-7.192014048741463E-2</v>
      </c>
      <c r="J27" s="34">
        <v>7.2289371415741209E-6</v>
      </c>
      <c r="K27" s="36" t="s">
        <v>131</v>
      </c>
      <c r="L27" s="36" t="s">
        <v>131</v>
      </c>
    </row>
    <row r="28" spans="2:12" x14ac:dyDescent="0.25">
      <c r="B28" s="34" t="s">
        <v>30</v>
      </c>
      <c r="C28" s="34">
        <v>43.066191256888558</v>
      </c>
      <c r="D28" s="34">
        <v>6.1253113143014191E-12</v>
      </c>
      <c r="E28" s="34">
        <v>43.681666498601409</v>
      </c>
      <c r="F28" s="34">
        <v>1.5127051107870882E-13</v>
      </c>
      <c r="G28" s="34">
        <v>43.534399675904567</v>
      </c>
      <c r="H28" s="34">
        <v>1.7424123776358335E-13</v>
      </c>
      <c r="I28" s="34">
        <v>0.1259419170141868</v>
      </c>
      <c r="J28" s="34">
        <v>1.2849831476723146E-12</v>
      </c>
      <c r="K28" s="34">
        <v>0.12546559139924551</v>
      </c>
      <c r="L28" s="34">
        <v>1.3942529469841434E-12</v>
      </c>
    </row>
    <row r="29" spans="2:12" x14ac:dyDescent="0.25">
      <c r="B29" s="34" t="s">
        <v>32</v>
      </c>
      <c r="C29" s="34">
        <v>13.146139805914991</v>
      </c>
      <c r="D29" s="34">
        <v>5.3200508766165596E-8</v>
      </c>
      <c r="E29" s="34">
        <v>13.291638544793997</v>
      </c>
      <c r="F29" s="34">
        <v>1.9135618563434952E-8</v>
      </c>
      <c r="G29" s="34">
        <v>13.507247145318479</v>
      </c>
      <c r="H29" s="34">
        <v>1.2151655271981336E-8</v>
      </c>
      <c r="I29" s="34">
        <v>4.1551082304961379E-2</v>
      </c>
      <c r="J29" s="34">
        <v>5.6654702218412118E-9</v>
      </c>
      <c r="K29" s="34">
        <v>4.2323095842009231E-2</v>
      </c>
      <c r="L29" s="34">
        <v>3.0633982340597166E-9</v>
      </c>
    </row>
    <row r="30" spans="2:12" x14ac:dyDescent="0.25">
      <c r="B30" s="34" t="s">
        <v>36</v>
      </c>
      <c r="C30" s="34">
        <v>29.801217886419849</v>
      </c>
      <c r="D30" s="34">
        <v>2.1266749471573773E-7</v>
      </c>
      <c r="E30" s="34">
        <v>30.160799259945822</v>
      </c>
      <c r="F30" s="34">
        <v>7.7270069258631096E-8</v>
      </c>
      <c r="G30" s="34">
        <v>31.071503748145048</v>
      </c>
      <c r="H30" s="34">
        <v>3.3256080673499232E-8</v>
      </c>
      <c r="I30" s="34">
        <v>7.9365799378644811E-2</v>
      </c>
      <c r="J30" s="34">
        <v>2.3652752783446178E-6</v>
      </c>
      <c r="K30" s="34">
        <v>8.2337284892879489E-2</v>
      </c>
      <c r="L30" s="34">
        <v>9.966447603139342E-7</v>
      </c>
    </row>
    <row r="31" spans="2:12" x14ac:dyDescent="0.25">
      <c r="B31" s="34" t="s">
        <v>34</v>
      </c>
      <c r="C31" s="34">
        <v>6.4491441719975425E-4</v>
      </c>
      <c r="D31" s="34">
        <v>0.76444332680932914</v>
      </c>
      <c r="E31" s="20" t="s">
        <v>131</v>
      </c>
      <c r="F31" s="20" t="s">
        <v>131</v>
      </c>
      <c r="G31" s="20" t="s">
        <v>131</v>
      </c>
      <c r="H31" s="20" t="s">
        <v>131</v>
      </c>
      <c r="I31" s="20" t="s">
        <v>131</v>
      </c>
      <c r="J31" s="20" t="s">
        <v>131</v>
      </c>
      <c r="K31" s="20" t="s">
        <v>131</v>
      </c>
      <c r="L31" s="20" t="s">
        <v>131</v>
      </c>
    </row>
    <row r="33" spans="2:12" x14ac:dyDescent="0.25">
      <c r="B33" s="34" t="s">
        <v>81</v>
      </c>
      <c r="C33" s="47">
        <v>0.38933675939523898</v>
      </c>
      <c r="D33" s="48"/>
      <c r="E33" s="47">
        <v>0.38918250120352477</v>
      </c>
      <c r="F33" s="48"/>
      <c r="G33" s="50">
        <v>0.389980059253907</v>
      </c>
      <c r="H33" s="51"/>
      <c r="I33" s="47">
        <v>0.37667366114365419</v>
      </c>
      <c r="J33" s="48"/>
      <c r="K33" s="47">
        <v>0.37929869607161942</v>
      </c>
      <c r="L33" s="48"/>
    </row>
    <row r="34" spans="2:12" x14ac:dyDescent="0.25">
      <c r="B34" s="34" t="s">
        <v>82</v>
      </c>
      <c r="C34" s="47">
        <v>0.38076002848786877</v>
      </c>
      <c r="D34" s="48"/>
      <c r="E34" s="47">
        <v>0.38233860765958666</v>
      </c>
      <c r="F34" s="48"/>
      <c r="G34" s="47">
        <v>0.38314510193462309</v>
      </c>
      <c r="H34" s="48"/>
      <c r="I34" s="47">
        <v>0.36968961252901728</v>
      </c>
      <c r="J34" s="48"/>
      <c r="K34" s="47">
        <v>0.37234405961303818</v>
      </c>
      <c r="L34" s="48"/>
    </row>
    <row r="35" spans="2:12" x14ac:dyDescent="0.25">
      <c r="B35" s="34" t="s">
        <v>83</v>
      </c>
      <c r="C35" s="47">
        <v>51.5611217607903</v>
      </c>
      <c r="D35" s="48"/>
      <c r="E35" s="47">
        <v>51.495359491536888</v>
      </c>
      <c r="F35" s="48"/>
      <c r="G35" s="47">
        <v>51.461729189490484</v>
      </c>
      <c r="H35" s="48"/>
      <c r="I35" s="47">
        <v>0.15500754301927538</v>
      </c>
      <c r="J35" s="48"/>
      <c r="K35" s="47">
        <v>0.15468080444617477</v>
      </c>
      <c r="L35" s="48"/>
    </row>
    <row r="36" spans="2:12" x14ac:dyDescent="0.25">
      <c r="B36" s="31"/>
      <c r="C36" s="47"/>
      <c r="D36" s="48"/>
      <c r="E36" s="47"/>
      <c r="F36" s="48"/>
      <c r="G36" s="47"/>
      <c r="H36" s="48"/>
      <c r="I36" s="47"/>
      <c r="J36" s="48"/>
      <c r="K36" s="47"/>
      <c r="L36" s="48"/>
    </row>
    <row r="37" spans="2:12" x14ac:dyDescent="0.25">
      <c r="B37" s="37" t="s">
        <v>94</v>
      </c>
      <c r="C37" s="47">
        <v>3.314755878975909E-36</v>
      </c>
      <c r="D37" s="48"/>
      <c r="E37" s="47">
        <v>4.2973035124725309E-37</v>
      </c>
      <c r="F37" s="48"/>
      <c r="G37" s="47">
        <v>3.410238399176607E-37</v>
      </c>
      <c r="H37" s="48"/>
      <c r="I37" s="47">
        <v>1.5514152655686312E-35</v>
      </c>
      <c r="J37" s="48"/>
      <c r="K37" s="47">
        <v>7.3543042431936651E-36</v>
      </c>
      <c r="L37" s="48"/>
    </row>
    <row r="39" spans="2:12" x14ac:dyDescent="0.25">
      <c r="B39" s="49" t="s">
        <v>135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</row>
    <row r="40" spans="2:12" x14ac:dyDescent="0.25"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</row>
    <row r="41" spans="2:12" x14ac:dyDescent="0.25"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</row>
  </sheetData>
  <mergeCells count="55">
    <mergeCell ref="B39:L41"/>
    <mergeCell ref="I33:J33"/>
    <mergeCell ref="I34:J34"/>
    <mergeCell ref="I35:J35"/>
    <mergeCell ref="I36:J36"/>
    <mergeCell ref="I37:J37"/>
    <mergeCell ref="K33:L33"/>
    <mergeCell ref="K34:L34"/>
    <mergeCell ref="K35:L35"/>
    <mergeCell ref="K36:L36"/>
    <mergeCell ref="K37:L37"/>
    <mergeCell ref="E37:F37"/>
    <mergeCell ref="G33:H33"/>
    <mergeCell ref="G37:H37"/>
    <mergeCell ref="C34:D34"/>
    <mergeCell ref="C35:D35"/>
    <mergeCell ref="K23:L23"/>
    <mergeCell ref="E17:F17"/>
    <mergeCell ref="G17:H17"/>
    <mergeCell ref="I17:J17"/>
    <mergeCell ref="C33:D33"/>
    <mergeCell ref="C37:D37"/>
    <mergeCell ref="E33:F33"/>
    <mergeCell ref="E34:F34"/>
    <mergeCell ref="E35:F35"/>
    <mergeCell ref="E36:F36"/>
    <mergeCell ref="I16:J16"/>
    <mergeCell ref="G34:H34"/>
    <mergeCell ref="G35:H35"/>
    <mergeCell ref="G36:H36"/>
    <mergeCell ref="C18:D18"/>
    <mergeCell ref="E18:F18"/>
    <mergeCell ref="G18:H18"/>
    <mergeCell ref="I18:J18"/>
    <mergeCell ref="C23:D23"/>
    <mergeCell ref="E23:F23"/>
    <mergeCell ref="G23:H23"/>
    <mergeCell ref="I23:J23"/>
    <mergeCell ref="G16:H16"/>
    <mergeCell ref="C36:D36"/>
    <mergeCell ref="C17:D17"/>
    <mergeCell ref="C16:D16"/>
    <mergeCell ref="E14:F14"/>
    <mergeCell ref="E15:F15"/>
    <mergeCell ref="E16:F16"/>
    <mergeCell ref="I3:J3"/>
    <mergeCell ref="C14:D14"/>
    <mergeCell ref="C15:D15"/>
    <mergeCell ref="I14:J14"/>
    <mergeCell ref="I15:J15"/>
    <mergeCell ref="G14:H14"/>
    <mergeCell ref="G15:H15"/>
    <mergeCell ref="C3:D3"/>
    <mergeCell ref="E3:F3"/>
    <mergeCell ref="G3:H3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6126-9CB6-49F7-A7EB-04CD2A13E91E}">
  <dimension ref="A1:I392"/>
  <sheetViews>
    <sheetView showGridLines="0" workbookViewId="0">
      <selection activeCell="A4" sqref="A4"/>
    </sheetView>
  </sheetViews>
  <sheetFormatPr defaultRowHeight="13.8" x14ac:dyDescent="0.25"/>
  <cols>
    <col min="1" max="16384" width="8.88671875" style="7"/>
  </cols>
  <sheetData>
    <row r="1" spans="1:6" ht="20.399999999999999" x14ac:dyDescent="0.35">
      <c r="A1" s="29" t="s">
        <v>102</v>
      </c>
    </row>
    <row r="4" spans="1:6" x14ac:dyDescent="0.25">
      <c r="A4" s="7" t="s">
        <v>78</v>
      </c>
    </row>
    <row r="5" spans="1:6" ht="14.4" thickBot="1" x14ac:dyDescent="0.3"/>
    <row r="6" spans="1:6" x14ac:dyDescent="0.25">
      <c r="A6" s="30" t="s">
        <v>79</v>
      </c>
      <c r="B6" s="30"/>
    </row>
    <row r="7" spans="1:6" x14ac:dyDescent="0.25">
      <c r="A7" s="27" t="s">
        <v>80</v>
      </c>
      <c r="B7" s="27">
        <v>0.62384493362014637</v>
      </c>
    </row>
    <row r="8" spans="1:6" x14ac:dyDescent="0.25">
      <c r="A8" s="27" t="s">
        <v>81</v>
      </c>
      <c r="B8" s="27">
        <v>0.38918250120352477</v>
      </c>
    </row>
    <row r="9" spans="1:6" x14ac:dyDescent="0.25">
      <c r="A9" s="27" t="s">
        <v>82</v>
      </c>
      <c r="B9" s="27">
        <v>0.38233860765958666</v>
      </c>
    </row>
    <row r="10" spans="1:6" x14ac:dyDescent="0.25">
      <c r="A10" s="27" t="s">
        <v>83</v>
      </c>
      <c r="B10" s="27">
        <v>51.495359491536888</v>
      </c>
    </row>
    <row r="11" spans="1:6" ht="14.4" thickBot="1" x14ac:dyDescent="0.3">
      <c r="A11" s="28" t="s">
        <v>84</v>
      </c>
      <c r="B11" s="28">
        <v>362</v>
      </c>
    </row>
    <row r="13" spans="1:6" ht="14.4" thickBot="1" x14ac:dyDescent="0.3">
      <c r="A13" s="7" t="s">
        <v>85</v>
      </c>
    </row>
    <row r="14" spans="1:6" x14ac:dyDescent="0.25">
      <c r="A14" s="26"/>
      <c r="B14" s="26" t="s">
        <v>90</v>
      </c>
      <c r="C14" s="26" t="s">
        <v>91</v>
      </c>
      <c r="D14" s="26" t="s">
        <v>92</v>
      </c>
      <c r="E14" s="26" t="s">
        <v>93</v>
      </c>
      <c r="F14" s="26" t="s">
        <v>94</v>
      </c>
    </row>
    <row r="15" spans="1:6" x14ac:dyDescent="0.25">
      <c r="A15" s="27" t="s">
        <v>86</v>
      </c>
      <c r="B15" s="27">
        <v>4</v>
      </c>
      <c r="C15" s="27">
        <v>603179.03666330816</v>
      </c>
      <c r="D15" s="27">
        <v>150794.75916582704</v>
      </c>
      <c r="E15" s="27">
        <v>56.865656764669986</v>
      </c>
      <c r="F15" s="27">
        <v>4.2973035124725309E-37</v>
      </c>
    </row>
    <row r="16" spans="1:6" x14ac:dyDescent="0.25">
      <c r="A16" s="27" t="s">
        <v>87</v>
      </c>
      <c r="B16" s="27">
        <v>357</v>
      </c>
      <c r="C16" s="27">
        <v>946682.62155105465</v>
      </c>
      <c r="D16" s="27">
        <v>2651.7720491626183</v>
      </c>
      <c r="E16" s="27"/>
      <c r="F16" s="27"/>
    </row>
    <row r="17" spans="1:9" ht="14.4" thickBot="1" x14ac:dyDescent="0.3">
      <c r="A17" s="28" t="s">
        <v>88</v>
      </c>
      <c r="B17" s="28">
        <v>361</v>
      </c>
      <c r="C17" s="28">
        <v>1549861.6582143628</v>
      </c>
      <c r="D17" s="28"/>
      <c r="E17" s="28"/>
      <c r="F17" s="28"/>
    </row>
    <row r="18" spans="1:9" ht="14.4" thickBot="1" x14ac:dyDescent="0.3"/>
    <row r="19" spans="1:9" x14ac:dyDescent="0.25">
      <c r="A19" s="26"/>
      <c r="B19" s="26" t="s">
        <v>95</v>
      </c>
      <c r="C19" s="26" t="s">
        <v>83</v>
      </c>
      <c r="D19" s="26" t="s">
        <v>96</v>
      </c>
      <c r="E19" s="26" t="s">
        <v>97</v>
      </c>
      <c r="F19" s="26" t="s">
        <v>98</v>
      </c>
      <c r="G19" s="26" t="s">
        <v>99</v>
      </c>
      <c r="H19" s="26" t="s">
        <v>100</v>
      </c>
      <c r="I19" s="26" t="s">
        <v>101</v>
      </c>
    </row>
    <row r="20" spans="1:9" x14ac:dyDescent="0.25">
      <c r="A20" s="27" t="s">
        <v>89</v>
      </c>
      <c r="B20" s="27">
        <v>160.68046128514587</v>
      </c>
      <c r="C20" s="27">
        <v>15.082767181209388</v>
      </c>
      <c r="D20" s="27">
        <v>10.653248131107329</v>
      </c>
      <c r="E20" s="27">
        <v>3.3972003980384287E-23</v>
      </c>
      <c r="F20" s="27">
        <v>131.01822069839608</v>
      </c>
      <c r="G20" s="27">
        <v>190.34270187189566</v>
      </c>
      <c r="H20" s="27">
        <v>131.01822069839608</v>
      </c>
      <c r="I20" s="27">
        <v>190.34270187189566</v>
      </c>
    </row>
    <row r="21" spans="1:9" x14ac:dyDescent="0.25">
      <c r="A21" s="27" t="s">
        <v>28</v>
      </c>
      <c r="B21" s="27">
        <v>-22.92530132012628</v>
      </c>
      <c r="C21" s="27">
        <v>5.2464205761017046</v>
      </c>
      <c r="D21" s="27">
        <v>-4.3697033029633081</v>
      </c>
      <c r="E21" s="27">
        <v>1.6332653309592397E-5</v>
      </c>
      <c r="F21" s="27">
        <v>-33.243075736314339</v>
      </c>
      <c r="G21" s="27">
        <v>-12.60752690393822</v>
      </c>
      <c r="H21" s="27">
        <v>-33.243075736314339</v>
      </c>
      <c r="I21" s="27">
        <v>-12.60752690393822</v>
      </c>
    </row>
    <row r="22" spans="1:9" x14ac:dyDescent="0.25">
      <c r="A22" s="27" t="s">
        <v>30</v>
      </c>
      <c r="B22" s="27">
        <v>43.681666498601409</v>
      </c>
      <c r="C22" s="27">
        <v>5.6854061402814269</v>
      </c>
      <c r="D22" s="27">
        <v>7.6831215608528494</v>
      </c>
      <c r="E22" s="27">
        <v>1.5127051107870882E-13</v>
      </c>
      <c r="F22" s="27">
        <v>32.500569373631407</v>
      </c>
      <c r="G22" s="27">
        <v>54.862763623571411</v>
      </c>
      <c r="H22" s="27">
        <v>32.500569373631407</v>
      </c>
      <c r="I22" s="27">
        <v>54.862763623571411</v>
      </c>
    </row>
    <row r="23" spans="1:9" x14ac:dyDescent="0.25">
      <c r="A23" s="27" t="s">
        <v>32</v>
      </c>
      <c r="B23" s="27">
        <v>13.291638544793997</v>
      </c>
      <c r="C23" s="27">
        <v>2.3114226271489322</v>
      </c>
      <c r="D23" s="27">
        <v>5.7504146531561906</v>
      </c>
      <c r="E23" s="27">
        <v>1.9135618563434952E-8</v>
      </c>
      <c r="F23" s="27">
        <v>8.7459226797658864</v>
      </c>
      <c r="G23" s="27">
        <v>17.837354409822108</v>
      </c>
      <c r="H23" s="27">
        <v>8.7459226797658864</v>
      </c>
      <c r="I23" s="27">
        <v>17.837354409822108</v>
      </c>
    </row>
    <row r="24" spans="1:9" ht="14.4" thickBot="1" x14ac:dyDescent="0.3">
      <c r="A24" s="28" t="s">
        <v>36</v>
      </c>
      <c r="B24" s="28">
        <v>30.160799259945822</v>
      </c>
      <c r="C24" s="28">
        <v>5.4959109407704432</v>
      </c>
      <c r="D24" s="28">
        <v>5.4878617184647709</v>
      </c>
      <c r="E24" s="28">
        <v>7.7270069258631096E-8</v>
      </c>
      <c r="F24" s="28">
        <v>19.352369307411635</v>
      </c>
      <c r="G24" s="28">
        <v>40.969229212480009</v>
      </c>
      <c r="H24" s="28">
        <v>19.352369307411635</v>
      </c>
      <c r="I24" s="28">
        <v>40.969229212480009</v>
      </c>
    </row>
    <row r="28" spans="1:9" x14ac:dyDescent="0.25">
      <c r="A28" s="7" t="s">
        <v>103</v>
      </c>
      <c r="F28" s="7" t="s">
        <v>108</v>
      </c>
    </row>
    <row r="29" spans="1:9" ht="14.4" thickBot="1" x14ac:dyDescent="0.3"/>
    <row r="30" spans="1:9" x14ac:dyDescent="0.25">
      <c r="A30" s="26" t="s">
        <v>104</v>
      </c>
      <c r="B30" s="26" t="s">
        <v>105</v>
      </c>
      <c r="C30" s="26" t="s">
        <v>106</v>
      </c>
      <c r="D30" s="26" t="s">
        <v>107</v>
      </c>
      <c r="F30" s="26" t="s">
        <v>109</v>
      </c>
      <c r="G30" s="26" t="s">
        <v>24</v>
      </c>
    </row>
    <row r="31" spans="1:9" x14ac:dyDescent="0.25">
      <c r="A31" s="27">
        <v>1</v>
      </c>
      <c r="B31" s="27">
        <v>269.21051319442915</v>
      </c>
      <c r="C31" s="27">
        <v>2.5894868055708571</v>
      </c>
      <c r="D31" s="27">
        <v>5.0566756899626294E-2</v>
      </c>
      <c r="F31" s="27">
        <v>0.13812154696132597</v>
      </c>
      <c r="G31" s="27">
        <v>180</v>
      </c>
    </row>
    <row r="32" spans="1:9" x14ac:dyDescent="0.25">
      <c r="A32" s="27">
        <v>2</v>
      </c>
      <c r="B32" s="27">
        <v>283.64841680522949</v>
      </c>
      <c r="C32" s="27">
        <v>40.351583194770512</v>
      </c>
      <c r="D32" s="27">
        <v>0.78797416288637379</v>
      </c>
      <c r="F32" s="27">
        <v>0.41436464088397795</v>
      </c>
      <c r="G32" s="27">
        <v>198</v>
      </c>
    </row>
    <row r="33" spans="1:7" x14ac:dyDescent="0.25">
      <c r="A33" s="27">
        <v>3</v>
      </c>
      <c r="B33" s="27">
        <v>427.75582615196612</v>
      </c>
      <c r="C33" s="27">
        <v>-71.355826151966141</v>
      </c>
      <c r="D33" s="27">
        <v>-1.3934161420077316</v>
      </c>
      <c r="F33" s="27">
        <v>0.69060773480662985</v>
      </c>
      <c r="G33" s="27">
        <v>198</v>
      </c>
    </row>
    <row r="34" spans="1:7" x14ac:dyDescent="0.25">
      <c r="A34" s="27">
        <v>4</v>
      </c>
      <c r="B34" s="27">
        <v>327.1008546099693</v>
      </c>
      <c r="C34" s="27">
        <v>41.899145390030696</v>
      </c>
      <c r="D34" s="27">
        <v>0.81819451432682933</v>
      </c>
      <c r="F34" s="27">
        <v>0.96685082872928185</v>
      </c>
      <c r="G34" s="27">
        <v>198</v>
      </c>
    </row>
    <row r="35" spans="1:7" x14ac:dyDescent="0.25">
      <c r="A35" s="27">
        <v>5</v>
      </c>
      <c r="B35" s="27">
        <v>288.89444975107727</v>
      </c>
      <c r="C35" s="27">
        <v>-54.894449751077275</v>
      </c>
      <c r="D35" s="27">
        <v>-1.0719630969849789</v>
      </c>
      <c r="F35" s="27">
        <v>1.2430939226519337</v>
      </c>
      <c r="G35" s="27">
        <v>198</v>
      </c>
    </row>
    <row r="36" spans="1:7" x14ac:dyDescent="0.25">
      <c r="A36" s="27">
        <v>6</v>
      </c>
      <c r="B36" s="27">
        <v>283.64841680522949</v>
      </c>
      <c r="C36" s="27">
        <v>-31.648416805229488</v>
      </c>
      <c r="D36" s="27">
        <v>-0.61802122158150374</v>
      </c>
      <c r="F36" s="27">
        <v>1.5193370165745856</v>
      </c>
      <c r="G36" s="27">
        <v>207</v>
      </c>
    </row>
    <row r="37" spans="1:7" x14ac:dyDescent="0.25">
      <c r="A37" s="27">
        <v>7</v>
      </c>
      <c r="B37" s="27">
        <v>280.89738064681433</v>
      </c>
      <c r="C37" s="27">
        <v>-5.4973806468143493</v>
      </c>
      <c r="D37" s="27">
        <v>-0.10735127522338904</v>
      </c>
      <c r="F37" s="27">
        <v>1.7955801104972378</v>
      </c>
      <c r="G37" s="27">
        <v>207</v>
      </c>
    </row>
    <row r="38" spans="1:7" x14ac:dyDescent="0.25">
      <c r="A38" s="27">
        <v>8</v>
      </c>
      <c r="B38" s="27">
        <v>286.079673909581</v>
      </c>
      <c r="C38" s="27">
        <v>1.920326090418996</v>
      </c>
      <c r="D38" s="27">
        <v>3.7499578052810449E-2</v>
      </c>
      <c r="F38" s="27">
        <v>2.0718232044198897</v>
      </c>
      <c r="G38" s="27">
        <v>207</v>
      </c>
    </row>
    <row r="39" spans="1:7" x14ac:dyDescent="0.25">
      <c r="A39" s="27">
        <v>9</v>
      </c>
      <c r="B39" s="27">
        <v>311.05817990676013</v>
      </c>
      <c r="C39" s="27">
        <v>12.941820093239869</v>
      </c>
      <c r="D39" s="27">
        <v>0.25272415719040126</v>
      </c>
      <c r="F39" s="27">
        <v>2.3480662983425415</v>
      </c>
      <c r="G39" s="27">
        <v>208.53</v>
      </c>
    </row>
    <row r="40" spans="1:7" x14ac:dyDescent="0.25">
      <c r="A40" s="27">
        <v>10</v>
      </c>
      <c r="B40" s="27">
        <v>354.05208736575776</v>
      </c>
      <c r="C40" s="27">
        <v>-48.052087365757757</v>
      </c>
      <c r="D40" s="27">
        <v>-0.9383474034764252</v>
      </c>
      <c r="F40" s="27">
        <v>2.6243093922651934</v>
      </c>
      <c r="G40" s="27">
        <v>210.6</v>
      </c>
    </row>
    <row r="41" spans="1:7" x14ac:dyDescent="0.25">
      <c r="A41" s="27">
        <v>11</v>
      </c>
      <c r="B41" s="27">
        <v>270.35677826043548</v>
      </c>
      <c r="C41" s="27">
        <v>-0.35677826043547611</v>
      </c>
      <c r="D41" s="27">
        <v>-6.9670637145938579E-3</v>
      </c>
      <c r="F41" s="27">
        <v>2.9005524861878453</v>
      </c>
      <c r="G41" s="27">
        <v>214.2</v>
      </c>
    </row>
    <row r="42" spans="1:7" x14ac:dyDescent="0.25">
      <c r="A42" s="27">
        <v>12</v>
      </c>
      <c r="B42" s="27">
        <v>313.23608353217213</v>
      </c>
      <c r="C42" s="27">
        <v>-102.63608353217214</v>
      </c>
      <c r="D42" s="27">
        <v>-2.0042480517512993</v>
      </c>
      <c r="F42" s="27">
        <v>3.1767955801104972</v>
      </c>
      <c r="G42" s="27">
        <v>215.82</v>
      </c>
    </row>
    <row r="43" spans="1:7" x14ac:dyDescent="0.25">
      <c r="A43" s="27">
        <v>13</v>
      </c>
      <c r="B43" s="27">
        <v>365.05119577853912</v>
      </c>
      <c r="C43" s="27">
        <v>-104.05119577853912</v>
      </c>
      <c r="D43" s="27">
        <v>-2.0318819585137433</v>
      </c>
      <c r="F43" s="27">
        <v>3.4530386740331496</v>
      </c>
      <c r="G43" s="27">
        <v>216</v>
      </c>
    </row>
    <row r="44" spans="1:7" x14ac:dyDescent="0.25">
      <c r="A44" s="27">
        <v>14</v>
      </c>
      <c r="B44" s="27">
        <v>232.53003108222714</v>
      </c>
      <c r="C44" s="27">
        <v>-34.53003108222714</v>
      </c>
      <c r="D44" s="27">
        <v>-0.67429256009921823</v>
      </c>
      <c r="F44" s="27">
        <v>3.7292817679558015</v>
      </c>
      <c r="G44" s="27">
        <v>216</v>
      </c>
    </row>
    <row r="45" spans="1:7" x14ac:dyDescent="0.25">
      <c r="A45" s="27">
        <v>15</v>
      </c>
      <c r="B45" s="27">
        <v>300.63220402698192</v>
      </c>
      <c r="C45" s="27">
        <v>-84.632204026981924</v>
      </c>
      <c r="D45" s="27">
        <v>-1.652673447767782</v>
      </c>
      <c r="F45" s="27">
        <v>4.0055248618784534</v>
      </c>
      <c r="G45" s="27">
        <v>216</v>
      </c>
    </row>
    <row r="46" spans="1:7" x14ac:dyDescent="0.25">
      <c r="A46" s="27">
        <v>16</v>
      </c>
      <c r="B46" s="27">
        <v>295.74911484579502</v>
      </c>
      <c r="C46" s="27">
        <v>-43.74911484579502</v>
      </c>
      <c r="D46" s="27">
        <v>-0.85432018816309585</v>
      </c>
      <c r="F46" s="27">
        <v>4.2817679558011053</v>
      </c>
      <c r="G46" s="27">
        <v>224.82</v>
      </c>
    </row>
    <row r="47" spans="1:7" x14ac:dyDescent="0.25">
      <c r="A47" s="27">
        <v>17</v>
      </c>
      <c r="B47" s="27">
        <v>266.91798306241651</v>
      </c>
      <c r="C47" s="27">
        <v>19.282016937583478</v>
      </c>
      <c r="D47" s="27">
        <v>0.37653370579824735</v>
      </c>
      <c r="F47" s="27">
        <v>4.5580110497237571</v>
      </c>
      <c r="G47" s="27">
        <v>225.9</v>
      </c>
    </row>
    <row r="48" spans="1:7" x14ac:dyDescent="0.25">
      <c r="A48" s="27">
        <v>18</v>
      </c>
      <c r="B48" s="27">
        <v>289.51846910759991</v>
      </c>
      <c r="C48" s="27">
        <v>-63.618469107599907</v>
      </c>
      <c r="D48" s="27">
        <v>-1.2423232490583016</v>
      </c>
      <c r="F48" s="27">
        <v>4.834254143646409</v>
      </c>
      <c r="G48" s="27">
        <v>225.9</v>
      </c>
    </row>
    <row r="49" spans="1:7" x14ac:dyDescent="0.25">
      <c r="A49" s="27">
        <v>19</v>
      </c>
      <c r="B49" s="27">
        <v>326.1838182378246</v>
      </c>
      <c r="C49" s="27">
        <v>14.016181762175393</v>
      </c>
      <c r="D49" s="27">
        <v>0.27370398424279785</v>
      </c>
      <c r="F49" s="27">
        <v>5.1104972375690609</v>
      </c>
      <c r="G49" s="27">
        <v>233.82</v>
      </c>
    </row>
    <row r="50" spans="1:7" x14ac:dyDescent="0.25">
      <c r="A50" s="27">
        <v>20</v>
      </c>
      <c r="B50" s="27">
        <v>313.80921606517529</v>
      </c>
      <c r="C50" s="27">
        <v>-25.989216065175299</v>
      </c>
      <c r="D50" s="27">
        <v>-0.50750996991076225</v>
      </c>
      <c r="F50" s="27">
        <v>5.3867403314917128</v>
      </c>
      <c r="G50" s="27">
        <v>234</v>
      </c>
    </row>
    <row r="51" spans="1:7" x14ac:dyDescent="0.25">
      <c r="A51" s="27">
        <v>21</v>
      </c>
      <c r="B51" s="27">
        <v>272.18576614516633</v>
      </c>
      <c r="C51" s="27">
        <v>51.814233854833674</v>
      </c>
      <c r="D51" s="27">
        <v>1.0118135229116025</v>
      </c>
      <c r="F51" s="27">
        <v>5.6629834254143647</v>
      </c>
      <c r="G51" s="27">
        <v>234</v>
      </c>
    </row>
    <row r="52" spans="1:7" x14ac:dyDescent="0.25">
      <c r="A52" s="27">
        <v>22</v>
      </c>
      <c r="B52" s="27">
        <v>283.64841680522949</v>
      </c>
      <c r="C52" s="27">
        <v>52.951583194770535</v>
      </c>
      <c r="D52" s="27">
        <v>1.0340233551682527</v>
      </c>
      <c r="F52" s="27">
        <v>5.9392265193370166</v>
      </c>
      <c r="G52" s="27">
        <v>239.4</v>
      </c>
    </row>
    <row r="53" spans="1:7" x14ac:dyDescent="0.25">
      <c r="A53" s="27">
        <v>23</v>
      </c>
      <c r="B53" s="27">
        <v>283.64841680522949</v>
      </c>
      <c r="C53" s="27">
        <v>4.3515831947705124</v>
      </c>
      <c r="D53" s="27">
        <v>8.4976470652435021E-2</v>
      </c>
      <c r="F53" s="27">
        <v>6.2154696132596685</v>
      </c>
      <c r="G53" s="27">
        <v>239.4</v>
      </c>
    </row>
    <row r="54" spans="1:7" x14ac:dyDescent="0.25">
      <c r="A54" s="27">
        <v>24</v>
      </c>
      <c r="B54" s="27">
        <v>353.91336039341888</v>
      </c>
      <c r="C54" s="27">
        <v>-83.913360393418884</v>
      </c>
      <c r="D54" s="27">
        <v>-1.6386360751157854</v>
      </c>
      <c r="F54" s="27">
        <v>6.4917127071823204</v>
      </c>
      <c r="G54" s="27">
        <v>243</v>
      </c>
    </row>
    <row r="55" spans="1:7" x14ac:dyDescent="0.25">
      <c r="A55" s="27">
        <v>25</v>
      </c>
      <c r="B55" s="27">
        <v>354.28134037895899</v>
      </c>
      <c r="C55" s="27">
        <v>38.11865962104099</v>
      </c>
      <c r="D55" s="27">
        <v>0.74437027068452344</v>
      </c>
      <c r="F55" s="27">
        <v>6.7679558011049732</v>
      </c>
      <c r="G55" s="27">
        <v>243</v>
      </c>
    </row>
    <row r="56" spans="1:7" x14ac:dyDescent="0.25">
      <c r="A56" s="27">
        <v>26</v>
      </c>
      <c r="B56" s="27">
        <v>386.22292659215918</v>
      </c>
      <c r="C56" s="27">
        <v>-98.222926592159183</v>
      </c>
      <c r="D56" s="27">
        <v>-1.9180691866319857</v>
      </c>
      <c r="F56" s="27">
        <v>7.0441988950276251</v>
      </c>
      <c r="G56" s="27">
        <v>243</v>
      </c>
    </row>
    <row r="57" spans="1:7" x14ac:dyDescent="0.25">
      <c r="A57" s="27">
        <v>27</v>
      </c>
      <c r="B57" s="27">
        <v>375.33844468597846</v>
      </c>
      <c r="C57" s="27">
        <v>-33.518444685978466</v>
      </c>
      <c r="D57" s="27">
        <v>-0.65453859059760522</v>
      </c>
      <c r="F57" s="27">
        <v>7.320441988950277</v>
      </c>
      <c r="G57" s="27">
        <v>243</v>
      </c>
    </row>
    <row r="58" spans="1:7" x14ac:dyDescent="0.25">
      <c r="A58" s="27">
        <v>28</v>
      </c>
      <c r="B58" s="27">
        <v>329.37825176000456</v>
      </c>
      <c r="C58" s="27">
        <v>-14.378251760004559</v>
      </c>
      <c r="D58" s="27">
        <v>-0.28077438349004924</v>
      </c>
      <c r="F58" s="27">
        <v>7.5966850828729289</v>
      </c>
      <c r="G58" s="27">
        <v>243</v>
      </c>
    </row>
    <row r="59" spans="1:7" x14ac:dyDescent="0.25">
      <c r="A59" s="27">
        <v>29</v>
      </c>
      <c r="B59" s="27">
        <v>341.96229949685346</v>
      </c>
      <c r="C59" s="27">
        <v>-53.962299496853461</v>
      </c>
      <c r="D59" s="27">
        <v>-1.0537603337201282</v>
      </c>
      <c r="F59" s="27">
        <v>7.8729281767955808</v>
      </c>
      <c r="G59" s="27">
        <v>243</v>
      </c>
    </row>
    <row r="60" spans="1:7" x14ac:dyDescent="0.25">
      <c r="A60" s="27">
        <v>30</v>
      </c>
      <c r="B60" s="27">
        <v>278.21125933589843</v>
      </c>
      <c r="C60" s="27">
        <v>-19.191259335898451</v>
      </c>
      <c r="D60" s="27">
        <v>-0.37476141733887897</v>
      </c>
      <c r="F60" s="27">
        <v>8.1491712707182327</v>
      </c>
      <c r="G60" s="27">
        <v>243</v>
      </c>
    </row>
    <row r="61" spans="1:7" x14ac:dyDescent="0.25">
      <c r="A61" s="27">
        <v>31</v>
      </c>
      <c r="B61" s="27">
        <v>344.19924401898271</v>
      </c>
      <c r="C61" s="27">
        <v>-14.799244018982733</v>
      </c>
      <c r="D61" s="27">
        <v>-0.28899539978199396</v>
      </c>
      <c r="F61" s="27">
        <v>8.4254143646408846</v>
      </c>
      <c r="G61" s="27">
        <v>246.6</v>
      </c>
    </row>
    <row r="62" spans="1:7" x14ac:dyDescent="0.25">
      <c r="A62" s="27">
        <v>32</v>
      </c>
      <c r="B62" s="27">
        <v>281.49461364555572</v>
      </c>
      <c r="C62" s="27">
        <v>42.505386354444283</v>
      </c>
      <c r="D62" s="27">
        <v>0.83003301429684118</v>
      </c>
      <c r="F62" s="27">
        <v>8.7016574585635365</v>
      </c>
      <c r="G62" s="27">
        <v>250.2</v>
      </c>
    </row>
    <row r="63" spans="1:7" x14ac:dyDescent="0.25">
      <c r="A63" s="27">
        <v>33</v>
      </c>
      <c r="B63" s="27">
        <v>342.02134039357071</v>
      </c>
      <c r="C63" s="27">
        <v>-18.021340393570711</v>
      </c>
      <c r="D63" s="27">
        <v>-0.35191557521229089</v>
      </c>
      <c r="F63" s="27">
        <v>8.9779005524861883</v>
      </c>
      <c r="G63" s="27">
        <v>250.2</v>
      </c>
    </row>
    <row r="64" spans="1:7" x14ac:dyDescent="0.25">
      <c r="A64" s="27">
        <v>34</v>
      </c>
      <c r="B64" s="27">
        <v>333.35751918246336</v>
      </c>
      <c r="C64" s="27">
        <v>-7.5575191824633521</v>
      </c>
      <c r="D64" s="27">
        <v>-0.14758107067459611</v>
      </c>
      <c r="F64" s="27">
        <v>9.2541436464088402</v>
      </c>
      <c r="G64" s="27">
        <v>250.2</v>
      </c>
    </row>
    <row r="65" spans="1:7" x14ac:dyDescent="0.25">
      <c r="A65" s="27">
        <v>35</v>
      </c>
      <c r="B65" s="27">
        <v>341.19293601306731</v>
      </c>
      <c r="C65" s="27">
        <v>-54.992936013067322</v>
      </c>
      <c r="D65" s="27">
        <v>-1.0738863085098609</v>
      </c>
      <c r="F65" s="27">
        <v>9.5303867403314921</v>
      </c>
      <c r="G65" s="27">
        <v>251.82</v>
      </c>
    </row>
    <row r="66" spans="1:7" x14ac:dyDescent="0.25">
      <c r="A66" s="27">
        <v>36</v>
      </c>
      <c r="B66" s="27">
        <v>354.05208736575776</v>
      </c>
      <c r="C66" s="27">
        <v>-93.052087365757757</v>
      </c>
      <c r="D66" s="27">
        <v>-1.8170945187688488</v>
      </c>
      <c r="F66" s="27">
        <v>9.806629834254144</v>
      </c>
      <c r="G66" s="27">
        <v>252</v>
      </c>
    </row>
    <row r="67" spans="1:7" x14ac:dyDescent="0.25">
      <c r="A67" s="27">
        <v>37</v>
      </c>
      <c r="B67" s="27">
        <v>309.22415580115</v>
      </c>
      <c r="C67" s="27">
        <v>14.595844198849989</v>
      </c>
      <c r="D67" s="27">
        <v>0.28502346633326847</v>
      </c>
      <c r="F67" s="27">
        <v>10.082872928176796</v>
      </c>
      <c r="G67" s="27">
        <v>252</v>
      </c>
    </row>
    <row r="68" spans="1:7" x14ac:dyDescent="0.25">
      <c r="A68" s="27">
        <v>38</v>
      </c>
      <c r="B68" s="27">
        <v>333.35751918246336</v>
      </c>
      <c r="C68" s="27">
        <v>8.6424808175366366</v>
      </c>
      <c r="D68" s="27">
        <v>0.16876789083067611</v>
      </c>
      <c r="F68" s="27">
        <v>10.359116022099448</v>
      </c>
      <c r="G68" s="27">
        <v>252</v>
      </c>
    </row>
    <row r="69" spans="1:7" x14ac:dyDescent="0.25">
      <c r="A69" s="27">
        <v>39</v>
      </c>
      <c r="B69" s="27">
        <v>309.91191484075381</v>
      </c>
      <c r="C69" s="27">
        <v>77.088085159246191</v>
      </c>
      <c r="D69" s="27">
        <v>1.5053540546023172</v>
      </c>
      <c r="F69" s="27">
        <v>10.6353591160221</v>
      </c>
      <c r="G69" s="27">
        <v>252</v>
      </c>
    </row>
    <row r="70" spans="1:7" x14ac:dyDescent="0.25">
      <c r="A70" s="27">
        <v>40</v>
      </c>
      <c r="B70" s="27">
        <v>326.47992878642549</v>
      </c>
      <c r="C70" s="27">
        <v>-18.679928786425478</v>
      </c>
      <c r="D70" s="27">
        <v>-0.36477630077642864</v>
      </c>
      <c r="F70" s="27">
        <v>10.911602209944752</v>
      </c>
      <c r="G70" s="27">
        <v>252</v>
      </c>
    </row>
    <row r="71" spans="1:7" x14ac:dyDescent="0.25">
      <c r="A71" s="27">
        <v>41</v>
      </c>
      <c r="B71" s="27">
        <v>360.17004928525262</v>
      </c>
      <c r="C71" s="27">
        <v>17.829950714747383</v>
      </c>
      <c r="D71" s="27">
        <v>0.34817817236422993</v>
      </c>
      <c r="F71" s="27">
        <v>11.187845303867404</v>
      </c>
      <c r="G71" s="27">
        <v>252</v>
      </c>
    </row>
    <row r="72" spans="1:7" x14ac:dyDescent="0.25">
      <c r="A72" s="27">
        <v>42</v>
      </c>
      <c r="B72" s="27">
        <v>332.66976014285956</v>
      </c>
      <c r="C72" s="27">
        <v>81.330239857140441</v>
      </c>
      <c r="D72" s="27">
        <v>1.5881936369000678</v>
      </c>
      <c r="F72" s="27">
        <v>11.464088397790055</v>
      </c>
      <c r="G72" s="27">
        <v>252</v>
      </c>
    </row>
    <row r="73" spans="1:7" x14ac:dyDescent="0.25">
      <c r="A73" s="27">
        <v>43</v>
      </c>
      <c r="B73" s="27">
        <v>343.18549454001788</v>
      </c>
      <c r="C73" s="27">
        <v>34.814505459982115</v>
      </c>
      <c r="D73" s="27">
        <v>0.67984769429536906</v>
      </c>
      <c r="F73" s="27">
        <v>11.740331491712707</v>
      </c>
      <c r="G73" s="27">
        <v>253.8</v>
      </c>
    </row>
    <row r="74" spans="1:7" x14ac:dyDescent="0.25">
      <c r="A74" s="27">
        <v>44</v>
      </c>
      <c r="B74" s="27">
        <v>363.71841044965328</v>
      </c>
      <c r="C74" s="27">
        <v>-57.718410449653277</v>
      </c>
      <c r="D74" s="27">
        <v>-1.1271085929310418</v>
      </c>
      <c r="F74" s="27">
        <v>12.016574585635359</v>
      </c>
      <c r="G74" s="27">
        <v>255.6</v>
      </c>
    </row>
    <row r="75" spans="1:7" x14ac:dyDescent="0.25">
      <c r="A75" s="27">
        <v>45</v>
      </c>
      <c r="B75" s="27">
        <v>345.50289266125105</v>
      </c>
      <c r="C75" s="27">
        <v>-75.502892661251053</v>
      </c>
      <c r="D75" s="27">
        <v>-1.4743988693846188</v>
      </c>
      <c r="F75" s="27">
        <v>12.292817679558011</v>
      </c>
      <c r="G75" s="27">
        <v>255.6</v>
      </c>
    </row>
    <row r="76" spans="1:7" x14ac:dyDescent="0.25">
      <c r="A76" s="27">
        <v>46</v>
      </c>
      <c r="B76" s="27">
        <v>255.13051712741051</v>
      </c>
      <c r="C76" s="27">
        <v>-3.1305171274105135</v>
      </c>
      <c r="D76" s="27">
        <v>-6.1131842113011398E-2</v>
      </c>
      <c r="F76" s="27">
        <v>12.569060773480663</v>
      </c>
      <c r="G76" s="27">
        <v>255.6</v>
      </c>
    </row>
    <row r="77" spans="1:7" x14ac:dyDescent="0.25">
      <c r="A77" s="27">
        <v>47</v>
      </c>
      <c r="B77" s="27">
        <v>298.81218362601192</v>
      </c>
      <c r="C77" s="27">
        <v>-12.612183626011927</v>
      </c>
      <c r="D77" s="27">
        <v>-0.2462871106421404</v>
      </c>
      <c r="F77" s="27">
        <v>12.845303867403315</v>
      </c>
      <c r="G77" s="27">
        <v>257.04000000000002</v>
      </c>
    </row>
    <row r="78" spans="1:7" x14ac:dyDescent="0.25">
      <c r="A78" s="27">
        <v>48</v>
      </c>
      <c r="B78" s="27">
        <v>312.3618042296888</v>
      </c>
      <c r="C78" s="27">
        <v>-6.5418042296888075</v>
      </c>
      <c r="D78" s="27">
        <v>-0.12774647990326254</v>
      </c>
      <c r="F78" s="27">
        <v>13.121546961325967</v>
      </c>
      <c r="G78" s="27">
        <v>257.22000000000003</v>
      </c>
    </row>
    <row r="79" spans="1:7" x14ac:dyDescent="0.25">
      <c r="A79" s="27">
        <v>49</v>
      </c>
      <c r="B79" s="27">
        <v>432.49826999225337</v>
      </c>
      <c r="C79" s="27">
        <v>83.201730007746676</v>
      </c>
      <c r="D79" s="27">
        <v>1.6247395607032546</v>
      </c>
      <c r="F79" s="27">
        <v>13.39779005524862</v>
      </c>
      <c r="G79" s="27">
        <v>257.39999999999998</v>
      </c>
    </row>
    <row r="80" spans="1:7" x14ac:dyDescent="0.25">
      <c r="A80" s="27">
        <v>50</v>
      </c>
      <c r="B80" s="27">
        <v>367.34372591055177</v>
      </c>
      <c r="C80" s="27">
        <v>-124.34372591055177</v>
      </c>
      <c r="D80" s="27">
        <v>-2.4281486766357587</v>
      </c>
      <c r="F80" s="27">
        <v>13.674033149171272</v>
      </c>
      <c r="G80" s="27">
        <v>259.02</v>
      </c>
    </row>
    <row r="81" spans="1:7" x14ac:dyDescent="0.25">
      <c r="A81" s="27">
        <v>51</v>
      </c>
      <c r="B81" s="27">
        <v>270.35677826043548</v>
      </c>
      <c r="C81" s="27">
        <v>23.043221739564501</v>
      </c>
      <c r="D81" s="27">
        <v>0.44998143623746589</v>
      </c>
      <c r="F81" s="27">
        <v>13.950276243093924</v>
      </c>
      <c r="G81" s="27">
        <v>260.82</v>
      </c>
    </row>
    <row r="82" spans="1:7" x14ac:dyDescent="0.25">
      <c r="A82" s="27">
        <v>52</v>
      </c>
      <c r="B82" s="27">
        <v>270.35677826043548</v>
      </c>
      <c r="C82" s="27">
        <v>13.863221739564551</v>
      </c>
      <c r="D82" s="27">
        <v>0.2707170247178125</v>
      </c>
      <c r="F82" s="27">
        <v>14.226519337016576</v>
      </c>
      <c r="G82" s="27">
        <v>261</v>
      </c>
    </row>
    <row r="83" spans="1:7" x14ac:dyDescent="0.25">
      <c r="A83" s="27">
        <v>53</v>
      </c>
      <c r="B83" s="27">
        <v>257.06513971564146</v>
      </c>
      <c r="C83" s="27">
        <v>11.134860284358524</v>
      </c>
      <c r="D83" s="27">
        <v>0.2174383634236495</v>
      </c>
      <c r="F83" s="27">
        <v>14.502762430939228</v>
      </c>
      <c r="G83" s="27">
        <v>261</v>
      </c>
    </row>
    <row r="84" spans="1:7" x14ac:dyDescent="0.25">
      <c r="A84" s="27">
        <v>54</v>
      </c>
      <c r="B84" s="27">
        <v>270.35677826043548</v>
      </c>
      <c r="C84" s="27">
        <v>1.4432217395645353</v>
      </c>
      <c r="D84" s="27">
        <v>2.8182820897103302E-2</v>
      </c>
      <c r="F84" s="27">
        <v>14.77900552486188</v>
      </c>
      <c r="G84" s="27">
        <v>261</v>
      </c>
    </row>
    <row r="85" spans="1:7" x14ac:dyDescent="0.25">
      <c r="A85" s="27">
        <v>55</v>
      </c>
      <c r="B85" s="27">
        <v>270.35677826043548</v>
      </c>
      <c r="C85" s="27">
        <v>-5.7567782604354534</v>
      </c>
      <c r="D85" s="27">
        <v>-0.11241671754968423</v>
      </c>
      <c r="F85" s="27">
        <v>15.055248618784532</v>
      </c>
      <c r="G85" s="27">
        <v>261</v>
      </c>
    </row>
    <row r="86" spans="1:7" x14ac:dyDescent="0.25">
      <c r="A86" s="27">
        <v>56</v>
      </c>
      <c r="B86" s="27">
        <v>292.19761150973619</v>
      </c>
      <c r="C86" s="27">
        <v>4.6223884902638019</v>
      </c>
      <c r="D86" s="27">
        <v>9.0264678924004804E-2</v>
      </c>
      <c r="F86" s="27">
        <v>15.331491712707184</v>
      </c>
      <c r="G86" s="27">
        <v>261</v>
      </c>
    </row>
    <row r="87" spans="1:7" x14ac:dyDescent="0.25">
      <c r="A87" s="27">
        <v>57</v>
      </c>
      <c r="B87" s="27">
        <v>270.35677826043548</v>
      </c>
      <c r="C87" s="27">
        <v>17.643221739564524</v>
      </c>
      <c r="D87" s="27">
        <v>0.34453178240237553</v>
      </c>
      <c r="F87" s="27">
        <v>15.607734806629836</v>
      </c>
      <c r="G87" s="27">
        <v>264.60000000000002</v>
      </c>
    </row>
    <row r="88" spans="1:7" x14ac:dyDescent="0.25">
      <c r="A88" s="27">
        <v>58</v>
      </c>
      <c r="B88" s="27">
        <v>367.20499893821284</v>
      </c>
      <c r="C88" s="27">
        <v>-41.404998938212827</v>
      </c>
      <c r="D88" s="27">
        <v>-0.80854496390311947</v>
      </c>
      <c r="F88" s="27">
        <v>15.883977900552487</v>
      </c>
      <c r="G88" s="27">
        <v>264.60000000000002</v>
      </c>
    </row>
    <row r="89" spans="1:7" x14ac:dyDescent="0.25">
      <c r="A89" s="27">
        <v>59</v>
      </c>
      <c r="B89" s="27">
        <v>308.53637244220658</v>
      </c>
      <c r="C89" s="27">
        <v>-31.336372442206596</v>
      </c>
      <c r="D89" s="27">
        <v>-0.61192770860706758</v>
      </c>
      <c r="F89" s="27">
        <v>16.160220994475139</v>
      </c>
      <c r="G89" s="27">
        <v>265.5</v>
      </c>
    </row>
    <row r="90" spans="1:7" x14ac:dyDescent="0.25">
      <c r="A90" s="27">
        <v>60</v>
      </c>
      <c r="B90" s="27">
        <v>316.78444469657279</v>
      </c>
      <c r="C90" s="27">
        <v>-5.3844446965728139</v>
      </c>
      <c r="D90" s="27">
        <v>-0.10514589432366553</v>
      </c>
      <c r="F90" s="27">
        <v>16.436464088397791</v>
      </c>
      <c r="G90" s="27">
        <v>265.5</v>
      </c>
    </row>
    <row r="91" spans="1:7" x14ac:dyDescent="0.25">
      <c r="A91" s="27">
        <v>61</v>
      </c>
      <c r="B91" s="27">
        <v>293.95976617840705</v>
      </c>
      <c r="C91" s="27">
        <v>4.8402338215929603</v>
      </c>
      <c r="D91" s="27">
        <v>9.4518700179236373E-2</v>
      </c>
      <c r="F91" s="27">
        <v>16.712707182320443</v>
      </c>
      <c r="G91" s="27">
        <v>265.5</v>
      </c>
    </row>
    <row r="92" spans="1:7" x14ac:dyDescent="0.25">
      <c r="A92" s="27">
        <v>62</v>
      </c>
      <c r="B92" s="27">
        <v>310.59964956101794</v>
      </c>
      <c r="C92" s="27">
        <v>-22.599649561017941</v>
      </c>
      <c r="D92" s="27">
        <v>-0.44131948574142665</v>
      </c>
      <c r="F92" s="27">
        <v>16.988950276243095</v>
      </c>
      <c r="G92" s="27">
        <v>266.39999999999998</v>
      </c>
    </row>
    <row r="93" spans="1:7" x14ac:dyDescent="0.25">
      <c r="A93" s="27">
        <v>63</v>
      </c>
      <c r="B93" s="27">
        <v>300.51757752038128</v>
      </c>
      <c r="C93" s="27">
        <v>-1.8975775203812759</v>
      </c>
      <c r="D93" s="27">
        <v>-3.7055350490639911E-2</v>
      </c>
      <c r="F93" s="27">
        <v>17.265193370165747</v>
      </c>
      <c r="G93" s="27">
        <v>266.39999999999998</v>
      </c>
    </row>
    <row r="94" spans="1:7" x14ac:dyDescent="0.25">
      <c r="A94" s="27">
        <v>64</v>
      </c>
      <c r="B94" s="27">
        <v>349.81594284241368</v>
      </c>
      <c r="C94" s="27">
        <v>-7.8159428424136763</v>
      </c>
      <c r="D94" s="27">
        <v>-0.1526274939124774</v>
      </c>
      <c r="F94" s="27">
        <v>17.541436464088399</v>
      </c>
      <c r="G94" s="27">
        <v>268.11</v>
      </c>
    </row>
    <row r="95" spans="1:7" x14ac:dyDescent="0.25">
      <c r="A95" s="27">
        <v>65</v>
      </c>
      <c r="B95" s="27">
        <v>377.03918568106479</v>
      </c>
      <c r="C95" s="27">
        <v>-53.039185681064794</v>
      </c>
      <c r="D95" s="27">
        <v>-1.0357340314376644</v>
      </c>
      <c r="F95" s="27">
        <v>17.817679558011051</v>
      </c>
      <c r="G95" s="27">
        <v>268.2</v>
      </c>
    </row>
    <row r="96" spans="1:7" x14ac:dyDescent="0.25">
      <c r="A96" s="27">
        <v>66</v>
      </c>
      <c r="B96" s="27">
        <v>357.49088256377667</v>
      </c>
      <c r="C96" s="27">
        <v>-6.4908825637766654</v>
      </c>
      <c r="D96" s="27">
        <v>-0.12675209619156966</v>
      </c>
      <c r="F96" s="27">
        <v>18.093922651933703</v>
      </c>
      <c r="G96" s="27">
        <v>268.2</v>
      </c>
    </row>
    <row r="97" spans="1:7" x14ac:dyDescent="0.25">
      <c r="A97" s="27">
        <v>67</v>
      </c>
      <c r="B97" s="27">
        <v>354.05208736575776</v>
      </c>
      <c r="C97" s="27">
        <v>14.947912634242243</v>
      </c>
      <c r="D97" s="27">
        <v>0.2918985579329676</v>
      </c>
      <c r="F97" s="27">
        <v>18.370165745856355</v>
      </c>
      <c r="G97" s="27">
        <v>270</v>
      </c>
    </row>
    <row r="98" spans="1:7" x14ac:dyDescent="0.25">
      <c r="A98" s="27">
        <v>68</v>
      </c>
      <c r="B98" s="27">
        <v>326.4130955703655</v>
      </c>
      <c r="C98" s="27">
        <v>29.086904429634501</v>
      </c>
      <c r="D98" s="27">
        <v>0.56800074134061629</v>
      </c>
      <c r="F98" s="27">
        <v>18.646408839779006</v>
      </c>
      <c r="G98" s="27">
        <v>270</v>
      </c>
    </row>
    <row r="99" spans="1:7" x14ac:dyDescent="0.25">
      <c r="A99" s="27">
        <v>69</v>
      </c>
      <c r="B99" s="27">
        <v>270.35677826043548</v>
      </c>
      <c r="C99" s="27">
        <v>17.643221739564524</v>
      </c>
      <c r="D99" s="27">
        <v>0.34453178240237553</v>
      </c>
      <c r="F99" s="27">
        <v>18.922651933701658</v>
      </c>
      <c r="G99" s="27">
        <v>270</v>
      </c>
    </row>
    <row r="100" spans="1:7" x14ac:dyDescent="0.25">
      <c r="A100" s="27">
        <v>70</v>
      </c>
      <c r="B100" s="27">
        <v>327.33008330383086</v>
      </c>
      <c r="C100" s="27">
        <v>-22.230083303830838</v>
      </c>
      <c r="D100" s="27">
        <v>-0.43410270168781367</v>
      </c>
      <c r="F100" s="27">
        <v>19.19889502762431</v>
      </c>
      <c r="G100" s="27">
        <v>270</v>
      </c>
    </row>
    <row r="101" spans="1:7" x14ac:dyDescent="0.25">
      <c r="A101" s="27">
        <v>71</v>
      </c>
      <c r="B101" s="27">
        <v>261.18665773238496</v>
      </c>
      <c r="C101" s="27">
        <v>26.813342267615042</v>
      </c>
      <c r="D101" s="27">
        <v>0.52360327042255839</v>
      </c>
      <c r="F101" s="27">
        <v>19.475138121546962</v>
      </c>
      <c r="G101" s="27">
        <v>270</v>
      </c>
    </row>
    <row r="102" spans="1:7" x14ac:dyDescent="0.25">
      <c r="A102" s="27">
        <v>72</v>
      </c>
      <c r="B102" s="27">
        <v>270.35677826043548</v>
      </c>
      <c r="C102" s="27">
        <v>-0.35677826043547611</v>
      </c>
      <c r="D102" s="27">
        <v>-6.9670637145938579E-3</v>
      </c>
      <c r="F102" s="27">
        <v>19.751381215469614</v>
      </c>
      <c r="G102" s="27">
        <v>270</v>
      </c>
    </row>
    <row r="103" spans="1:7" x14ac:dyDescent="0.25">
      <c r="A103" s="27">
        <v>73</v>
      </c>
      <c r="B103" s="27">
        <v>270.35677826043548</v>
      </c>
      <c r="C103" s="27">
        <v>8.6432217395645239</v>
      </c>
      <c r="D103" s="27">
        <v>0.16878235934389083</v>
      </c>
      <c r="F103" s="27">
        <v>20.027624309392266</v>
      </c>
      <c r="G103" s="27">
        <v>270</v>
      </c>
    </row>
    <row r="104" spans="1:7" x14ac:dyDescent="0.25">
      <c r="A104" s="27">
        <v>74</v>
      </c>
      <c r="B104" s="27">
        <v>270.35677826043548</v>
      </c>
      <c r="C104" s="27">
        <v>26.643221739564524</v>
      </c>
      <c r="D104" s="27">
        <v>0.52028120546086021</v>
      </c>
      <c r="F104" s="27">
        <v>20.303867403314918</v>
      </c>
      <c r="G104" s="27">
        <v>270</v>
      </c>
    </row>
    <row r="105" spans="1:7" x14ac:dyDescent="0.25">
      <c r="A105" s="27">
        <v>75</v>
      </c>
      <c r="B105" s="27">
        <v>270.35677826043548</v>
      </c>
      <c r="C105" s="27">
        <v>17.463221739564517</v>
      </c>
      <c r="D105" s="27">
        <v>0.34101679394120571</v>
      </c>
      <c r="F105" s="27">
        <v>20.58011049723757</v>
      </c>
      <c r="G105" s="27">
        <v>270</v>
      </c>
    </row>
    <row r="106" spans="1:7" x14ac:dyDescent="0.25">
      <c r="A106" s="27">
        <v>76</v>
      </c>
      <c r="B106" s="27">
        <v>268.06424812842283</v>
      </c>
      <c r="C106" s="27">
        <v>25.335751871577145</v>
      </c>
      <c r="D106" s="27">
        <v>0.4947493082425119</v>
      </c>
      <c r="F106" s="27">
        <v>20.856353591160222</v>
      </c>
      <c r="G106" s="27">
        <v>270</v>
      </c>
    </row>
    <row r="107" spans="1:7" x14ac:dyDescent="0.25">
      <c r="A107" s="27">
        <v>77</v>
      </c>
      <c r="B107" s="27">
        <v>314.03844475903691</v>
      </c>
      <c r="C107" s="27">
        <v>-40.438444759036884</v>
      </c>
      <c r="D107" s="27">
        <v>-0.78967037064257073</v>
      </c>
      <c r="F107" s="27">
        <v>21.132596685082873</v>
      </c>
      <c r="G107" s="27">
        <v>270</v>
      </c>
    </row>
    <row r="108" spans="1:7" x14ac:dyDescent="0.25">
      <c r="A108" s="27">
        <v>78</v>
      </c>
      <c r="B108" s="27">
        <v>340.62172184862487</v>
      </c>
      <c r="C108" s="27">
        <v>-34.621721848624873</v>
      </c>
      <c r="D108" s="27">
        <v>-0.67608307113190613</v>
      </c>
      <c r="F108" s="27">
        <v>21.408839779005525</v>
      </c>
      <c r="G108" s="27">
        <v>270</v>
      </c>
    </row>
    <row r="109" spans="1:7" x14ac:dyDescent="0.25">
      <c r="A109" s="27">
        <v>79</v>
      </c>
      <c r="B109" s="27">
        <v>283.64841680522949</v>
      </c>
      <c r="C109" s="27">
        <v>4.1715831947705055</v>
      </c>
      <c r="D109" s="27">
        <v>8.1461482191265186E-2</v>
      </c>
      <c r="F109" s="27">
        <v>21.685082872928177</v>
      </c>
      <c r="G109" s="27">
        <v>271.8</v>
      </c>
    </row>
    <row r="110" spans="1:7" x14ac:dyDescent="0.25">
      <c r="A110" s="27">
        <v>80</v>
      </c>
      <c r="B110" s="27">
        <v>327.33008330383086</v>
      </c>
      <c r="C110" s="27">
        <v>-12.330083303830861</v>
      </c>
      <c r="D110" s="27">
        <v>-0.24077833632348095</v>
      </c>
      <c r="F110" s="27">
        <v>21.961325966850829</v>
      </c>
      <c r="G110" s="27">
        <v>271.8</v>
      </c>
    </row>
    <row r="111" spans="1:7" x14ac:dyDescent="0.25">
      <c r="A111" s="27">
        <v>81</v>
      </c>
      <c r="B111" s="27">
        <v>298.31053720835183</v>
      </c>
      <c r="C111" s="27">
        <v>25.689462791648168</v>
      </c>
      <c r="D111" s="27">
        <v>0.5016564738127306</v>
      </c>
      <c r="F111" s="27">
        <v>22.237569060773481</v>
      </c>
      <c r="G111" s="27">
        <v>272.7</v>
      </c>
    </row>
    <row r="112" spans="1:7" x14ac:dyDescent="0.25">
      <c r="A112" s="27">
        <v>82</v>
      </c>
      <c r="B112" s="27">
        <v>270.35677826043548</v>
      </c>
      <c r="C112" s="27">
        <v>26.463221739564517</v>
      </c>
      <c r="D112" s="27">
        <v>0.51676621699969039</v>
      </c>
      <c r="F112" s="27">
        <v>22.513812154696133</v>
      </c>
      <c r="G112" s="27">
        <v>273.60000000000002</v>
      </c>
    </row>
    <row r="113" spans="1:7" x14ac:dyDescent="0.25">
      <c r="A113" s="27">
        <v>83</v>
      </c>
      <c r="B113" s="27">
        <v>340.62172184862487</v>
      </c>
      <c r="C113" s="27">
        <v>1.3782781513751274</v>
      </c>
      <c r="D113" s="27">
        <v>2.6914621102032608E-2</v>
      </c>
      <c r="F113" s="27">
        <v>22.790055248618785</v>
      </c>
      <c r="G113" s="27">
        <v>275.39999999999998</v>
      </c>
    </row>
    <row r="114" spans="1:7" x14ac:dyDescent="0.25">
      <c r="A114" s="27">
        <v>84</v>
      </c>
      <c r="B114" s="27">
        <v>292.95220376539999</v>
      </c>
      <c r="C114" s="27">
        <v>-37.352203765399992</v>
      </c>
      <c r="D114" s="27">
        <v>-0.72940314019244534</v>
      </c>
      <c r="F114" s="27">
        <v>23.066298342541437</v>
      </c>
      <c r="G114" s="27">
        <v>275.39999999999998</v>
      </c>
    </row>
    <row r="115" spans="1:7" x14ac:dyDescent="0.25">
      <c r="A115" s="27">
        <v>85</v>
      </c>
      <c r="B115" s="27">
        <v>305.4892500545302</v>
      </c>
      <c r="C115" s="27">
        <v>11.310749945469809</v>
      </c>
      <c r="D115" s="27">
        <v>0.22087308636390068</v>
      </c>
      <c r="F115" s="27">
        <v>23.342541436464089</v>
      </c>
      <c r="G115" s="27">
        <v>275.39999999999998</v>
      </c>
    </row>
    <row r="116" spans="1:7" x14ac:dyDescent="0.25">
      <c r="A116" s="27">
        <v>86</v>
      </c>
      <c r="B116" s="27">
        <v>261.18665773238496</v>
      </c>
      <c r="C116" s="27">
        <v>-18.186657732384958</v>
      </c>
      <c r="D116" s="27">
        <v>-0.35514384486986511</v>
      </c>
      <c r="F116" s="27">
        <v>23.618784530386741</v>
      </c>
      <c r="G116" s="27">
        <v>277.2</v>
      </c>
    </row>
    <row r="117" spans="1:7" x14ac:dyDescent="0.25">
      <c r="A117" s="27">
        <v>87</v>
      </c>
      <c r="B117" s="27">
        <v>306.81697484319716</v>
      </c>
      <c r="C117" s="27">
        <v>-54.816974843197158</v>
      </c>
      <c r="D117" s="27">
        <v>-1.070450189167041</v>
      </c>
      <c r="F117" s="27">
        <v>23.895027624309392</v>
      </c>
      <c r="G117" s="27">
        <v>277.2</v>
      </c>
    </row>
    <row r="118" spans="1:7" x14ac:dyDescent="0.25">
      <c r="A118" s="27">
        <v>88</v>
      </c>
      <c r="B118" s="27">
        <v>315.59232902792621</v>
      </c>
      <c r="C118" s="27">
        <v>22.807670972073765</v>
      </c>
      <c r="D118" s="27">
        <v>0.44538166829441256</v>
      </c>
      <c r="F118" s="27">
        <v>24.171270718232044</v>
      </c>
      <c r="G118" s="27">
        <v>278.82</v>
      </c>
    </row>
    <row r="119" spans="1:7" x14ac:dyDescent="0.25">
      <c r="A119" s="27">
        <v>89</v>
      </c>
      <c r="B119" s="27">
        <v>300.51757752038128</v>
      </c>
      <c r="C119" s="27">
        <v>-21.51757752038128</v>
      </c>
      <c r="D119" s="27">
        <v>-0.42018909275813665</v>
      </c>
      <c r="F119" s="27">
        <v>24.447513812154696</v>
      </c>
      <c r="G119" s="27">
        <v>279</v>
      </c>
    </row>
    <row r="120" spans="1:7" x14ac:dyDescent="0.25">
      <c r="A120" s="27">
        <v>90</v>
      </c>
      <c r="B120" s="27">
        <v>313.80921606517529</v>
      </c>
      <c r="C120" s="27">
        <v>19.190783934824708</v>
      </c>
      <c r="D120" s="27">
        <v>0.37475213384283101</v>
      </c>
      <c r="F120" s="27">
        <v>24.723756906077348</v>
      </c>
      <c r="G120" s="27">
        <v>279</v>
      </c>
    </row>
    <row r="121" spans="1:7" x14ac:dyDescent="0.25">
      <c r="A121" s="27">
        <v>91</v>
      </c>
      <c r="B121" s="27">
        <v>313.80921606517529</v>
      </c>
      <c r="C121" s="27">
        <v>-25.809216065175292</v>
      </c>
      <c r="D121" s="27">
        <v>-0.50399498144959243</v>
      </c>
      <c r="F121" s="27">
        <v>25</v>
      </c>
      <c r="G121" s="27">
        <v>279</v>
      </c>
    </row>
    <row r="122" spans="1:7" x14ac:dyDescent="0.25">
      <c r="A122" s="27">
        <v>92</v>
      </c>
      <c r="B122" s="27">
        <v>346.49177415099535</v>
      </c>
      <c r="C122" s="27">
        <v>-40.491774150995354</v>
      </c>
      <c r="D122" s="27">
        <v>-0.79071177173909968</v>
      </c>
      <c r="F122" s="27">
        <v>25.276243093922652</v>
      </c>
      <c r="G122" s="27">
        <v>279</v>
      </c>
    </row>
    <row r="123" spans="1:7" x14ac:dyDescent="0.25">
      <c r="A123" s="27">
        <v>93</v>
      </c>
      <c r="B123" s="27">
        <v>359.78341269578931</v>
      </c>
      <c r="C123" s="27">
        <v>-17.963412695789316</v>
      </c>
      <c r="D123" s="27">
        <v>-0.35078437971627013</v>
      </c>
      <c r="F123" s="27">
        <v>25.552486187845304</v>
      </c>
      <c r="G123" s="27">
        <v>279</v>
      </c>
    </row>
    <row r="124" spans="1:7" x14ac:dyDescent="0.25">
      <c r="A124" s="27">
        <v>94</v>
      </c>
      <c r="B124" s="27">
        <v>287.22593897558727</v>
      </c>
      <c r="C124" s="27">
        <v>15.174061024412708</v>
      </c>
      <c r="D124" s="27">
        <v>0.29631471894386363</v>
      </c>
      <c r="F124" s="27">
        <v>25.828729281767956</v>
      </c>
      <c r="G124" s="27">
        <v>279</v>
      </c>
    </row>
    <row r="125" spans="1:7" x14ac:dyDescent="0.25">
      <c r="A125" s="27">
        <v>95</v>
      </c>
      <c r="B125" s="27">
        <v>342.4110705160129</v>
      </c>
      <c r="C125" s="27">
        <v>-0.41107051601289868</v>
      </c>
      <c r="D125" s="27">
        <v>-8.0272673361800589E-3</v>
      </c>
      <c r="F125" s="27">
        <v>26.104972375690608</v>
      </c>
      <c r="G125" s="27">
        <v>279</v>
      </c>
    </row>
    <row r="126" spans="1:7" x14ac:dyDescent="0.25">
      <c r="A126" s="27">
        <v>96</v>
      </c>
      <c r="B126" s="27">
        <v>340.39249315476326</v>
      </c>
      <c r="C126" s="27">
        <v>-25.572493154763265</v>
      </c>
      <c r="D126" s="27">
        <v>-0.49937232423518813</v>
      </c>
      <c r="F126" s="27">
        <v>26.381215469613259</v>
      </c>
      <c r="G126" s="27">
        <v>279</v>
      </c>
    </row>
    <row r="127" spans="1:7" x14ac:dyDescent="0.25">
      <c r="A127" s="27">
        <v>97</v>
      </c>
      <c r="B127" s="27">
        <v>304.87338477120528</v>
      </c>
      <c r="C127" s="27">
        <v>28.126615228794719</v>
      </c>
      <c r="D127" s="27">
        <v>0.54924848878318455</v>
      </c>
      <c r="F127" s="27">
        <v>26.657458563535915</v>
      </c>
      <c r="G127" s="27">
        <v>279.89999999999998</v>
      </c>
    </row>
    <row r="128" spans="1:7" x14ac:dyDescent="0.25">
      <c r="A128" s="27">
        <v>98</v>
      </c>
      <c r="B128" s="27">
        <v>344.19924401898271</v>
      </c>
      <c r="C128" s="27">
        <v>15.620755981017282</v>
      </c>
      <c r="D128" s="27">
        <v>0.30503765015568463</v>
      </c>
      <c r="F128" s="27">
        <v>26.933701657458567</v>
      </c>
      <c r="G128" s="27">
        <v>280.8</v>
      </c>
    </row>
    <row r="129" spans="1:7" x14ac:dyDescent="0.25">
      <c r="A129" s="27">
        <v>99</v>
      </c>
      <c r="B129" s="27">
        <v>344.19924401898271</v>
      </c>
      <c r="C129" s="27">
        <v>-20.199244018982711</v>
      </c>
      <c r="D129" s="27">
        <v>-0.39444505361708432</v>
      </c>
      <c r="F129" s="27">
        <v>27.209944751381219</v>
      </c>
      <c r="G129" s="27">
        <v>281.7</v>
      </c>
    </row>
    <row r="130" spans="1:7" x14ac:dyDescent="0.25">
      <c r="A130" s="27">
        <v>100</v>
      </c>
      <c r="B130" s="27">
        <v>302.34656540511213</v>
      </c>
      <c r="C130" s="27">
        <v>68.453434594887881</v>
      </c>
      <c r="D130" s="27">
        <v>1.3367390707136957</v>
      </c>
      <c r="F130" s="27">
        <v>27.486187845303871</v>
      </c>
      <c r="G130" s="27">
        <v>282.60000000000002</v>
      </c>
    </row>
    <row r="131" spans="1:7" x14ac:dyDescent="0.25">
      <c r="A131" s="27">
        <v>101</v>
      </c>
      <c r="B131" s="27">
        <v>335.07691678147285</v>
      </c>
      <c r="C131" s="27">
        <v>-137.07691678147285</v>
      </c>
      <c r="D131" s="27">
        <v>-2.6767987821088632</v>
      </c>
      <c r="F131" s="27">
        <v>27.762430939226522</v>
      </c>
      <c r="G131" s="27">
        <v>284.22000000000003</v>
      </c>
    </row>
    <row r="132" spans="1:7" x14ac:dyDescent="0.25">
      <c r="A132" s="27">
        <v>102</v>
      </c>
      <c r="B132" s="27">
        <v>355.19835243176408</v>
      </c>
      <c r="C132" s="27">
        <v>-13.378352431764085</v>
      </c>
      <c r="D132" s="27">
        <v>-0.26124863570617929</v>
      </c>
      <c r="F132" s="27">
        <v>28.038674033149174</v>
      </c>
      <c r="G132" s="27">
        <v>286.2</v>
      </c>
    </row>
    <row r="133" spans="1:7" x14ac:dyDescent="0.25">
      <c r="A133" s="27">
        <v>103</v>
      </c>
      <c r="B133" s="27">
        <v>350.61329216773879</v>
      </c>
      <c r="C133" s="27">
        <v>-8.6132921677387912</v>
      </c>
      <c r="D133" s="27">
        <v>-0.16819790323491751</v>
      </c>
      <c r="F133" s="27">
        <v>28.314917127071826</v>
      </c>
      <c r="G133" s="27">
        <v>286.2</v>
      </c>
    </row>
    <row r="134" spans="1:7" x14ac:dyDescent="0.25">
      <c r="A134" s="27">
        <v>104</v>
      </c>
      <c r="B134" s="27">
        <v>348.32076203572615</v>
      </c>
      <c r="C134" s="27">
        <v>-33.500762035726154</v>
      </c>
      <c r="D134" s="27">
        <v>-0.65419328886649541</v>
      </c>
      <c r="F134" s="27">
        <v>28.591160220994478</v>
      </c>
      <c r="G134" s="27">
        <v>286.2</v>
      </c>
    </row>
    <row r="135" spans="1:7" x14ac:dyDescent="0.25">
      <c r="A135" s="27">
        <v>105</v>
      </c>
      <c r="B135" s="27">
        <v>357.49088256377667</v>
      </c>
      <c r="C135" s="27">
        <v>-42.490882563776665</v>
      </c>
      <c r="D135" s="27">
        <v>-0.82974978842550839</v>
      </c>
      <c r="F135" s="27">
        <v>28.86740331491713</v>
      </c>
      <c r="G135" s="27">
        <v>286.2</v>
      </c>
    </row>
    <row r="136" spans="1:7" x14ac:dyDescent="0.25">
      <c r="A136" s="27">
        <v>106</v>
      </c>
      <c r="B136" s="27">
        <v>354.05208736575776</v>
      </c>
      <c r="C136" s="27">
        <v>32.947912634242243</v>
      </c>
      <c r="D136" s="27">
        <v>0.64339740404993695</v>
      </c>
      <c r="F136" s="27">
        <v>29.143646408839782</v>
      </c>
      <c r="G136" s="27">
        <v>286.2</v>
      </c>
    </row>
    <row r="137" spans="1:7" x14ac:dyDescent="0.25">
      <c r="A137" s="27">
        <v>107</v>
      </c>
      <c r="B137" s="27">
        <v>337.94257944648865</v>
      </c>
      <c r="C137" s="27">
        <v>85.057420553511349</v>
      </c>
      <c r="D137" s="27">
        <v>1.6609769543469464</v>
      </c>
      <c r="F137" s="27">
        <v>29.419889502762434</v>
      </c>
      <c r="G137" s="27">
        <v>286.2</v>
      </c>
    </row>
    <row r="138" spans="1:7" x14ac:dyDescent="0.25">
      <c r="A138" s="27">
        <v>108</v>
      </c>
      <c r="B138" s="27">
        <v>354.09793796839801</v>
      </c>
      <c r="C138" s="27">
        <v>32.902062031601986</v>
      </c>
      <c r="D138" s="27">
        <v>0.64250204660983601</v>
      </c>
      <c r="F138" s="27">
        <v>29.696132596685086</v>
      </c>
      <c r="G138" s="27">
        <v>287.10000000000002</v>
      </c>
    </row>
    <row r="139" spans="1:7" x14ac:dyDescent="0.25">
      <c r="A139" s="27">
        <v>109</v>
      </c>
      <c r="B139" s="27">
        <v>348.94168785926996</v>
      </c>
      <c r="C139" s="27">
        <v>-6.9416878592699618</v>
      </c>
      <c r="D139" s="27">
        <v>-0.13555529292430926</v>
      </c>
      <c r="F139" s="27">
        <v>29.972375690607738</v>
      </c>
      <c r="G139" s="27">
        <v>287.73</v>
      </c>
    </row>
    <row r="140" spans="1:7" x14ac:dyDescent="0.25">
      <c r="A140" s="27">
        <v>110</v>
      </c>
      <c r="B140" s="27">
        <v>344.19924401898271</v>
      </c>
      <c r="C140" s="27">
        <v>69.800755981017289</v>
      </c>
      <c r="D140" s="27">
        <v>1.3630491769677626</v>
      </c>
      <c r="F140" s="27">
        <v>30.24861878453039</v>
      </c>
      <c r="G140" s="27">
        <v>287.82</v>
      </c>
    </row>
    <row r="141" spans="1:7" x14ac:dyDescent="0.25">
      <c r="A141" s="27">
        <v>111</v>
      </c>
      <c r="B141" s="27">
        <v>368.03148495015557</v>
      </c>
      <c r="C141" s="27">
        <v>9.9685150498444273</v>
      </c>
      <c r="D141" s="27">
        <v>0.19466230763999776</v>
      </c>
      <c r="F141" s="27">
        <v>30.524861878453041</v>
      </c>
      <c r="G141" s="27">
        <v>287.82</v>
      </c>
    </row>
    <row r="142" spans="1:7" x14ac:dyDescent="0.25">
      <c r="A142" s="27">
        <v>112</v>
      </c>
      <c r="B142" s="27">
        <v>341.44820786056761</v>
      </c>
      <c r="C142" s="27">
        <v>-17.448207860567607</v>
      </c>
      <c r="D142" s="27">
        <v>-0.34072360721103051</v>
      </c>
      <c r="F142" s="27">
        <v>30.801104972375693</v>
      </c>
      <c r="G142" s="27">
        <v>287.82</v>
      </c>
    </row>
    <row r="143" spans="1:7" x14ac:dyDescent="0.25">
      <c r="A143" s="27">
        <v>113</v>
      </c>
      <c r="B143" s="27">
        <v>300.51757752038128</v>
      </c>
      <c r="C143" s="27">
        <v>14.48242247961872</v>
      </c>
      <c r="D143" s="27">
        <v>0.28280859947580211</v>
      </c>
      <c r="F143" s="27">
        <v>31.077348066298345</v>
      </c>
      <c r="G143" s="27">
        <v>287.82</v>
      </c>
    </row>
    <row r="144" spans="1:7" x14ac:dyDescent="0.25">
      <c r="A144" s="27">
        <v>114</v>
      </c>
      <c r="B144" s="27">
        <v>292.76882567417857</v>
      </c>
      <c r="C144" s="27">
        <v>-85.768825674178572</v>
      </c>
      <c r="D144" s="27">
        <v>-1.6748690698489592</v>
      </c>
      <c r="F144" s="27">
        <v>31.353591160220997</v>
      </c>
      <c r="G144" s="27">
        <v>288</v>
      </c>
    </row>
    <row r="145" spans="1:7" x14ac:dyDescent="0.25">
      <c r="A145" s="27">
        <v>115</v>
      </c>
      <c r="B145" s="27">
        <v>355.19835243176408</v>
      </c>
      <c r="C145" s="27">
        <v>-13.198352431764079</v>
      </c>
      <c r="D145" s="27">
        <v>-0.25773364724500947</v>
      </c>
      <c r="F145" s="27">
        <v>31.629834254143649</v>
      </c>
      <c r="G145" s="27">
        <v>288</v>
      </c>
    </row>
    <row r="146" spans="1:7" x14ac:dyDescent="0.25">
      <c r="A146" s="27">
        <v>116</v>
      </c>
      <c r="B146" s="27">
        <v>355.19835243176408</v>
      </c>
      <c r="C146" s="27">
        <v>31.801647568235921</v>
      </c>
      <c r="D146" s="27">
        <v>0.62101346804741397</v>
      </c>
      <c r="F146" s="27">
        <v>31.906077348066301</v>
      </c>
      <c r="G146" s="27">
        <v>288</v>
      </c>
    </row>
    <row r="147" spans="1:7" x14ac:dyDescent="0.25">
      <c r="A147" s="27">
        <v>117</v>
      </c>
      <c r="B147" s="27">
        <v>335.18456437929382</v>
      </c>
      <c r="C147" s="27">
        <v>-48.084564379293795</v>
      </c>
      <c r="D147" s="27">
        <v>-0.93898160529771646</v>
      </c>
      <c r="F147" s="27">
        <v>32.182320441988956</v>
      </c>
      <c r="G147" s="27">
        <v>288</v>
      </c>
    </row>
    <row r="148" spans="1:7" x14ac:dyDescent="0.25">
      <c r="A148" s="27">
        <v>118</v>
      </c>
      <c r="B148" s="27">
        <v>323.0889025596075</v>
      </c>
      <c r="C148" s="27">
        <v>-35.088902559607504</v>
      </c>
      <c r="D148" s="27">
        <v>-0.68520604228960058</v>
      </c>
      <c r="F148" s="27">
        <v>32.458563535911608</v>
      </c>
      <c r="G148" s="27">
        <v>288</v>
      </c>
    </row>
    <row r="149" spans="1:7" x14ac:dyDescent="0.25">
      <c r="A149" s="27">
        <v>119</v>
      </c>
      <c r="B149" s="27">
        <v>330.88350500845047</v>
      </c>
      <c r="C149" s="27">
        <v>-78.88350500845047</v>
      </c>
      <c r="D149" s="27">
        <v>-1.5404144993406952</v>
      </c>
      <c r="F149" s="27">
        <v>32.73480662983426</v>
      </c>
      <c r="G149" s="27">
        <v>288</v>
      </c>
    </row>
    <row r="150" spans="1:7" x14ac:dyDescent="0.25">
      <c r="A150" s="27">
        <v>120</v>
      </c>
      <c r="B150" s="27">
        <v>327.33008330383086</v>
      </c>
      <c r="C150" s="27">
        <v>19.169916696169139</v>
      </c>
      <c r="D150" s="27">
        <v>0.37434464438121545</v>
      </c>
      <c r="F150" s="27">
        <v>33.011049723756912</v>
      </c>
      <c r="G150" s="27">
        <v>288</v>
      </c>
    </row>
    <row r="151" spans="1:7" x14ac:dyDescent="0.25">
      <c r="A151" s="27">
        <v>121</v>
      </c>
      <c r="B151" s="27">
        <v>238.26135641225869</v>
      </c>
      <c r="C151" s="27">
        <v>13.738643587741308</v>
      </c>
      <c r="D151" s="27">
        <v>0.26828429823907612</v>
      </c>
      <c r="F151" s="27">
        <v>33.287292817679564</v>
      </c>
      <c r="G151" s="27">
        <v>288</v>
      </c>
    </row>
    <row r="152" spans="1:7" x14ac:dyDescent="0.25">
      <c r="A152" s="27">
        <v>122</v>
      </c>
      <c r="B152" s="27">
        <v>327.23334587767113</v>
      </c>
      <c r="C152" s="27">
        <v>-21.233345877671127</v>
      </c>
      <c r="D152" s="27">
        <v>-0.41463869862243941</v>
      </c>
      <c r="F152" s="27">
        <v>33.563535911602216</v>
      </c>
      <c r="G152" s="27">
        <v>288</v>
      </c>
    </row>
    <row r="153" spans="1:7" x14ac:dyDescent="0.25">
      <c r="A153" s="27">
        <v>123</v>
      </c>
      <c r="B153" s="27">
        <v>299.94444498737812</v>
      </c>
      <c r="C153" s="27">
        <v>33.05555501262188</v>
      </c>
      <c r="D153" s="27">
        <v>0.64549941359403307</v>
      </c>
      <c r="F153" s="27">
        <v>33.839779005524868</v>
      </c>
      <c r="G153" s="27">
        <v>288</v>
      </c>
    </row>
    <row r="154" spans="1:7" x14ac:dyDescent="0.25">
      <c r="A154" s="27">
        <v>124</v>
      </c>
      <c r="B154" s="27">
        <v>343.13964393737763</v>
      </c>
      <c r="C154" s="27">
        <v>-118.31964393737763</v>
      </c>
      <c r="D154" s="27">
        <v>-2.3105121287199393</v>
      </c>
      <c r="F154" s="27">
        <v>34.11602209944752</v>
      </c>
      <c r="G154" s="27">
        <v>288</v>
      </c>
    </row>
    <row r="155" spans="1:7" x14ac:dyDescent="0.25">
      <c r="A155" s="27">
        <v>125</v>
      </c>
      <c r="B155" s="27">
        <v>307.78178018654285</v>
      </c>
      <c r="C155" s="27">
        <v>34.218219813457154</v>
      </c>
      <c r="D155" s="27">
        <v>0.66820359892261161</v>
      </c>
      <c r="F155" s="27">
        <v>34.392265193370172</v>
      </c>
      <c r="G155" s="27">
        <v>288</v>
      </c>
    </row>
    <row r="156" spans="1:7" x14ac:dyDescent="0.25">
      <c r="A156" s="27">
        <v>126</v>
      </c>
      <c r="B156" s="27">
        <v>327.33008330383086</v>
      </c>
      <c r="C156" s="27">
        <v>7.2899166961691435</v>
      </c>
      <c r="D156" s="27">
        <v>0.14235540594401574</v>
      </c>
      <c r="F156" s="27">
        <v>34.668508287292823</v>
      </c>
      <c r="G156" s="27">
        <v>288</v>
      </c>
    </row>
    <row r="157" spans="1:7" x14ac:dyDescent="0.25">
      <c r="A157" s="27">
        <v>127</v>
      </c>
      <c r="B157" s="27">
        <v>358.90409717242676</v>
      </c>
      <c r="C157" s="27">
        <v>-30.404097172426759</v>
      </c>
      <c r="D157" s="27">
        <v>-0.59372250407423433</v>
      </c>
      <c r="F157" s="27">
        <v>34.944751381215475</v>
      </c>
      <c r="G157" s="27">
        <v>288</v>
      </c>
    </row>
    <row r="158" spans="1:7" x14ac:dyDescent="0.25">
      <c r="A158" s="27">
        <v>128</v>
      </c>
      <c r="B158" s="27">
        <v>338.55844472981352</v>
      </c>
      <c r="C158" s="27">
        <v>3.441555270186484</v>
      </c>
      <c r="D158" s="27">
        <v>6.7205705906573557E-2</v>
      </c>
      <c r="F158" s="27">
        <v>35.220994475138127</v>
      </c>
      <c r="G158" s="27">
        <v>288</v>
      </c>
    </row>
    <row r="159" spans="1:7" x14ac:dyDescent="0.25">
      <c r="A159" s="27">
        <v>129</v>
      </c>
      <c r="B159" s="27">
        <v>285.60099868032182</v>
      </c>
      <c r="C159" s="27">
        <v>-6.6009986803218226</v>
      </c>
      <c r="D159" s="27">
        <v>-0.12890241218626436</v>
      </c>
      <c r="F159" s="27">
        <v>35.497237569060779</v>
      </c>
      <c r="G159" s="27">
        <v>288</v>
      </c>
    </row>
    <row r="160" spans="1:7" x14ac:dyDescent="0.25">
      <c r="A160" s="27">
        <v>130</v>
      </c>
      <c r="B160" s="27">
        <v>325.03755317181827</v>
      </c>
      <c r="C160" s="27">
        <v>87.162446828181714</v>
      </c>
      <c r="D160" s="27">
        <v>1.7020833047131985</v>
      </c>
      <c r="F160" s="27">
        <v>35.773480662983431</v>
      </c>
      <c r="G160" s="27">
        <v>288</v>
      </c>
    </row>
    <row r="161" spans="1:7" x14ac:dyDescent="0.25">
      <c r="A161" s="27">
        <v>131</v>
      </c>
      <c r="B161" s="27">
        <v>260.25957323782143</v>
      </c>
      <c r="C161" s="27">
        <v>81.740426762178572</v>
      </c>
      <c r="D161" s="27">
        <v>1.5962036493341341</v>
      </c>
      <c r="F161" s="27">
        <v>36.049723756906083</v>
      </c>
      <c r="G161" s="27">
        <v>288</v>
      </c>
    </row>
    <row r="162" spans="1:7" x14ac:dyDescent="0.25">
      <c r="A162" s="27">
        <v>132</v>
      </c>
      <c r="B162" s="27">
        <v>310.37042086715633</v>
      </c>
      <c r="C162" s="27">
        <v>8.0495791328436894</v>
      </c>
      <c r="D162" s="27">
        <v>0.15718987649565511</v>
      </c>
      <c r="F162" s="27">
        <v>36.325966850828735</v>
      </c>
      <c r="G162" s="27">
        <v>289.44</v>
      </c>
    </row>
    <row r="163" spans="1:7" x14ac:dyDescent="0.25">
      <c r="A163" s="27">
        <v>133</v>
      </c>
      <c r="B163" s="27">
        <v>300.10492209661902</v>
      </c>
      <c r="C163" s="27">
        <v>-60.704922096619015</v>
      </c>
      <c r="D163" s="27">
        <v>-1.1854283372545611</v>
      </c>
      <c r="F163" s="27">
        <v>36.602209944751387</v>
      </c>
      <c r="G163" s="27">
        <v>289.8</v>
      </c>
    </row>
    <row r="164" spans="1:7" x14ac:dyDescent="0.25">
      <c r="A164" s="27">
        <v>134</v>
      </c>
      <c r="B164" s="27">
        <v>357.49088256377667</v>
      </c>
      <c r="C164" s="27">
        <v>-15.490882563776665</v>
      </c>
      <c r="D164" s="27">
        <v>-0.30250151925005436</v>
      </c>
      <c r="F164" s="27">
        <v>36.878453038674039</v>
      </c>
      <c r="G164" s="27">
        <v>291.60000000000002</v>
      </c>
    </row>
    <row r="165" spans="1:7" x14ac:dyDescent="0.25">
      <c r="A165" s="27">
        <v>135</v>
      </c>
      <c r="B165" s="27">
        <v>326.47992878642549</v>
      </c>
      <c r="C165" s="27">
        <v>-25.879928786425467</v>
      </c>
      <c r="D165" s="27">
        <v>-0.50537583922321616</v>
      </c>
      <c r="F165" s="27">
        <v>37.15469613259669</v>
      </c>
      <c r="G165" s="27">
        <v>293.22000000000003</v>
      </c>
    </row>
    <row r="166" spans="1:7" x14ac:dyDescent="0.25">
      <c r="A166" s="27">
        <v>136</v>
      </c>
      <c r="B166" s="27">
        <v>333.35751918246336</v>
      </c>
      <c r="C166" s="27">
        <v>-7.5575191824633521</v>
      </c>
      <c r="D166" s="27">
        <v>-0.14758107067459611</v>
      </c>
      <c r="F166" s="27">
        <v>37.430939226519342</v>
      </c>
      <c r="G166" s="27">
        <v>293.39999999999998</v>
      </c>
    </row>
    <row r="167" spans="1:7" x14ac:dyDescent="0.25">
      <c r="A167" s="27">
        <v>137</v>
      </c>
      <c r="B167" s="27">
        <v>340.59687817874402</v>
      </c>
      <c r="C167" s="27">
        <v>-83.376878178743993</v>
      </c>
      <c r="D167" s="27">
        <v>-1.6281598040368688</v>
      </c>
      <c r="F167" s="27">
        <v>37.707182320441994</v>
      </c>
      <c r="G167" s="27">
        <v>293.39999999999998</v>
      </c>
    </row>
    <row r="168" spans="1:7" x14ac:dyDescent="0.25">
      <c r="A168" s="27">
        <v>138</v>
      </c>
      <c r="B168" s="27">
        <v>389.18455915985243</v>
      </c>
      <c r="C168" s="27">
        <v>150.63544084014762</v>
      </c>
      <c r="D168" s="27">
        <v>2.9415657577573828</v>
      </c>
      <c r="F168" s="27">
        <v>37.983425414364646</v>
      </c>
      <c r="G168" s="27">
        <v>293.39999999999998</v>
      </c>
    </row>
    <row r="169" spans="1:7" x14ac:dyDescent="0.25">
      <c r="A169" s="27">
        <v>139</v>
      </c>
      <c r="B169" s="27">
        <v>380.58757116480507</v>
      </c>
      <c r="C169" s="27">
        <v>67.612428835194919</v>
      </c>
      <c r="D169" s="27">
        <v>1.3203161510409289</v>
      </c>
      <c r="F169" s="27">
        <v>38.259668508287298</v>
      </c>
      <c r="G169" s="27">
        <v>293.39999999999998</v>
      </c>
    </row>
    <row r="170" spans="1:7" x14ac:dyDescent="0.25">
      <c r="A170" s="27">
        <v>140</v>
      </c>
      <c r="B170" s="27">
        <v>390.78933025226132</v>
      </c>
      <c r="C170" s="27">
        <v>26.8106697477387</v>
      </c>
      <c r="D170" s="27">
        <v>0.52355108221962732</v>
      </c>
      <c r="F170" s="27">
        <v>38.53591160220995</v>
      </c>
      <c r="G170" s="27">
        <v>296.82</v>
      </c>
    </row>
    <row r="171" spans="1:7" x14ac:dyDescent="0.25">
      <c r="A171" s="27">
        <v>141</v>
      </c>
      <c r="B171" s="27">
        <v>391.74715668682734</v>
      </c>
      <c r="C171" s="27">
        <v>143.75284331317266</v>
      </c>
      <c r="D171" s="27">
        <v>2.8071643639229826</v>
      </c>
      <c r="F171" s="27">
        <v>38.812154696132602</v>
      </c>
      <c r="G171" s="27">
        <v>296.82</v>
      </c>
    </row>
    <row r="172" spans="1:7" x14ac:dyDescent="0.25">
      <c r="A172" s="27">
        <v>142</v>
      </c>
      <c r="B172" s="27">
        <v>320.15640667853177</v>
      </c>
      <c r="C172" s="27">
        <v>-5.1564066785317664</v>
      </c>
      <c r="D172" s="27">
        <v>-0.10069283320076391</v>
      </c>
      <c r="F172" s="27">
        <v>39.088397790055254</v>
      </c>
      <c r="G172" s="27">
        <v>297</v>
      </c>
    </row>
    <row r="173" spans="1:7" x14ac:dyDescent="0.25">
      <c r="A173" s="27">
        <v>143</v>
      </c>
      <c r="B173" s="27">
        <v>327.05306131942865</v>
      </c>
      <c r="C173" s="27">
        <v>68.94693868057135</v>
      </c>
      <c r="D173" s="27">
        <v>1.3463760771954596</v>
      </c>
      <c r="F173" s="27">
        <v>39.364640883977906</v>
      </c>
      <c r="G173" s="27">
        <v>297</v>
      </c>
    </row>
    <row r="174" spans="1:7" x14ac:dyDescent="0.25">
      <c r="A174" s="27">
        <v>144</v>
      </c>
      <c r="B174" s="27">
        <v>291.34745699233076</v>
      </c>
      <c r="C174" s="27">
        <v>-30.347456992330763</v>
      </c>
      <c r="D174" s="27">
        <v>-0.5926164508549232</v>
      </c>
      <c r="F174" s="27">
        <v>39.640883977900558</v>
      </c>
      <c r="G174" s="27">
        <v>297</v>
      </c>
    </row>
    <row r="175" spans="1:7" x14ac:dyDescent="0.25">
      <c r="A175" s="27">
        <v>145</v>
      </c>
      <c r="B175" s="27">
        <v>340.11350416312098</v>
      </c>
      <c r="C175" s="27">
        <v>-124.11350416312098</v>
      </c>
      <c r="D175" s="27">
        <v>-2.4236529722705944</v>
      </c>
      <c r="F175" s="27">
        <v>39.917127071823209</v>
      </c>
      <c r="G175" s="27">
        <v>297</v>
      </c>
    </row>
    <row r="176" spans="1:7" x14ac:dyDescent="0.25">
      <c r="A176" s="27">
        <v>146</v>
      </c>
      <c r="B176" s="27">
        <v>438.18489556472315</v>
      </c>
      <c r="C176" s="27">
        <v>101.6351044352769</v>
      </c>
      <c r="D176" s="27">
        <v>1.984701218554306</v>
      </c>
      <c r="F176" s="27">
        <v>40.193370165745861</v>
      </c>
      <c r="G176" s="27">
        <v>297</v>
      </c>
    </row>
    <row r="177" spans="1:7" x14ac:dyDescent="0.25">
      <c r="A177" s="27">
        <v>147</v>
      </c>
      <c r="B177" s="27">
        <v>396.74487237461489</v>
      </c>
      <c r="C177" s="27">
        <v>-99.744872374614886</v>
      </c>
      <c r="D177" s="27">
        <v>-1.9477893080978617</v>
      </c>
      <c r="F177" s="27">
        <v>40.469613259668513</v>
      </c>
      <c r="G177" s="27">
        <v>297</v>
      </c>
    </row>
    <row r="178" spans="1:7" x14ac:dyDescent="0.25">
      <c r="A178" s="27">
        <v>148</v>
      </c>
      <c r="B178" s="27">
        <v>272.30936013552781</v>
      </c>
      <c r="C178" s="27">
        <v>6.6906398644721889</v>
      </c>
      <c r="D178" s="27">
        <v>0.13065289956367615</v>
      </c>
      <c r="F178" s="27">
        <v>40.745856353591165</v>
      </c>
      <c r="G178" s="27">
        <v>297</v>
      </c>
    </row>
    <row r="179" spans="1:7" x14ac:dyDescent="0.25">
      <c r="A179" s="27">
        <v>149</v>
      </c>
      <c r="B179" s="27">
        <v>293.50126015200453</v>
      </c>
      <c r="C179" s="27">
        <v>-36.101260152004556</v>
      </c>
      <c r="D179" s="27">
        <v>-0.70497507148878491</v>
      </c>
      <c r="F179" s="27">
        <v>41.022099447513817</v>
      </c>
      <c r="G179" s="27">
        <v>298.62</v>
      </c>
    </row>
    <row r="180" spans="1:7" x14ac:dyDescent="0.25">
      <c r="A180" s="27">
        <v>150</v>
      </c>
      <c r="B180" s="27">
        <v>315.34209340130525</v>
      </c>
      <c r="C180" s="27">
        <v>-18.342093401305249</v>
      </c>
      <c r="D180" s="27">
        <v>-0.35817914810713741</v>
      </c>
      <c r="F180" s="27">
        <v>41.298342541436469</v>
      </c>
      <c r="G180" s="27">
        <v>298.8</v>
      </c>
    </row>
    <row r="181" spans="1:7" x14ac:dyDescent="0.25">
      <c r="A181" s="27">
        <v>151</v>
      </c>
      <c r="B181" s="27">
        <v>341.87757720035262</v>
      </c>
      <c r="C181" s="27">
        <v>-37.67757720035263</v>
      </c>
      <c r="D181" s="27">
        <v>-0.73575693946705467</v>
      </c>
      <c r="F181" s="27">
        <v>41.574585635359121</v>
      </c>
      <c r="G181" s="27">
        <v>300.60000000000002</v>
      </c>
    </row>
    <row r="182" spans="1:7" x14ac:dyDescent="0.25">
      <c r="A182" s="27">
        <v>152</v>
      </c>
      <c r="B182" s="27">
        <v>337.31040601676818</v>
      </c>
      <c r="C182" s="27">
        <v>13.689593983231816</v>
      </c>
      <c r="D182" s="27">
        <v>0.2673264716064328</v>
      </c>
      <c r="F182" s="27">
        <v>41.850828729281773</v>
      </c>
      <c r="G182" s="27">
        <v>300.60000000000002</v>
      </c>
    </row>
    <row r="183" spans="1:7" x14ac:dyDescent="0.25">
      <c r="A183" s="27">
        <v>153</v>
      </c>
      <c r="B183" s="27">
        <v>322.40507478288538</v>
      </c>
      <c r="C183" s="27">
        <v>-34.67507478288536</v>
      </c>
      <c r="D183" s="27">
        <v>-0.67712493195576817</v>
      </c>
      <c r="F183" s="27">
        <v>42.127071823204425</v>
      </c>
      <c r="G183" s="27">
        <v>301.32</v>
      </c>
    </row>
    <row r="184" spans="1:7" x14ac:dyDescent="0.25">
      <c r="A184" s="27">
        <v>154</v>
      </c>
      <c r="B184" s="27">
        <v>332.94177022572222</v>
      </c>
      <c r="C184" s="27">
        <v>-77.341770225722229</v>
      </c>
      <c r="D184" s="27">
        <v>-1.5103079439436191</v>
      </c>
      <c r="F184" s="27">
        <v>42.403314917127076</v>
      </c>
      <c r="G184" s="27">
        <v>302.04000000000002</v>
      </c>
    </row>
    <row r="185" spans="1:7" x14ac:dyDescent="0.25">
      <c r="A185" s="27">
        <v>155</v>
      </c>
      <c r="B185" s="27">
        <v>295.93251725635599</v>
      </c>
      <c r="C185" s="27">
        <v>-7.9325172563559931</v>
      </c>
      <c r="D185" s="27">
        <v>-0.15490392568955996</v>
      </c>
      <c r="F185" s="27">
        <v>42.679558011049728</v>
      </c>
      <c r="G185" s="27">
        <v>302.39999999999998</v>
      </c>
    </row>
    <row r="186" spans="1:7" x14ac:dyDescent="0.25">
      <c r="A186" s="27">
        <v>156</v>
      </c>
      <c r="B186" s="27">
        <v>311.03213675312151</v>
      </c>
      <c r="C186" s="27">
        <v>-32.212136753121513</v>
      </c>
      <c r="D186" s="27">
        <v>-0.62902938331579072</v>
      </c>
      <c r="F186" s="27">
        <v>42.95580110497238</v>
      </c>
      <c r="G186" s="27">
        <v>304.2</v>
      </c>
    </row>
    <row r="187" spans="1:7" x14ac:dyDescent="0.25">
      <c r="A187" s="27">
        <v>157</v>
      </c>
      <c r="B187" s="27">
        <v>311.03213675312151</v>
      </c>
      <c r="C187" s="27">
        <v>-29.332136753121517</v>
      </c>
      <c r="D187" s="27">
        <v>-0.57278956793707569</v>
      </c>
      <c r="F187" s="27">
        <v>43.232044198895032</v>
      </c>
      <c r="G187" s="27">
        <v>304.2</v>
      </c>
    </row>
    <row r="188" spans="1:7" x14ac:dyDescent="0.25">
      <c r="A188" s="27">
        <v>158</v>
      </c>
      <c r="B188" s="27">
        <v>286.68546675114737</v>
      </c>
      <c r="C188" s="27">
        <v>-0.48546675114738491</v>
      </c>
      <c r="D188" s="27">
        <v>-9.4800557142477627E-3</v>
      </c>
      <c r="F188" s="27">
        <v>43.508287292817684</v>
      </c>
      <c r="G188" s="27">
        <v>304.2</v>
      </c>
    </row>
    <row r="189" spans="1:7" x14ac:dyDescent="0.25">
      <c r="A189" s="27">
        <v>159</v>
      </c>
      <c r="B189" s="27">
        <v>254.31410355722636</v>
      </c>
      <c r="C189" s="27">
        <v>69.68589644277364</v>
      </c>
      <c r="D189" s="27">
        <v>1.3608062327923087</v>
      </c>
      <c r="F189" s="27">
        <v>43.784530386740336</v>
      </c>
      <c r="G189" s="27">
        <v>305.10000000000002</v>
      </c>
    </row>
    <row r="190" spans="1:7" x14ac:dyDescent="0.25">
      <c r="A190" s="27">
        <v>160</v>
      </c>
      <c r="B190" s="27">
        <v>240.73728895483234</v>
      </c>
      <c r="C190" s="27">
        <v>-33.737288954832337</v>
      </c>
      <c r="D190" s="27">
        <v>-0.65881211881879675</v>
      </c>
      <c r="F190" s="27">
        <v>44.060773480662988</v>
      </c>
      <c r="G190" s="27">
        <v>305.10000000000002</v>
      </c>
    </row>
    <row r="191" spans="1:7" x14ac:dyDescent="0.25">
      <c r="A191" s="27">
        <v>161</v>
      </c>
      <c r="B191" s="27">
        <v>255.9647252522754</v>
      </c>
      <c r="C191" s="27">
        <v>23.0352747477246</v>
      </c>
      <c r="D191" s="27">
        <v>0.44982624965625334</v>
      </c>
      <c r="F191" s="27">
        <v>44.33701657458564</v>
      </c>
      <c r="G191" s="27">
        <v>305.82</v>
      </c>
    </row>
    <row r="192" spans="1:7" x14ac:dyDescent="0.25">
      <c r="A192" s="27">
        <v>162</v>
      </c>
      <c r="B192" s="27">
        <v>233.27455089613238</v>
      </c>
      <c r="C192" s="27">
        <v>31.325449103867641</v>
      </c>
      <c r="D192" s="27">
        <v>0.61171440078362938</v>
      </c>
      <c r="F192" s="27">
        <v>44.613259668508292</v>
      </c>
      <c r="G192" s="27">
        <v>306</v>
      </c>
    </row>
    <row r="193" spans="1:7" x14ac:dyDescent="0.25">
      <c r="A193" s="27">
        <v>163</v>
      </c>
      <c r="B193" s="27">
        <v>240.33470597282854</v>
      </c>
      <c r="C193" s="27">
        <v>-33.334705972828544</v>
      </c>
      <c r="D193" s="27">
        <v>-0.65095059361653784</v>
      </c>
      <c r="F193" s="27">
        <v>44.889502762430944</v>
      </c>
      <c r="G193" s="27">
        <v>306</v>
      </c>
    </row>
    <row r="194" spans="1:7" x14ac:dyDescent="0.25">
      <c r="A194" s="27">
        <v>164</v>
      </c>
      <c r="B194" s="27">
        <v>228.87205531276541</v>
      </c>
      <c r="C194" s="27">
        <v>41.127944687234589</v>
      </c>
      <c r="D194" s="27">
        <v>0.80313472781808326</v>
      </c>
      <c r="F194" s="27">
        <v>45.165745856353595</v>
      </c>
      <c r="G194" s="27">
        <v>306</v>
      </c>
    </row>
    <row r="195" spans="1:7" x14ac:dyDescent="0.25">
      <c r="A195" s="27">
        <v>165</v>
      </c>
      <c r="B195" s="27">
        <v>340.62172184862487</v>
      </c>
      <c r="C195" s="27">
        <v>-22.02172184862485</v>
      </c>
      <c r="D195" s="27">
        <v>-0.43003387885002714</v>
      </c>
      <c r="F195" s="27">
        <v>45.441988950276247</v>
      </c>
      <c r="G195" s="27">
        <v>306</v>
      </c>
    </row>
    <row r="196" spans="1:7" x14ac:dyDescent="0.25">
      <c r="A196" s="27">
        <v>166</v>
      </c>
      <c r="B196" s="27">
        <v>266.91798306241651</v>
      </c>
      <c r="C196" s="27">
        <v>-13.117983062416499</v>
      </c>
      <c r="D196" s="27">
        <v>-0.2561642172122971</v>
      </c>
      <c r="F196" s="27">
        <v>45.718232044198899</v>
      </c>
      <c r="G196" s="27">
        <v>306</v>
      </c>
    </row>
    <row r="197" spans="1:7" x14ac:dyDescent="0.25">
      <c r="A197" s="27">
        <v>167</v>
      </c>
      <c r="B197" s="27">
        <v>259.35766984765411</v>
      </c>
      <c r="C197" s="27">
        <v>-16.357669847654108</v>
      </c>
      <c r="D197" s="27">
        <v>-0.31942789314515341</v>
      </c>
      <c r="F197" s="27">
        <v>45.994475138121551</v>
      </c>
      <c r="G197" s="27">
        <v>306</v>
      </c>
    </row>
    <row r="198" spans="1:7" x14ac:dyDescent="0.25">
      <c r="A198" s="27">
        <v>168</v>
      </c>
      <c r="B198" s="27">
        <v>275.46717776692327</v>
      </c>
      <c r="C198" s="27">
        <v>-32.467177766923271</v>
      </c>
      <c r="D198" s="27">
        <v>-0.63400975120822511</v>
      </c>
      <c r="F198" s="27">
        <v>46.270718232044203</v>
      </c>
      <c r="G198" s="27">
        <v>306</v>
      </c>
    </row>
    <row r="199" spans="1:7" x14ac:dyDescent="0.25">
      <c r="A199" s="27">
        <v>169</v>
      </c>
      <c r="B199" s="27">
        <v>339.92895090748152</v>
      </c>
      <c r="C199" s="27">
        <v>-159.92895090748152</v>
      </c>
      <c r="D199" s="27">
        <v>-3.1230467613709556</v>
      </c>
      <c r="F199" s="27">
        <v>46.546961325966855</v>
      </c>
      <c r="G199" s="27">
        <v>306</v>
      </c>
    </row>
    <row r="200" spans="1:7" x14ac:dyDescent="0.25">
      <c r="A200" s="27">
        <v>170</v>
      </c>
      <c r="B200" s="27">
        <v>262.01314374432764</v>
      </c>
      <c r="C200" s="27">
        <v>-64.013143744327635</v>
      </c>
      <c r="D200" s="27">
        <v>-1.2500303423583812</v>
      </c>
      <c r="F200" s="27">
        <v>46.823204419889507</v>
      </c>
      <c r="G200" s="27">
        <v>306</v>
      </c>
    </row>
    <row r="201" spans="1:7" x14ac:dyDescent="0.25">
      <c r="A201" s="27">
        <v>171</v>
      </c>
      <c r="B201" s="27">
        <v>325.39546071559988</v>
      </c>
      <c r="C201" s="27">
        <v>-55.395460715599881</v>
      </c>
      <c r="D201" s="27">
        <v>-1.0817466956472925</v>
      </c>
      <c r="F201" s="27">
        <v>47.099447513812159</v>
      </c>
      <c r="G201" s="27">
        <v>307.8</v>
      </c>
    </row>
    <row r="202" spans="1:7" x14ac:dyDescent="0.25">
      <c r="A202" s="27">
        <v>172</v>
      </c>
      <c r="B202" s="27">
        <v>286.65280644258411</v>
      </c>
      <c r="C202" s="27">
        <v>-43.652806442584108</v>
      </c>
      <c r="D202" s="27">
        <v>-0.85243950524087342</v>
      </c>
      <c r="F202" s="27">
        <v>47.375690607734811</v>
      </c>
      <c r="G202" s="27">
        <v>309.60000000000002</v>
      </c>
    </row>
    <row r="203" spans="1:7" x14ac:dyDescent="0.25">
      <c r="A203" s="27">
        <v>173</v>
      </c>
      <c r="B203" s="27">
        <v>245.49685435207826</v>
      </c>
      <c r="C203" s="27">
        <v>24.503145647921741</v>
      </c>
      <c r="D203" s="27">
        <v>0.47849041230447403</v>
      </c>
      <c r="F203" s="27">
        <v>47.651933701657462</v>
      </c>
      <c r="G203" s="27">
        <v>311.39999999999998</v>
      </c>
    </row>
    <row r="204" spans="1:7" x14ac:dyDescent="0.25">
      <c r="A204" s="27">
        <v>174</v>
      </c>
      <c r="B204" s="27">
        <v>368.48999097655809</v>
      </c>
      <c r="C204" s="27">
        <v>14.910009023441887</v>
      </c>
      <c r="D204" s="27">
        <v>0.29115838707407915</v>
      </c>
      <c r="F204" s="27">
        <v>47.928176795580114</v>
      </c>
      <c r="G204" s="27">
        <v>311.39999999999998</v>
      </c>
    </row>
    <row r="205" spans="1:7" x14ac:dyDescent="0.25">
      <c r="A205" s="27">
        <v>175</v>
      </c>
      <c r="B205" s="27">
        <v>297.07878232236231</v>
      </c>
      <c r="C205" s="27">
        <v>-54.078782322362315</v>
      </c>
      <c r="D205" s="27">
        <v>-1.0560349769845063</v>
      </c>
      <c r="F205" s="27">
        <v>48.204419889502766</v>
      </c>
      <c r="G205" s="27">
        <v>312.3</v>
      </c>
    </row>
    <row r="206" spans="1:7" x14ac:dyDescent="0.25">
      <c r="A206" s="27">
        <v>176</v>
      </c>
      <c r="B206" s="27">
        <v>297.07878232236231</v>
      </c>
      <c r="C206" s="27">
        <v>-27.078782322362315</v>
      </c>
      <c r="D206" s="27">
        <v>-0.52878670780905235</v>
      </c>
      <c r="F206" s="27">
        <v>48.480662983425418</v>
      </c>
      <c r="G206" s="27">
        <v>313.2</v>
      </c>
    </row>
    <row r="207" spans="1:7" x14ac:dyDescent="0.25">
      <c r="A207" s="27">
        <v>177</v>
      </c>
      <c r="B207" s="27">
        <v>346.49177415099535</v>
      </c>
      <c r="C207" s="27">
        <v>-76.491774150995354</v>
      </c>
      <c r="D207" s="27">
        <v>-1.4937094639730384</v>
      </c>
      <c r="F207" s="27">
        <v>48.75690607734807</v>
      </c>
      <c r="G207" s="27">
        <v>314.10000000000002</v>
      </c>
    </row>
    <row r="208" spans="1:7" x14ac:dyDescent="0.25">
      <c r="A208" s="27">
        <v>178</v>
      </c>
      <c r="B208" s="27">
        <v>270.35677826043548</v>
      </c>
      <c r="C208" s="27">
        <v>33.843221739564513</v>
      </c>
      <c r="D208" s="27">
        <v>0.66088074390764773</v>
      </c>
      <c r="F208" s="27">
        <v>49.033149171270722</v>
      </c>
      <c r="G208" s="27">
        <v>314.82</v>
      </c>
    </row>
    <row r="209" spans="1:7" x14ac:dyDescent="0.25">
      <c r="A209" s="27">
        <v>179</v>
      </c>
      <c r="B209" s="27">
        <v>270.35677826043548</v>
      </c>
      <c r="C209" s="27">
        <v>39.243221739564547</v>
      </c>
      <c r="D209" s="27">
        <v>0.76633039774273926</v>
      </c>
      <c r="F209" s="27">
        <v>49.309392265193374</v>
      </c>
      <c r="G209" s="27">
        <v>314.82</v>
      </c>
    </row>
    <row r="210" spans="1:7" x14ac:dyDescent="0.25">
      <c r="A210" s="27">
        <v>180</v>
      </c>
      <c r="B210" s="27">
        <v>246.06603130286013</v>
      </c>
      <c r="C210" s="27">
        <v>-30.066031302860125</v>
      </c>
      <c r="D210" s="27">
        <v>-0.58712085057066754</v>
      </c>
      <c r="F210" s="27">
        <v>49.585635359116026</v>
      </c>
      <c r="G210" s="27">
        <v>314.82</v>
      </c>
    </row>
    <row r="211" spans="1:7" x14ac:dyDescent="0.25">
      <c r="A211" s="27">
        <v>181</v>
      </c>
      <c r="B211" s="27">
        <v>254.7675733627496</v>
      </c>
      <c r="C211" s="27">
        <v>68.962426637250417</v>
      </c>
      <c r="D211" s="27">
        <v>1.3466785215788708</v>
      </c>
      <c r="F211" s="27">
        <v>49.861878453038678</v>
      </c>
      <c r="G211" s="27">
        <v>315</v>
      </c>
    </row>
    <row r="212" spans="1:7" x14ac:dyDescent="0.25">
      <c r="A212" s="27">
        <v>182</v>
      </c>
      <c r="B212" s="27">
        <v>284.44885966353354</v>
      </c>
      <c r="C212" s="27">
        <v>-34.248859663533551</v>
      </c>
      <c r="D212" s="27">
        <v>-0.66880192514189218</v>
      </c>
      <c r="F212" s="27">
        <v>50.138121546961329</v>
      </c>
      <c r="G212" s="27">
        <v>315</v>
      </c>
    </row>
    <row r="213" spans="1:7" x14ac:dyDescent="0.25">
      <c r="A213" s="27">
        <v>183</v>
      </c>
      <c r="B213" s="27">
        <v>340.62172184862487</v>
      </c>
      <c r="C213" s="27">
        <v>10.378278151375127</v>
      </c>
      <c r="D213" s="27">
        <v>0.20266404416051731</v>
      </c>
      <c r="F213" s="27">
        <v>50.414364640883981</v>
      </c>
      <c r="G213" s="27">
        <v>315</v>
      </c>
    </row>
    <row r="214" spans="1:7" x14ac:dyDescent="0.25">
      <c r="A214" s="27">
        <v>184</v>
      </c>
      <c r="B214" s="27">
        <v>317.9975429786391</v>
      </c>
      <c r="C214" s="27">
        <v>-38.997542978639103</v>
      </c>
      <c r="D214" s="27">
        <v>-0.76153285324380926</v>
      </c>
      <c r="F214" s="27">
        <v>50.690607734806633</v>
      </c>
      <c r="G214" s="27">
        <v>315</v>
      </c>
    </row>
    <row r="215" spans="1:7" x14ac:dyDescent="0.25">
      <c r="A215" s="27">
        <v>185</v>
      </c>
      <c r="B215" s="27">
        <v>308.57718682396757</v>
      </c>
      <c r="C215" s="27">
        <v>-47.577186823967565</v>
      </c>
      <c r="D215" s="27">
        <v>-0.92907368167311544</v>
      </c>
      <c r="F215" s="27">
        <v>50.966850828729285</v>
      </c>
      <c r="G215" s="27">
        <v>315</v>
      </c>
    </row>
    <row r="216" spans="1:7" x14ac:dyDescent="0.25">
      <c r="A216" s="27">
        <v>186</v>
      </c>
      <c r="B216" s="27">
        <v>239.54634845060392</v>
      </c>
      <c r="C216" s="27">
        <v>-5.7263484506039219</v>
      </c>
      <c r="D216" s="27">
        <v>-0.11182249293616522</v>
      </c>
      <c r="F216" s="27">
        <v>51.243093922651937</v>
      </c>
      <c r="G216" s="27">
        <v>315</v>
      </c>
    </row>
    <row r="217" spans="1:7" x14ac:dyDescent="0.25">
      <c r="A217" s="27">
        <v>187</v>
      </c>
      <c r="B217" s="27">
        <v>300.51757752038128</v>
      </c>
      <c r="C217" s="27">
        <v>32.48242247961872</v>
      </c>
      <c r="D217" s="27">
        <v>0.63430744559277152</v>
      </c>
      <c r="F217" s="27">
        <v>51.519337016574589</v>
      </c>
      <c r="G217" s="27">
        <v>315</v>
      </c>
    </row>
    <row r="218" spans="1:7" x14ac:dyDescent="0.25">
      <c r="A218" s="27">
        <v>188</v>
      </c>
      <c r="B218" s="27">
        <v>386.17825115393708</v>
      </c>
      <c r="C218" s="27">
        <v>-26.35825115393709</v>
      </c>
      <c r="D218" s="27">
        <v>-0.51471638145945353</v>
      </c>
      <c r="F218" s="27">
        <v>51.795580110497241</v>
      </c>
      <c r="G218" s="27">
        <v>315</v>
      </c>
    </row>
    <row r="219" spans="1:7" x14ac:dyDescent="0.25">
      <c r="A219" s="27">
        <v>189</v>
      </c>
      <c r="B219" s="27">
        <v>341.90671388697007</v>
      </c>
      <c r="C219" s="27">
        <v>9.3286113029932949E-2</v>
      </c>
      <c r="D219" s="27">
        <v>1.821664504931034E-3</v>
      </c>
      <c r="F219" s="27">
        <v>52.071823204419893</v>
      </c>
      <c r="G219" s="27">
        <v>315</v>
      </c>
    </row>
    <row r="220" spans="1:7" x14ac:dyDescent="0.25">
      <c r="A220" s="27">
        <v>190</v>
      </c>
      <c r="B220" s="27">
        <v>298.22504738836864</v>
      </c>
      <c r="C220" s="27">
        <v>34.774952611631363</v>
      </c>
      <c r="D220" s="27">
        <v>0.67907531759781747</v>
      </c>
      <c r="F220" s="27">
        <v>52.348066298342545</v>
      </c>
      <c r="G220" s="27">
        <v>315</v>
      </c>
    </row>
    <row r="221" spans="1:7" x14ac:dyDescent="0.25">
      <c r="A221" s="27">
        <v>191</v>
      </c>
      <c r="B221" s="27">
        <v>300.51757752038128</v>
      </c>
      <c r="C221" s="27">
        <v>23.302422479618713</v>
      </c>
      <c r="D221" s="27">
        <v>0.45504303407311703</v>
      </c>
      <c r="F221" s="27">
        <v>52.624309392265197</v>
      </c>
      <c r="G221" s="27">
        <v>315</v>
      </c>
    </row>
    <row r="222" spans="1:7" x14ac:dyDescent="0.25">
      <c r="A222" s="27">
        <v>192</v>
      </c>
      <c r="B222" s="27">
        <v>357.49088256377667</v>
      </c>
      <c r="C222" s="27">
        <v>29.509117436223335</v>
      </c>
      <c r="D222" s="27">
        <v>0.57624559604236913</v>
      </c>
      <c r="F222" s="27">
        <v>52.900552486187848</v>
      </c>
      <c r="G222" s="27">
        <v>316.8</v>
      </c>
    </row>
    <row r="223" spans="1:7" x14ac:dyDescent="0.25">
      <c r="A223" s="27">
        <v>193</v>
      </c>
      <c r="B223" s="27">
        <v>314.54088301951896</v>
      </c>
      <c r="C223" s="27">
        <v>25.659116980481031</v>
      </c>
      <c r="D223" s="27">
        <v>0.50106388950107872</v>
      </c>
      <c r="F223" s="27">
        <v>53.176795580110507</v>
      </c>
      <c r="G223" s="27">
        <v>316.8</v>
      </c>
    </row>
    <row r="224" spans="1:7" x14ac:dyDescent="0.25">
      <c r="A224" s="27">
        <v>194</v>
      </c>
      <c r="B224" s="27">
        <v>388.61142662684932</v>
      </c>
      <c r="C224" s="27">
        <v>-37.611426626849322</v>
      </c>
      <c r="D224" s="27">
        <v>-0.73446517000836642</v>
      </c>
      <c r="F224" s="27">
        <v>53.453038674033159</v>
      </c>
      <c r="G224" s="27">
        <v>316.8</v>
      </c>
    </row>
    <row r="225" spans="1:7" x14ac:dyDescent="0.25">
      <c r="A225" s="27">
        <v>195</v>
      </c>
      <c r="B225" s="27">
        <v>282.52625220496139</v>
      </c>
      <c r="C225" s="27">
        <v>-84.526252204961395</v>
      </c>
      <c r="D225" s="27">
        <v>-1.650604450924215</v>
      </c>
      <c r="F225" s="27">
        <v>53.729281767955811</v>
      </c>
      <c r="G225" s="27">
        <v>317.7</v>
      </c>
    </row>
    <row r="226" spans="1:7" x14ac:dyDescent="0.25">
      <c r="A226" s="27">
        <v>196</v>
      </c>
      <c r="B226" s="27">
        <v>300.51757752038128</v>
      </c>
      <c r="C226" s="27">
        <v>21.682422479618708</v>
      </c>
      <c r="D226" s="27">
        <v>0.42340813792258969</v>
      </c>
      <c r="F226" s="27">
        <v>54.005524861878463</v>
      </c>
      <c r="G226" s="27">
        <v>318.42</v>
      </c>
    </row>
    <row r="227" spans="1:7" x14ac:dyDescent="0.25">
      <c r="A227" s="27">
        <v>197</v>
      </c>
      <c r="B227" s="27">
        <v>264.7641799027428</v>
      </c>
      <c r="C227" s="27">
        <v>-50.564179902742808</v>
      </c>
      <c r="D227" s="27">
        <v>-0.98740282725916384</v>
      </c>
      <c r="F227" s="27">
        <v>54.281767955801115</v>
      </c>
      <c r="G227" s="27">
        <v>318.42</v>
      </c>
    </row>
    <row r="228" spans="1:7" x14ac:dyDescent="0.25">
      <c r="A228" s="27">
        <v>198</v>
      </c>
      <c r="B228" s="27">
        <v>296.39102328275857</v>
      </c>
      <c r="C228" s="27">
        <v>-8.5710232827585742</v>
      </c>
      <c r="D228" s="27">
        <v>-0.16737248855173989</v>
      </c>
      <c r="F228" s="27">
        <v>54.558011049723767</v>
      </c>
      <c r="G228" s="27">
        <v>318.60000000000002</v>
      </c>
    </row>
    <row r="229" spans="1:7" x14ac:dyDescent="0.25">
      <c r="A229" s="27">
        <v>199</v>
      </c>
      <c r="B229" s="27">
        <v>332.21125411645704</v>
      </c>
      <c r="C229" s="27">
        <v>-62.211254116457042</v>
      </c>
      <c r="D229" s="27">
        <v>-1.2148435576346783</v>
      </c>
      <c r="F229" s="27">
        <v>54.834254143646419</v>
      </c>
      <c r="G229" s="27">
        <v>319.5</v>
      </c>
    </row>
    <row r="230" spans="1:7" x14ac:dyDescent="0.25">
      <c r="A230" s="27">
        <v>200</v>
      </c>
      <c r="B230" s="27">
        <v>358.79453120604506</v>
      </c>
      <c r="C230" s="27">
        <v>-88.794531206045065</v>
      </c>
      <c r="D230" s="27">
        <v>-1.7339541811345593</v>
      </c>
      <c r="F230" s="27">
        <v>55.110497237569071</v>
      </c>
      <c r="G230" s="27">
        <v>320.39999999999998</v>
      </c>
    </row>
    <row r="231" spans="1:7" x14ac:dyDescent="0.25">
      <c r="A231" s="27">
        <v>201</v>
      </c>
      <c r="B231" s="27">
        <v>287.79403528771121</v>
      </c>
      <c r="C231" s="27">
        <v>0.20596471228878954</v>
      </c>
      <c r="D231" s="27">
        <v>4.0220199283512838E-3</v>
      </c>
      <c r="F231" s="27">
        <v>55.386740331491723</v>
      </c>
      <c r="G231" s="27">
        <v>322.2</v>
      </c>
    </row>
    <row r="232" spans="1:7" x14ac:dyDescent="0.25">
      <c r="A232" s="27">
        <v>202</v>
      </c>
      <c r="B232" s="27">
        <v>315.70503716596613</v>
      </c>
      <c r="C232" s="27">
        <v>-29.505037165966144</v>
      </c>
      <c r="D232" s="27">
        <v>-0.57616591769307757</v>
      </c>
      <c r="F232" s="27">
        <v>55.662983425414374</v>
      </c>
      <c r="G232" s="27">
        <v>322.2</v>
      </c>
    </row>
    <row r="233" spans="1:7" x14ac:dyDescent="0.25">
      <c r="A233" s="27">
        <v>203</v>
      </c>
      <c r="B233" s="27">
        <v>280.92148111255256</v>
      </c>
      <c r="C233" s="27">
        <v>-46.921481112552556</v>
      </c>
      <c r="D233" s="27">
        <v>-0.91626924828674428</v>
      </c>
      <c r="F233" s="27">
        <v>55.939226519337026</v>
      </c>
      <c r="G233" s="27">
        <v>322.2</v>
      </c>
    </row>
    <row r="234" spans="1:7" x14ac:dyDescent="0.25">
      <c r="A234" s="27">
        <v>204</v>
      </c>
      <c r="B234" s="27">
        <v>352.33268976674827</v>
      </c>
      <c r="C234" s="27">
        <v>-10.512689766748281</v>
      </c>
      <c r="D234" s="27">
        <v>-0.20528879569987182</v>
      </c>
      <c r="F234" s="27">
        <v>56.215469613259678</v>
      </c>
      <c r="G234" s="27">
        <v>323.73</v>
      </c>
    </row>
    <row r="235" spans="1:7" x14ac:dyDescent="0.25">
      <c r="A235" s="27">
        <v>205</v>
      </c>
      <c r="B235" s="27">
        <v>296.95911959488245</v>
      </c>
      <c r="C235" s="27">
        <v>-19.759119594882463</v>
      </c>
      <c r="D235" s="27">
        <v>-0.38585042988268808</v>
      </c>
      <c r="F235" s="27">
        <v>56.49171270718233</v>
      </c>
      <c r="G235" s="27">
        <v>323.82</v>
      </c>
    </row>
    <row r="236" spans="1:7" x14ac:dyDescent="0.25">
      <c r="A236" s="27">
        <v>206</v>
      </c>
      <c r="B236" s="27">
        <v>300.9302329441436</v>
      </c>
      <c r="C236" s="27">
        <v>32.069767055856403</v>
      </c>
      <c r="D236" s="27">
        <v>0.62624922863186239</v>
      </c>
      <c r="F236" s="27">
        <v>56.767955801104982</v>
      </c>
      <c r="G236" s="27">
        <v>323.82</v>
      </c>
    </row>
    <row r="237" spans="1:7" x14ac:dyDescent="0.25">
      <c r="A237" s="27">
        <v>207</v>
      </c>
      <c r="B237" s="27">
        <v>288.98615095635779</v>
      </c>
      <c r="C237" s="27">
        <v>-42.386150956357795</v>
      </c>
      <c r="D237" s="27">
        <v>-0.82770461958330244</v>
      </c>
      <c r="F237" s="27">
        <v>57.044198895027634</v>
      </c>
      <c r="G237" s="27">
        <v>323.82</v>
      </c>
    </row>
    <row r="238" spans="1:7" x14ac:dyDescent="0.25">
      <c r="A238" s="27">
        <v>208</v>
      </c>
      <c r="B238" s="27">
        <v>268.4221556722045</v>
      </c>
      <c r="C238" s="27">
        <v>-2.9221556722044966</v>
      </c>
      <c r="D238" s="27">
        <v>-5.7063019275224308E-2</v>
      </c>
      <c r="F238" s="27">
        <v>57.320441988950286</v>
      </c>
      <c r="G238" s="27">
        <v>323.82</v>
      </c>
    </row>
    <row r="239" spans="1:7" x14ac:dyDescent="0.25">
      <c r="A239" s="27">
        <v>209</v>
      </c>
      <c r="B239" s="27">
        <v>318.91961557166309</v>
      </c>
      <c r="C239" s="27">
        <v>-61.879615571663066</v>
      </c>
      <c r="D239" s="27">
        <v>-1.2083674150889565</v>
      </c>
      <c r="F239" s="27">
        <v>57.596685082872938</v>
      </c>
      <c r="G239" s="27">
        <v>323.82</v>
      </c>
    </row>
    <row r="240" spans="1:7" x14ac:dyDescent="0.25">
      <c r="A240" s="27">
        <v>210</v>
      </c>
      <c r="B240" s="27">
        <v>310.32262757661573</v>
      </c>
      <c r="C240" s="27">
        <v>-49.502627576615737</v>
      </c>
      <c r="D240" s="27">
        <v>-0.96667313738547223</v>
      </c>
      <c r="F240" s="27">
        <v>57.87292817679559</v>
      </c>
      <c r="G240" s="27">
        <v>323.82</v>
      </c>
    </row>
    <row r="241" spans="1:7" x14ac:dyDescent="0.25">
      <c r="A241" s="27">
        <v>211</v>
      </c>
      <c r="B241" s="27">
        <v>408.73286227714055</v>
      </c>
      <c r="C241" s="27">
        <v>-138.73286227714055</v>
      </c>
      <c r="D241" s="27">
        <v>-2.7091356116066296</v>
      </c>
      <c r="F241" s="27">
        <v>58.149171270718242</v>
      </c>
      <c r="G241" s="27">
        <v>323.82</v>
      </c>
    </row>
    <row r="242" spans="1:7" x14ac:dyDescent="0.25">
      <c r="A242" s="27">
        <v>212</v>
      </c>
      <c r="B242" s="27">
        <v>254.85037729068978</v>
      </c>
      <c r="C242" s="27">
        <v>68.969622709310215</v>
      </c>
      <c r="D242" s="27">
        <v>1.3468190444136261</v>
      </c>
      <c r="F242" s="27">
        <v>58.425414364640893</v>
      </c>
      <c r="G242" s="27">
        <v>324</v>
      </c>
    </row>
    <row r="243" spans="1:7" x14ac:dyDescent="0.25">
      <c r="A243" s="27">
        <v>213</v>
      </c>
      <c r="B243" s="27">
        <v>362.8950422900291</v>
      </c>
      <c r="C243" s="27">
        <v>-101.8950422900291</v>
      </c>
      <c r="D243" s="27">
        <v>-1.9897772105547236</v>
      </c>
      <c r="F243" s="27">
        <v>58.701657458563545</v>
      </c>
      <c r="G243" s="27">
        <v>324</v>
      </c>
    </row>
    <row r="244" spans="1:7" x14ac:dyDescent="0.25">
      <c r="A244" s="27">
        <v>214</v>
      </c>
      <c r="B244" s="27">
        <v>347.40374998292111</v>
      </c>
      <c r="C244" s="27">
        <v>56.69625001707891</v>
      </c>
      <c r="D244" s="27">
        <v>1.1071481366756912</v>
      </c>
      <c r="F244" s="27">
        <v>58.977900552486197</v>
      </c>
      <c r="G244" s="27">
        <v>324</v>
      </c>
    </row>
    <row r="245" spans="1:7" x14ac:dyDescent="0.25">
      <c r="A245" s="27">
        <v>215</v>
      </c>
      <c r="B245" s="27">
        <v>361.61240058052016</v>
      </c>
      <c r="C245" s="27">
        <v>124.20759941947983</v>
      </c>
      <c r="D245" s="27">
        <v>2.4254904374947732</v>
      </c>
      <c r="F245" s="27">
        <v>59.254143646408849</v>
      </c>
      <c r="G245" s="27">
        <v>324</v>
      </c>
    </row>
    <row r="246" spans="1:7" x14ac:dyDescent="0.25">
      <c r="A246" s="27">
        <v>216</v>
      </c>
      <c r="B246" s="27">
        <v>280.11909556634816</v>
      </c>
      <c r="C246" s="27">
        <v>-54.219095566348159</v>
      </c>
      <c r="D246" s="27">
        <v>-1.0587749738376149</v>
      </c>
      <c r="F246" s="27">
        <v>59.530386740331501</v>
      </c>
      <c r="G246" s="27">
        <v>324</v>
      </c>
    </row>
    <row r="247" spans="1:7" x14ac:dyDescent="0.25">
      <c r="A247" s="27">
        <v>217</v>
      </c>
      <c r="B247" s="27">
        <v>325.61464128704267</v>
      </c>
      <c r="C247" s="27">
        <v>16.20535871295732</v>
      </c>
      <c r="D247" s="27">
        <v>0.31645360491755969</v>
      </c>
      <c r="F247" s="27">
        <v>59.806629834254153</v>
      </c>
      <c r="G247" s="27">
        <v>324</v>
      </c>
    </row>
    <row r="248" spans="1:7" x14ac:dyDescent="0.25">
      <c r="A248" s="27">
        <v>218</v>
      </c>
      <c r="B248" s="27">
        <v>418.06036638145309</v>
      </c>
      <c r="C248" s="27">
        <v>49.939633618546907</v>
      </c>
      <c r="D248" s="27">
        <v>0.97520686624574726</v>
      </c>
      <c r="F248" s="27">
        <v>60.082872928176805</v>
      </c>
      <c r="G248" s="27">
        <v>324</v>
      </c>
    </row>
    <row r="249" spans="1:7" x14ac:dyDescent="0.25">
      <c r="A249" s="27">
        <v>219</v>
      </c>
      <c r="B249" s="27">
        <v>305.18927844946813</v>
      </c>
      <c r="C249" s="27">
        <v>-32.489278449468145</v>
      </c>
      <c r="D249" s="27">
        <v>-0.63444132700894296</v>
      </c>
      <c r="F249" s="27">
        <v>60.359116022099457</v>
      </c>
      <c r="G249" s="27">
        <v>324</v>
      </c>
    </row>
    <row r="250" spans="1:7" x14ac:dyDescent="0.25">
      <c r="A250" s="27">
        <v>220</v>
      </c>
      <c r="B250" s="27">
        <v>333.35751918246336</v>
      </c>
      <c r="C250" s="27">
        <v>-18.53751918246337</v>
      </c>
      <c r="D250" s="27">
        <v>-0.36199536680594779</v>
      </c>
      <c r="F250" s="27">
        <v>60.635359116022109</v>
      </c>
      <c r="G250" s="27">
        <v>324</v>
      </c>
    </row>
    <row r="251" spans="1:7" x14ac:dyDescent="0.25">
      <c r="A251" s="27">
        <v>221</v>
      </c>
      <c r="B251" s="27">
        <v>300.51757752038128</v>
      </c>
      <c r="C251" s="27">
        <v>176.48242247961872</v>
      </c>
      <c r="D251" s="27">
        <v>3.4462982145285266</v>
      </c>
      <c r="F251" s="27">
        <v>60.91160220994476</v>
      </c>
      <c r="G251" s="27">
        <v>324</v>
      </c>
    </row>
    <row r="252" spans="1:7" x14ac:dyDescent="0.25">
      <c r="A252" s="27">
        <v>222</v>
      </c>
      <c r="B252" s="27">
        <v>335.65004931447601</v>
      </c>
      <c r="C252" s="27">
        <v>60.349950685523993</v>
      </c>
      <c r="D252" s="27">
        <v>1.1784965571765382</v>
      </c>
      <c r="F252" s="27">
        <v>61.187845303867412</v>
      </c>
      <c r="G252" s="27">
        <v>324</v>
      </c>
    </row>
    <row r="253" spans="1:7" x14ac:dyDescent="0.25">
      <c r="A253" s="27">
        <v>223</v>
      </c>
      <c r="B253" s="27">
        <v>357.49088256377667</v>
      </c>
      <c r="C253" s="27">
        <v>34.909117436223312</v>
      </c>
      <c r="D253" s="27">
        <v>0.68169524987745944</v>
      </c>
      <c r="F253" s="27">
        <v>61.464088397790064</v>
      </c>
      <c r="G253" s="27">
        <v>324</v>
      </c>
    </row>
    <row r="254" spans="1:7" x14ac:dyDescent="0.25">
      <c r="A254" s="27">
        <v>224</v>
      </c>
      <c r="B254" s="27">
        <v>331.63812158345388</v>
      </c>
      <c r="C254" s="27">
        <v>19.361878416546119</v>
      </c>
      <c r="D254" s="27">
        <v>0.37809321789294531</v>
      </c>
      <c r="F254" s="27">
        <v>61.740331491712716</v>
      </c>
      <c r="G254" s="27">
        <v>324</v>
      </c>
    </row>
    <row r="255" spans="1:7" x14ac:dyDescent="0.25">
      <c r="A255" s="27">
        <v>225</v>
      </c>
      <c r="B255" s="27">
        <v>409.87912734314688</v>
      </c>
      <c r="C255" s="27">
        <v>94.120872656853123</v>
      </c>
      <c r="D255" s="27">
        <v>1.8379654519114492</v>
      </c>
      <c r="F255" s="27">
        <v>62.016574585635368</v>
      </c>
      <c r="G255" s="27">
        <v>324</v>
      </c>
    </row>
    <row r="256" spans="1:7" x14ac:dyDescent="0.25">
      <c r="A256" s="27">
        <v>226</v>
      </c>
      <c r="B256" s="27">
        <v>359.94079627205139</v>
      </c>
      <c r="C256" s="27">
        <v>35.879203727948607</v>
      </c>
      <c r="D256" s="27">
        <v>0.70063881722053345</v>
      </c>
      <c r="F256" s="27">
        <v>62.29281767955802</v>
      </c>
      <c r="G256" s="27">
        <v>324</v>
      </c>
    </row>
    <row r="257" spans="1:7" x14ac:dyDescent="0.25">
      <c r="A257" s="27">
        <v>227</v>
      </c>
      <c r="B257" s="27">
        <v>376.58067965466228</v>
      </c>
      <c r="C257" s="27">
        <v>37.419320345337724</v>
      </c>
      <c r="D257" s="27">
        <v>0.73071377354819145</v>
      </c>
      <c r="F257" s="27">
        <v>62.569060773480672</v>
      </c>
      <c r="G257" s="27">
        <v>324</v>
      </c>
    </row>
    <row r="258" spans="1:7" x14ac:dyDescent="0.25">
      <c r="A258" s="27">
        <v>228</v>
      </c>
      <c r="B258" s="27">
        <v>404.08096879705528</v>
      </c>
      <c r="C258" s="27">
        <v>0.91903120294472274</v>
      </c>
      <c r="D258" s="27">
        <v>1.7946578187808909E-2</v>
      </c>
      <c r="F258" s="27">
        <v>62.845303867403324</v>
      </c>
      <c r="G258" s="27">
        <v>324</v>
      </c>
    </row>
    <row r="259" spans="1:7" x14ac:dyDescent="0.25">
      <c r="A259" s="27">
        <v>229</v>
      </c>
      <c r="B259" s="27">
        <v>357.49088256377667</v>
      </c>
      <c r="C259" s="27">
        <v>47.509117436223335</v>
      </c>
      <c r="D259" s="27">
        <v>0.92774444215933849</v>
      </c>
      <c r="F259" s="27">
        <v>63.121546961325976</v>
      </c>
      <c r="G259" s="27">
        <v>324</v>
      </c>
    </row>
    <row r="260" spans="1:7" x14ac:dyDescent="0.25">
      <c r="A260" s="27">
        <v>230</v>
      </c>
      <c r="B260" s="27">
        <v>346.64915772725737</v>
      </c>
      <c r="C260" s="27">
        <v>-9.149157727257375</v>
      </c>
      <c r="D260" s="27">
        <v>-0.17866213244850673</v>
      </c>
      <c r="F260" s="27">
        <v>63.397790055248628</v>
      </c>
      <c r="G260" s="27">
        <v>325.8</v>
      </c>
    </row>
    <row r="261" spans="1:7" x14ac:dyDescent="0.25">
      <c r="A261" s="27">
        <v>231</v>
      </c>
      <c r="B261" s="27">
        <v>326.70918179962678</v>
      </c>
      <c r="C261" s="27">
        <v>33.290818200373224</v>
      </c>
      <c r="D261" s="27">
        <v>0.65009356576227728</v>
      </c>
      <c r="F261" s="27">
        <v>63.674033149171279</v>
      </c>
      <c r="G261" s="27">
        <v>325.8</v>
      </c>
    </row>
    <row r="262" spans="1:7" x14ac:dyDescent="0.25">
      <c r="A262" s="27">
        <v>232</v>
      </c>
      <c r="B262" s="27">
        <v>335.65004931447601</v>
      </c>
      <c r="C262" s="27">
        <v>105.34995068552399</v>
      </c>
      <c r="D262" s="27">
        <v>2.0572436724689616</v>
      </c>
      <c r="F262" s="27">
        <v>63.950276243093931</v>
      </c>
      <c r="G262" s="27">
        <v>325.8</v>
      </c>
    </row>
    <row r="263" spans="1:7" x14ac:dyDescent="0.25">
      <c r="A263" s="27">
        <v>233</v>
      </c>
      <c r="B263" s="27">
        <v>326.47992878642549</v>
      </c>
      <c r="C263" s="27">
        <v>51.520071213574511</v>
      </c>
      <c r="D263" s="27">
        <v>1.0060691990797517</v>
      </c>
      <c r="F263" s="27">
        <v>64.226519337016583</v>
      </c>
      <c r="G263" s="27">
        <v>327.60000000000002</v>
      </c>
    </row>
    <row r="264" spans="1:7" x14ac:dyDescent="0.25">
      <c r="A264" s="27">
        <v>234</v>
      </c>
      <c r="B264" s="27">
        <v>390.33082422585875</v>
      </c>
      <c r="C264" s="27">
        <v>41.669175774141252</v>
      </c>
      <c r="D264" s="27">
        <v>0.81370373351421244</v>
      </c>
      <c r="F264" s="27">
        <v>64.502762430939228</v>
      </c>
      <c r="G264" s="27">
        <v>328.5</v>
      </c>
    </row>
    <row r="265" spans="1:7" x14ac:dyDescent="0.25">
      <c r="A265" s="27">
        <v>235</v>
      </c>
      <c r="B265" s="27">
        <v>415.30933022303793</v>
      </c>
      <c r="C265" s="27">
        <v>-10.309330223037932</v>
      </c>
      <c r="D265" s="27">
        <v>-0.20131764875759064</v>
      </c>
      <c r="F265" s="27">
        <v>64.779005524861887</v>
      </c>
      <c r="G265" s="27">
        <v>329.4</v>
      </c>
    </row>
    <row r="266" spans="1:7" x14ac:dyDescent="0.25">
      <c r="A266" s="27">
        <v>236</v>
      </c>
      <c r="B266" s="27">
        <v>384.29837644568676</v>
      </c>
      <c r="C266" s="27">
        <v>-12.238376445686754</v>
      </c>
      <c r="D266" s="27">
        <v>-0.23898751105577729</v>
      </c>
      <c r="F266" s="27">
        <v>65.055248618784532</v>
      </c>
      <c r="G266" s="27">
        <v>331.2</v>
      </c>
    </row>
    <row r="267" spans="1:7" x14ac:dyDescent="0.25">
      <c r="A267" s="27">
        <v>237</v>
      </c>
      <c r="B267" s="27">
        <v>429.47213021799672</v>
      </c>
      <c r="C267" s="27">
        <v>128.52786978200328</v>
      </c>
      <c r="D267" s="27">
        <v>2.5098554401247917</v>
      </c>
      <c r="F267" s="27">
        <v>65.331491712707191</v>
      </c>
      <c r="G267" s="27">
        <v>333</v>
      </c>
    </row>
    <row r="268" spans="1:7" x14ac:dyDescent="0.25">
      <c r="A268" s="27">
        <v>238</v>
      </c>
      <c r="B268" s="27">
        <v>333.35751918246336</v>
      </c>
      <c r="C268" s="27">
        <v>79.742480817536659</v>
      </c>
      <c r="D268" s="27">
        <v>1.5571883329927056</v>
      </c>
      <c r="F268" s="27">
        <v>65.607734806629836</v>
      </c>
      <c r="G268" s="27">
        <v>333</v>
      </c>
    </row>
    <row r="269" spans="1:7" x14ac:dyDescent="0.25">
      <c r="A269" s="27">
        <v>239</v>
      </c>
      <c r="B269" s="27">
        <v>379.33171581307738</v>
      </c>
      <c r="C269" s="27">
        <v>124.66828418692262</v>
      </c>
      <c r="D269" s="27">
        <v>2.4344865577269843</v>
      </c>
      <c r="F269" s="27">
        <v>65.883977900552495</v>
      </c>
      <c r="G269" s="27">
        <v>333</v>
      </c>
    </row>
    <row r="270" spans="1:7" x14ac:dyDescent="0.25">
      <c r="A270" s="27">
        <v>240</v>
      </c>
      <c r="B270" s="27">
        <v>369.42798564278286</v>
      </c>
      <c r="C270" s="27">
        <v>116.57201435721714</v>
      </c>
      <c r="D270" s="27">
        <v>2.2763849186718117</v>
      </c>
      <c r="F270" s="27">
        <v>66.160220994475139</v>
      </c>
      <c r="G270" s="27">
        <v>333</v>
      </c>
    </row>
    <row r="271" spans="1:7" x14ac:dyDescent="0.25">
      <c r="A271" s="27">
        <v>241</v>
      </c>
      <c r="B271" s="27">
        <v>355.19835243176408</v>
      </c>
      <c r="C271" s="27">
        <v>-35.698352431764079</v>
      </c>
      <c r="D271" s="27">
        <v>-0.69710720489122124</v>
      </c>
      <c r="F271" s="27">
        <v>66.436464088397798</v>
      </c>
      <c r="G271" s="27">
        <v>333</v>
      </c>
    </row>
    <row r="272" spans="1:7" x14ac:dyDescent="0.25">
      <c r="A272" s="27">
        <v>242</v>
      </c>
      <c r="B272" s="27">
        <v>346.63210637671926</v>
      </c>
      <c r="C272" s="27">
        <v>-13.632106376719264</v>
      </c>
      <c r="D272" s="27">
        <v>-0.2662038700867001</v>
      </c>
      <c r="F272" s="27">
        <v>66.712707182320443</v>
      </c>
      <c r="G272" s="27">
        <v>333</v>
      </c>
    </row>
    <row r="273" spans="1:7" x14ac:dyDescent="0.25">
      <c r="A273" s="27">
        <v>243</v>
      </c>
      <c r="B273" s="27">
        <v>269.21051319442915</v>
      </c>
      <c r="C273" s="27">
        <v>18.789486805570846</v>
      </c>
      <c r="D273" s="27">
        <v>0.36691571840489851</v>
      </c>
      <c r="F273" s="27">
        <v>66.988950276243102</v>
      </c>
      <c r="G273" s="27">
        <v>333</v>
      </c>
    </row>
    <row r="274" spans="1:7" x14ac:dyDescent="0.25">
      <c r="A274" s="27">
        <v>244</v>
      </c>
      <c r="B274" s="27">
        <v>313.18829024163148</v>
      </c>
      <c r="C274" s="27">
        <v>-73.788290241631472</v>
      </c>
      <c r="D274" s="27">
        <v>-1.440916604270972</v>
      </c>
      <c r="F274" s="27">
        <v>67.265193370165747</v>
      </c>
      <c r="G274" s="27">
        <v>333</v>
      </c>
    </row>
    <row r="275" spans="1:7" x14ac:dyDescent="0.25">
      <c r="A275" s="27">
        <v>245</v>
      </c>
      <c r="B275" s="27">
        <v>369.63625604256441</v>
      </c>
      <c r="C275" s="27">
        <v>-18.636256042564412</v>
      </c>
      <c r="D275" s="27">
        <v>-0.36392347193898827</v>
      </c>
      <c r="F275" s="27">
        <v>67.541436464088406</v>
      </c>
      <c r="G275" s="27">
        <v>333</v>
      </c>
    </row>
    <row r="276" spans="1:7" x14ac:dyDescent="0.25">
      <c r="A276" s="27">
        <v>246</v>
      </c>
      <c r="B276" s="27">
        <v>366.19746084454545</v>
      </c>
      <c r="C276" s="27">
        <v>78.402539155454576</v>
      </c>
      <c r="D276" s="27">
        <v>1.531022335876822</v>
      </c>
      <c r="F276" s="27">
        <v>67.817679558011051</v>
      </c>
      <c r="G276" s="27">
        <v>333</v>
      </c>
    </row>
    <row r="277" spans="1:7" x14ac:dyDescent="0.25">
      <c r="A277" s="27">
        <v>247</v>
      </c>
      <c r="B277" s="27">
        <v>335.02912349093214</v>
      </c>
      <c r="C277" s="27">
        <v>23.170876509067853</v>
      </c>
      <c r="D277" s="27">
        <v>0.4524742420253412</v>
      </c>
      <c r="F277" s="27">
        <v>68.09392265193371</v>
      </c>
      <c r="G277" s="27">
        <v>333</v>
      </c>
    </row>
    <row r="278" spans="1:7" x14ac:dyDescent="0.25">
      <c r="A278" s="27">
        <v>248</v>
      </c>
      <c r="B278" s="27">
        <v>389.97687226429838</v>
      </c>
      <c r="C278" s="27">
        <v>-11.976872264298379</v>
      </c>
      <c r="D278" s="27">
        <v>-0.2338809322772897</v>
      </c>
      <c r="F278" s="27">
        <v>68.370165745856355</v>
      </c>
      <c r="G278" s="27">
        <v>334.62</v>
      </c>
    </row>
    <row r="279" spans="1:7" x14ac:dyDescent="0.25">
      <c r="A279" s="27">
        <v>249</v>
      </c>
      <c r="B279" s="27">
        <v>342.66989030479851</v>
      </c>
      <c r="C279" s="27">
        <v>-45.669890304798514</v>
      </c>
      <c r="D279" s="27">
        <v>-0.89182854135695799</v>
      </c>
      <c r="F279" s="27">
        <v>68.646408839779014</v>
      </c>
      <c r="G279" s="27">
        <v>336.6</v>
      </c>
    </row>
    <row r="280" spans="1:7" x14ac:dyDescent="0.25">
      <c r="A280" s="27">
        <v>250</v>
      </c>
      <c r="B280" s="27">
        <v>322.43886436878591</v>
      </c>
      <c r="C280" s="27">
        <v>10.561135631214086</v>
      </c>
      <c r="D280" s="27">
        <v>0.20623483266980902</v>
      </c>
      <c r="F280" s="27">
        <v>68.922651933701658</v>
      </c>
      <c r="G280" s="27">
        <v>337.5</v>
      </c>
    </row>
    <row r="281" spans="1:7" x14ac:dyDescent="0.25">
      <c r="A281" s="27">
        <v>251</v>
      </c>
      <c r="B281" s="27">
        <v>331.49939461111501</v>
      </c>
      <c r="C281" s="27">
        <v>-39.899394611114985</v>
      </c>
      <c r="D281" s="27">
        <v>-0.77914395369847467</v>
      </c>
      <c r="F281" s="27">
        <v>69.198895027624317</v>
      </c>
      <c r="G281" s="27">
        <v>338.4</v>
      </c>
    </row>
    <row r="282" spans="1:7" x14ac:dyDescent="0.25">
      <c r="A282" s="27">
        <v>252</v>
      </c>
      <c r="B282" s="27">
        <v>318.78088859932416</v>
      </c>
      <c r="C282" s="27">
        <v>-21.780888599324157</v>
      </c>
      <c r="D282" s="27">
        <v>-0.42533095611470528</v>
      </c>
      <c r="F282" s="27">
        <v>69.475138121546962</v>
      </c>
      <c r="G282" s="27">
        <v>340.2</v>
      </c>
    </row>
    <row r="283" spans="1:7" x14ac:dyDescent="0.25">
      <c r="A283" s="27">
        <v>253</v>
      </c>
      <c r="B283" s="27">
        <v>326.36722064838557</v>
      </c>
      <c r="C283" s="27">
        <v>-8.6672206483855803</v>
      </c>
      <c r="D283" s="27">
        <v>-0.1692510031638168</v>
      </c>
      <c r="F283" s="27">
        <v>69.751381215469621</v>
      </c>
      <c r="G283" s="27">
        <v>340.2</v>
      </c>
    </row>
    <row r="284" spans="1:7" x14ac:dyDescent="0.25">
      <c r="A284" s="27">
        <v>254</v>
      </c>
      <c r="B284" s="27">
        <v>385.90314753809554</v>
      </c>
      <c r="C284" s="27">
        <v>-26.083147538095545</v>
      </c>
      <c r="D284" s="27">
        <v>-0.50934423681884744</v>
      </c>
      <c r="F284" s="27">
        <v>70.027624309392266</v>
      </c>
      <c r="G284" s="27">
        <v>340.2</v>
      </c>
    </row>
    <row r="285" spans="1:7" x14ac:dyDescent="0.25">
      <c r="A285" s="27">
        <v>255</v>
      </c>
      <c r="B285" s="27">
        <v>314.03844475903691</v>
      </c>
      <c r="C285" s="27">
        <v>-8.0384447590369064</v>
      </c>
      <c r="D285" s="27">
        <v>-0.15697244763202625</v>
      </c>
      <c r="F285" s="27">
        <v>70.303867403314925</v>
      </c>
      <c r="G285" s="27">
        <v>341.82</v>
      </c>
    </row>
    <row r="286" spans="1:7" x14ac:dyDescent="0.25">
      <c r="A286" s="27">
        <v>256</v>
      </c>
      <c r="B286" s="27">
        <v>379.48406316846018</v>
      </c>
      <c r="C286" s="27">
        <v>70.335936831539811</v>
      </c>
      <c r="D286" s="27">
        <v>1.3735000353801272</v>
      </c>
      <c r="F286" s="27">
        <v>70.58011049723757</v>
      </c>
      <c r="G286" s="27">
        <v>341.82</v>
      </c>
    </row>
    <row r="287" spans="1:7" x14ac:dyDescent="0.25">
      <c r="A287" s="27">
        <v>257</v>
      </c>
      <c r="B287" s="27">
        <v>357.64826614003874</v>
      </c>
      <c r="C287" s="27">
        <v>-17.448266140038754</v>
      </c>
      <c r="D287" s="27">
        <v>-0.34072474527585606</v>
      </c>
      <c r="F287" s="27">
        <v>70.856353591160229</v>
      </c>
      <c r="G287" s="27">
        <v>341.82</v>
      </c>
    </row>
    <row r="288" spans="1:7" x14ac:dyDescent="0.25">
      <c r="A288" s="27">
        <v>258</v>
      </c>
      <c r="B288" s="27">
        <v>288.48179432731496</v>
      </c>
      <c r="C288" s="27">
        <v>53.518205672685042</v>
      </c>
      <c r="D288" s="27">
        <v>1.0450881966777466</v>
      </c>
      <c r="F288" s="27">
        <v>71.132596685082888</v>
      </c>
      <c r="G288" s="27">
        <v>341.82</v>
      </c>
    </row>
    <row r="289" spans="1:7" x14ac:dyDescent="0.25">
      <c r="A289" s="27">
        <v>259</v>
      </c>
      <c r="B289" s="27">
        <v>392.78073793413347</v>
      </c>
      <c r="C289" s="27">
        <v>-23.780737934133469</v>
      </c>
      <c r="D289" s="27">
        <v>-0.46438344131433096</v>
      </c>
      <c r="F289" s="27">
        <v>71.408839779005532</v>
      </c>
      <c r="G289" s="27">
        <v>341.82</v>
      </c>
    </row>
    <row r="290" spans="1:7" x14ac:dyDescent="0.25">
      <c r="A290" s="27">
        <v>260</v>
      </c>
      <c r="B290" s="27">
        <v>354.73984640536156</v>
      </c>
      <c r="C290" s="27">
        <v>-12.919846405361568</v>
      </c>
      <c r="D290" s="27">
        <v>-0.25229506130517032</v>
      </c>
      <c r="F290" s="27">
        <v>71.685082872928191</v>
      </c>
      <c r="G290" s="27">
        <v>341.82</v>
      </c>
    </row>
    <row r="291" spans="1:7" x14ac:dyDescent="0.25">
      <c r="A291" s="27">
        <v>261</v>
      </c>
      <c r="B291" s="27">
        <v>340.62172184862487</v>
      </c>
      <c r="C291" s="27">
        <v>61.678278151375139</v>
      </c>
      <c r="D291" s="27">
        <v>1.2044357555938803</v>
      </c>
      <c r="F291" s="27">
        <v>71.961325966850836</v>
      </c>
      <c r="G291" s="27">
        <v>341.82</v>
      </c>
    </row>
    <row r="292" spans="1:7" x14ac:dyDescent="0.25">
      <c r="A292" s="27">
        <v>262</v>
      </c>
      <c r="B292" s="27">
        <v>340.62172184862487</v>
      </c>
      <c r="C292" s="27">
        <v>51.598278151375155</v>
      </c>
      <c r="D292" s="27">
        <v>1.0075964017683776</v>
      </c>
      <c r="F292" s="27">
        <v>72.237569060773495</v>
      </c>
      <c r="G292" s="27">
        <v>342</v>
      </c>
    </row>
    <row r="293" spans="1:7" x14ac:dyDescent="0.25">
      <c r="A293" s="27">
        <v>263</v>
      </c>
      <c r="B293" s="27">
        <v>340.62172184862487</v>
      </c>
      <c r="C293" s="27">
        <v>-20.221721848624895</v>
      </c>
      <c r="D293" s="27">
        <v>-0.39488399423833109</v>
      </c>
      <c r="F293" s="27">
        <v>72.51381215469614</v>
      </c>
      <c r="G293" s="27">
        <v>342</v>
      </c>
    </row>
    <row r="294" spans="1:7" x14ac:dyDescent="0.25">
      <c r="A294" s="27">
        <v>264</v>
      </c>
      <c r="B294" s="27">
        <v>338.92642471535368</v>
      </c>
      <c r="C294" s="27">
        <v>10.273575284646313</v>
      </c>
      <c r="D294" s="27">
        <v>0.20061943655827746</v>
      </c>
      <c r="F294" s="27">
        <v>72.790055248618799</v>
      </c>
      <c r="G294" s="27">
        <v>342</v>
      </c>
    </row>
    <row r="295" spans="1:7" x14ac:dyDescent="0.25">
      <c r="A295" s="27">
        <v>265</v>
      </c>
      <c r="B295" s="27">
        <v>260.10218966155941</v>
      </c>
      <c r="C295" s="27">
        <v>126.89781033844059</v>
      </c>
      <c r="D295" s="27">
        <v>2.4780241060406607</v>
      </c>
      <c r="F295" s="27">
        <v>73.066298342541444</v>
      </c>
      <c r="G295" s="27">
        <v>342</v>
      </c>
    </row>
    <row r="296" spans="1:7" x14ac:dyDescent="0.25">
      <c r="A296" s="27">
        <v>266</v>
      </c>
      <c r="B296" s="27">
        <v>368.48999097655809</v>
      </c>
      <c r="C296" s="27">
        <v>-8.6699909765580969</v>
      </c>
      <c r="D296" s="27">
        <v>-0.16930510133915042</v>
      </c>
      <c r="F296" s="27">
        <v>73.342541436464103</v>
      </c>
      <c r="G296" s="27">
        <v>342</v>
      </c>
    </row>
    <row r="297" spans="1:7" x14ac:dyDescent="0.25">
      <c r="A297" s="27">
        <v>267</v>
      </c>
      <c r="B297" s="27">
        <v>271.27379031324051</v>
      </c>
      <c r="C297" s="27">
        <v>16.726209686759489</v>
      </c>
      <c r="D297" s="27">
        <v>0.32662463360035759</v>
      </c>
      <c r="F297" s="27">
        <v>73.618784530386748</v>
      </c>
      <c r="G297" s="27">
        <v>342</v>
      </c>
    </row>
    <row r="298" spans="1:7" x14ac:dyDescent="0.25">
      <c r="A298" s="27">
        <v>268</v>
      </c>
      <c r="B298" s="27">
        <v>269.94412283667322</v>
      </c>
      <c r="C298" s="27">
        <v>5.4558771633267611</v>
      </c>
      <c r="D298" s="27">
        <v>0.10654080708140448</v>
      </c>
      <c r="F298" s="27">
        <v>73.895027624309407</v>
      </c>
      <c r="G298" s="27">
        <v>342</v>
      </c>
    </row>
    <row r="299" spans="1:7" x14ac:dyDescent="0.25">
      <c r="A299" s="27">
        <v>269</v>
      </c>
      <c r="B299" s="27">
        <v>270.35677826043548</v>
      </c>
      <c r="C299" s="27">
        <v>22.863221739564551</v>
      </c>
      <c r="D299" s="27">
        <v>0.44646644777629718</v>
      </c>
      <c r="F299" s="27">
        <v>74.171270718232051</v>
      </c>
      <c r="G299" s="27">
        <v>342</v>
      </c>
    </row>
    <row r="300" spans="1:7" x14ac:dyDescent="0.25">
      <c r="A300" s="27">
        <v>270</v>
      </c>
      <c r="B300" s="27">
        <v>292.19761150973619</v>
      </c>
      <c r="C300" s="27">
        <v>-16.797611509736214</v>
      </c>
      <c r="D300" s="27">
        <v>-0.32801894795518904</v>
      </c>
      <c r="F300" s="27">
        <v>74.44751381215471</v>
      </c>
      <c r="G300" s="27">
        <v>342</v>
      </c>
    </row>
    <row r="301" spans="1:7" x14ac:dyDescent="0.25">
      <c r="A301" s="27">
        <v>271</v>
      </c>
      <c r="B301" s="27">
        <v>283.64841680522949</v>
      </c>
      <c r="C301" s="27">
        <v>18.391583194770533</v>
      </c>
      <c r="D301" s="27">
        <v>0.35914557062367153</v>
      </c>
      <c r="F301" s="27">
        <v>74.723756906077355</v>
      </c>
      <c r="G301" s="27">
        <v>342</v>
      </c>
    </row>
    <row r="302" spans="1:7" x14ac:dyDescent="0.25">
      <c r="A302" s="27">
        <v>272</v>
      </c>
      <c r="B302" s="27">
        <v>259.35263362677483</v>
      </c>
      <c r="C302" s="27">
        <v>152.84736637322516</v>
      </c>
      <c r="D302" s="27">
        <v>2.9847596062336841</v>
      </c>
      <c r="F302" s="27">
        <v>75.000000000000014</v>
      </c>
      <c r="G302" s="27">
        <v>342</v>
      </c>
    </row>
    <row r="303" spans="1:7" x14ac:dyDescent="0.25">
      <c r="A303" s="27">
        <v>273</v>
      </c>
      <c r="B303" s="27">
        <v>327.33008330383086</v>
      </c>
      <c r="C303" s="27">
        <v>-10.53008330383085</v>
      </c>
      <c r="D303" s="27">
        <v>-0.20562845171178379</v>
      </c>
      <c r="F303" s="27">
        <v>75.276243093922659</v>
      </c>
      <c r="G303" s="27">
        <v>342</v>
      </c>
    </row>
    <row r="304" spans="1:7" x14ac:dyDescent="0.25">
      <c r="A304" s="27">
        <v>274</v>
      </c>
      <c r="B304" s="27">
        <v>314.03844475903691</v>
      </c>
      <c r="C304" s="27">
        <v>-26.038444759036906</v>
      </c>
      <c r="D304" s="27">
        <v>-0.50847129374899569</v>
      </c>
      <c r="F304" s="27">
        <v>75.552486187845318</v>
      </c>
      <c r="G304" s="27">
        <v>342</v>
      </c>
    </row>
    <row r="305" spans="1:7" x14ac:dyDescent="0.25">
      <c r="A305" s="27">
        <v>275</v>
      </c>
      <c r="B305" s="27">
        <v>291.34745699233076</v>
      </c>
      <c r="C305" s="27">
        <v>-41.147456992330774</v>
      </c>
      <c r="D305" s="27">
        <v>-0.80351575852510504</v>
      </c>
      <c r="F305" s="27">
        <v>75.828729281767963</v>
      </c>
      <c r="G305" s="27">
        <v>342</v>
      </c>
    </row>
    <row r="306" spans="1:7" x14ac:dyDescent="0.25">
      <c r="A306" s="27">
        <v>276</v>
      </c>
      <c r="B306" s="27">
        <v>336.33780835407981</v>
      </c>
      <c r="C306" s="27">
        <v>-84.337808354079812</v>
      </c>
      <c r="D306" s="27">
        <v>-1.6469245733607307</v>
      </c>
      <c r="F306" s="27">
        <v>76.104972375690622</v>
      </c>
      <c r="G306" s="27">
        <v>346.5</v>
      </c>
    </row>
    <row r="307" spans="1:7" x14ac:dyDescent="0.25">
      <c r="A307" s="27">
        <v>277</v>
      </c>
      <c r="B307" s="27">
        <v>264.16694690400141</v>
      </c>
      <c r="C307" s="27">
        <v>59.653053095998587</v>
      </c>
      <c r="D307" s="27">
        <v>1.1648877405887672</v>
      </c>
      <c r="F307" s="27">
        <v>76.381215469613267</v>
      </c>
      <c r="G307" s="27">
        <v>346.5</v>
      </c>
    </row>
    <row r="308" spans="1:7" x14ac:dyDescent="0.25">
      <c r="A308" s="27">
        <v>278</v>
      </c>
      <c r="B308" s="27">
        <v>327.33008330383086</v>
      </c>
      <c r="C308" s="27">
        <v>-10.53008330383085</v>
      </c>
      <c r="D308" s="27">
        <v>-0.20562845171178379</v>
      </c>
      <c r="F308" s="27">
        <v>76.657458563535926</v>
      </c>
      <c r="G308" s="27">
        <v>349.2</v>
      </c>
    </row>
    <row r="309" spans="1:7" x14ac:dyDescent="0.25">
      <c r="A309" s="27">
        <v>279</v>
      </c>
      <c r="B309" s="27">
        <v>345.36416568891218</v>
      </c>
      <c r="C309" s="27">
        <v>-26.944165688912165</v>
      </c>
      <c r="D309" s="27">
        <v>-0.52615795273539245</v>
      </c>
      <c r="F309" s="27">
        <v>76.93370165745857</v>
      </c>
      <c r="G309" s="27">
        <v>351</v>
      </c>
    </row>
    <row r="310" spans="1:7" x14ac:dyDescent="0.25">
      <c r="A310" s="27">
        <v>280</v>
      </c>
      <c r="B310" s="27">
        <v>270.35677826043548</v>
      </c>
      <c r="C310" s="27">
        <v>41.943221739564535</v>
      </c>
      <c r="D310" s="27">
        <v>0.81905522466028446</v>
      </c>
      <c r="F310" s="27">
        <v>77.209944751381229</v>
      </c>
      <c r="G310" s="27">
        <v>351</v>
      </c>
    </row>
    <row r="311" spans="1:7" x14ac:dyDescent="0.25">
      <c r="A311" s="27">
        <v>281</v>
      </c>
      <c r="B311" s="27">
        <v>279.65941437552749</v>
      </c>
      <c r="C311" s="27">
        <v>-36.65941437552749</v>
      </c>
      <c r="D311" s="27">
        <v>-0.71587454735120848</v>
      </c>
      <c r="F311" s="27">
        <v>77.486187845303874</v>
      </c>
      <c r="G311" s="27">
        <v>351</v>
      </c>
    </row>
    <row r="312" spans="1:7" x14ac:dyDescent="0.25">
      <c r="A312" s="27">
        <v>282</v>
      </c>
      <c r="B312" s="27">
        <v>309.6107680712737</v>
      </c>
      <c r="C312" s="27">
        <v>-44.110768071273696</v>
      </c>
      <c r="D312" s="27">
        <v>-0.86138244879921999</v>
      </c>
      <c r="F312" s="27">
        <v>77.762430939226533</v>
      </c>
      <c r="G312" s="27">
        <v>351</v>
      </c>
    </row>
    <row r="313" spans="1:7" x14ac:dyDescent="0.25">
      <c r="A313" s="27">
        <v>283</v>
      </c>
      <c r="B313" s="27">
        <v>300.51757752038128</v>
      </c>
      <c r="C313" s="27">
        <v>23.48242247961872</v>
      </c>
      <c r="D313" s="27">
        <v>0.45855802253428685</v>
      </c>
      <c r="F313" s="27">
        <v>78.038674033149178</v>
      </c>
      <c r="G313" s="27">
        <v>351</v>
      </c>
    </row>
    <row r="314" spans="1:7" x14ac:dyDescent="0.25">
      <c r="A314" s="27">
        <v>284</v>
      </c>
      <c r="B314" s="27">
        <v>327.62113331221292</v>
      </c>
      <c r="C314" s="27">
        <v>122.19886668778707</v>
      </c>
      <c r="D314" s="27">
        <v>2.3862644798643626</v>
      </c>
      <c r="F314" s="27">
        <v>78.314917127071837</v>
      </c>
      <c r="G314" s="27">
        <v>351</v>
      </c>
    </row>
    <row r="315" spans="1:7" x14ac:dyDescent="0.25">
      <c r="A315" s="27">
        <v>285</v>
      </c>
      <c r="B315" s="27">
        <v>334.26755232648878</v>
      </c>
      <c r="C315" s="27">
        <v>-1.2675523264887829</v>
      </c>
      <c r="D315" s="27">
        <v>-2.4752398897427069E-2</v>
      </c>
      <c r="F315" s="27">
        <v>78.591160220994482</v>
      </c>
      <c r="G315" s="27">
        <v>351</v>
      </c>
    </row>
    <row r="316" spans="1:7" x14ac:dyDescent="0.25">
      <c r="A316" s="27">
        <v>286</v>
      </c>
      <c r="B316" s="27">
        <v>397.01997599045643</v>
      </c>
      <c r="C316" s="27">
        <v>83.580024009543592</v>
      </c>
      <c r="D316" s="27">
        <v>1.6321267776546204</v>
      </c>
      <c r="F316" s="27">
        <v>78.867403314917141</v>
      </c>
      <c r="G316" s="27">
        <v>351</v>
      </c>
    </row>
    <row r="317" spans="1:7" x14ac:dyDescent="0.25">
      <c r="A317" s="27">
        <v>287</v>
      </c>
      <c r="B317" s="27">
        <v>324.57904714541576</v>
      </c>
      <c r="C317" s="27">
        <v>-59.079047145415757</v>
      </c>
      <c r="D317" s="27">
        <v>-1.1536787167390929</v>
      </c>
      <c r="F317" s="27">
        <v>79.143646408839786</v>
      </c>
      <c r="G317" s="27">
        <v>355.5</v>
      </c>
    </row>
    <row r="318" spans="1:7" x14ac:dyDescent="0.25">
      <c r="A318" s="27">
        <v>288</v>
      </c>
      <c r="B318" s="27">
        <v>277.29616565165412</v>
      </c>
      <c r="C318" s="27">
        <v>46.703834348345879</v>
      </c>
      <c r="D318" s="27">
        <v>0.91201910459342539</v>
      </c>
      <c r="F318" s="27">
        <v>79.419889502762445</v>
      </c>
      <c r="G318" s="27">
        <v>356.4</v>
      </c>
    </row>
    <row r="319" spans="1:7" x14ac:dyDescent="0.25">
      <c r="A319" s="27">
        <v>289</v>
      </c>
      <c r="B319" s="27">
        <v>340.62172184862487</v>
      </c>
      <c r="C319" s="27">
        <v>-74.221721848624895</v>
      </c>
      <c r="D319" s="27">
        <v>-1.4493805325892393</v>
      </c>
      <c r="F319" s="27">
        <v>79.696132596685089</v>
      </c>
      <c r="G319" s="27">
        <v>356.4</v>
      </c>
    </row>
    <row r="320" spans="1:7" x14ac:dyDescent="0.25">
      <c r="A320" s="27">
        <v>290</v>
      </c>
      <c r="B320" s="27">
        <v>308.83130782638938</v>
      </c>
      <c r="C320" s="27">
        <v>50.988692173610616</v>
      </c>
      <c r="D320" s="27">
        <v>0.99569258133541549</v>
      </c>
      <c r="F320" s="27">
        <v>79.972375690607748</v>
      </c>
      <c r="G320" s="27">
        <v>358.2</v>
      </c>
    </row>
    <row r="321" spans="1:7" x14ac:dyDescent="0.25">
      <c r="A321" s="27">
        <v>291</v>
      </c>
      <c r="B321" s="27">
        <v>313.23608353217213</v>
      </c>
      <c r="C321" s="27">
        <v>10.763916467827869</v>
      </c>
      <c r="D321" s="27">
        <v>0.21019467878560782</v>
      </c>
      <c r="F321" s="27">
        <v>80.248618784530393</v>
      </c>
      <c r="G321" s="27">
        <v>359.82</v>
      </c>
    </row>
    <row r="322" spans="1:7" x14ac:dyDescent="0.25">
      <c r="A322" s="27">
        <v>292</v>
      </c>
      <c r="B322" s="27">
        <v>346.64915772725737</v>
      </c>
      <c r="C322" s="27">
        <v>-4.649157727257375</v>
      </c>
      <c r="D322" s="27">
        <v>-9.0787420919264394E-2</v>
      </c>
      <c r="F322" s="27">
        <v>80.524861878453052</v>
      </c>
      <c r="G322" s="27">
        <v>359.82</v>
      </c>
    </row>
    <row r="323" spans="1:7" x14ac:dyDescent="0.25">
      <c r="A323" s="27">
        <v>293</v>
      </c>
      <c r="B323" s="27">
        <v>320.74860345639394</v>
      </c>
      <c r="C323" s="27">
        <v>3.0713965436060562</v>
      </c>
      <c r="D323" s="27">
        <v>5.9977352280287596E-2</v>
      </c>
      <c r="F323" s="27">
        <v>80.801104972375697</v>
      </c>
      <c r="G323" s="27">
        <v>359.82</v>
      </c>
    </row>
    <row r="324" spans="1:7" x14ac:dyDescent="0.25">
      <c r="A324" s="27">
        <v>294</v>
      </c>
      <c r="B324" s="27">
        <v>380.63536445534578</v>
      </c>
      <c r="C324" s="27">
        <v>6.3646355446542202</v>
      </c>
      <c r="D324" s="27">
        <v>0.12428678055005596</v>
      </c>
      <c r="F324" s="27">
        <v>81.077348066298356</v>
      </c>
      <c r="G324" s="27">
        <v>359.82</v>
      </c>
    </row>
    <row r="325" spans="1:7" x14ac:dyDescent="0.25">
      <c r="A325" s="27">
        <v>295</v>
      </c>
      <c r="B325" s="27">
        <v>339.7715673312195</v>
      </c>
      <c r="C325" s="27">
        <v>74.228432668780499</v>
      </c>
      <c r="D325" s="27">
        <v>1.4495115795637499</v>
      </c>
      <c r="F325" s="27">
        <v>81.353591160221001</v>
      </c>
      <c r="G325" s="27">
        <v>359.82</v>
      </c>
    </row>
    <row r="326" spans="1:7" x14ac:dyDescent="0.25">
      <c r="A326" s="27">
        <v>296</v>
      </c>
      <c r="B326" s="27">
        <v>344.35662759524473</v>
      </c>
      <c r="C326" s="27">
        <v>-29.356627595244731</v>
      </c>
      <c r="D326" s="27">
        <v>-0.57326781808967253</v>
      </c>
      <c r="F326" s="27">
        <v>81.62983425414366</v>
      </c>
      <c r="G326" s="27">
        <v>360</v>
      </c>
    </row>
    <row r="327" spans="1:7" x14ac:dyDescent="0.25">
      <c r="A327" s="27">
        <v>297</v>
      </c>
      <c r="B327" s="27">
        <v>391.52293989450533</v>
      </c>
      <c r="C327" s="27">
        <v>40.297060105494666</v>
      </c>
      <c r="D327" s="27">
        <v>0.78690945161041859</v>
      </c>
      <c r="F327" s="27">
        <v>81.906077348066304</v>
      </c>
      <c r="G327" s="27">
        <v>360</v>
      </c>
    </row>
    <row r="328" spans="1:7" x14ac:dyDescent="0.25">
      <c r="A328" s="27">
        <v>298</v>
      </c>
      <c r="B328" s="27">
        <v>327.33008330383086</v>
      </c>
      <c r="C328" s="27">
        <v>-21.330083303830861</v>
      </c>
      <c r="D328" s="27">
        <v>-0.41652775938196562</v>
      </c>
      <c r="F328" s="27">
        <v>82.182320441988963</v>
      </c>
      <c r="G328" s="27">
        <v>369</v>
      </c>
    </row>
    <row r="329" spans="1:7" x14ac:dyDescent="0.25">
      <c r="A329" s="27">
        <v>299</v>
      </c>
      <c r="B329" s="27">
        <v>276.49572279335007</v>
      </c>
      <c r="C329" s="27">
        <v>36.70427720664992</v>
      </c>
      <c r="D329" s="27">
        <v>0.71675061587193478</v>
      </c>
      <c r="F329" s="27">
        <v>82.458563535911608</v>
      </c>
      <c r="G329" s="27">
        <v>369</v>
      </c>
    </row>
    <row r="330" spans="1:7" x14ac:dyDescent="0.25">
      <c r="A330" s="27">
        <v>300</v>
      </c>
      <c r="B330" s="27">
        <v>370.08972584808765</v>
      </c>
      <c r="C330" s="27">
        <v>178.91027415191235</v>
      </c>
      <c r="D330" s="27">
        <v>3.4937086068259915</v>
      </c>
      <c r="F330" s="27">
        <v>82.734806629834267</v>
      </c>
      <c r="G330" s="27">
        <v>369</v>
      </c>
    </row>
    <row r="331" spans="1:7" x14ac:dyDescent="0.25">
      <c r="A331" s="27">
        <v>301</v>
      </c>
      <c r="B331" s="27">
        <v>264.85470594360515</v>
      </c>
      <c r="C331" s="27">
        <v>28.545294056394823</v>
      </c>
      <c r="D331" s="27">
        <v>0.55742432904957584</v>
      </c>
      <c r="F331" s="27">
        <v>83.011049723756912</v>
      </c>
      <c r="G331" s="27">
        <v>370.8</v>
      </c>
    </row>
    <row r="332" spans="1:7" x14ac:dyDescent="0.25">
      <c r="A332" s="27">
        <v>302</v>
      </c>
      <c r="B332" s="27">
        <v>318.78088859932416</v>
      </c>
      <c r="C332" s="27">
        <v>14.219111400675843</v>
      </c>
      <c r="D332" s="27">
        <v>0.27766673611923348</v>
      </c>
      <c r="F332" s="27">
        <v>83.287292817679571</v>
      </c>
      <c r="G332" s="27">
        <v>372.06</v>
      </c>
    </row>
    <row r="333" spans="1:7" x14ac:dyDescent="0.25">
      <c r="A333" s="27">
        <v>303</v>
      </c>
      <c r="B333" s="27">
        <v>268.06424812842283</v>
      </c>
      <c r="C333" s="27">
        <v>54.135751871577156</v>
      </c>
      <c r="D333" s="27">
        <v>1.057147462029663</v>
      </c>
      <c r="F333" s="27">
        <v>83.563535911602216</v>
      </c>
      <c r="G333" s="27">
        <v>378</v>
      </c>
    </row>
    <row r="334" spans="1:7" x14ac:dyDescent="0.25">
      <c r="A334" s="27">
        <v>304</v>
      </c>
      <c r="B334" s="27">
        <v>310.30162064385627</v>
      </c>
      <c r="C334" s="27">
        <v>4.6983793561437324</v>
      </c>
      <c r="D334" s="27">
        <v>9.1748606794683968E-2</v>
      </c>
      <c r="F334" s="27">
        <v>83.839779005524875</v>
      </c>
      <c r="G334" s="27">
        <v>378</v>
      </c>
    </row>
    <row r="335" spans="1:7" x14ac:dyDescent="0.25">
      <c r="A335" s="27">
        <v>305</v>
      </c>
      <c r="B335" s="27">
        <v>311.67404519008505</v>
      </c>
      <c r="C335" s="27">
        <v>12.325954809914947</v>
      </c>
      <c r="D335" s="27">
        <v>0.24069771627638958</v>
      </c>
      <c r="F335" s="27">
        <v>84.11602209944752</v>
      </c>
      <c r="G335" s="27">
        <v>378</v>
      </c>
    </row>
    <row r="336" spans="1:7" x14ac:dyDescent="0.25">
      <c r="A336" s="27">
        <v>306</v>
      </c>
      <c r="B336" s="27">
        <v>283.64841680522949</v>
      </c>
      <c r="C336" s="27">
        <v>38.551583194770501</v>
      </c>
      <c r="D336" s="27">
        <v>0.75282427827467657</v>
      </c>
      <c r="F336" s="27">
        <v>84.392265193370179</v>
      </c>
      <c r="G336" s="27">
        <v>378</v>
      </c>
    </row>
    <row r="337" spans="1:7" x14ac:dyDescent="0.25">
      <c r="A337" s="27">
        <v>307</v>
      </c>
      <c r="B337" s="27">
        <v>327.33008330383086</v>
      </c>
      <c r="C337" s="27">
        <v>-12.330083303830861</v>
      </c>
      <c r="D337" s="27">
        <v>-0.24077833632348095</v>
      </c>
      <c r="F337" s="27">
        <v>84.668508287292823</v>
      </c>
      <c r="G337" s="27">
        <v>378</v>
      </c>
    </row>
    <row r="338" spans="1:7" x14ac:dyDescent="0.25">
      <c r="A338" s="27">
        <v>308</v>
      </c>
      <c r="B338" s="27">
        <v>337.18292665060596</v>
      </c>
      <c r="C338" s="27">
        <v>22.817073349394036</v>
      </c>
      <c r="D338" s="27">
        <v>0.44556527522656986</v>
      </c>
      <c r="F338" s="27">
        <v>84.944751381215482</v>
      </c>
      <c r="G338" s="27">
        <v>383.4</v>
      </c>
    </row>
    <row r="339" spans="1:7" x14ac:dyDescent="0.25">
      <c r="A339" s="27">
        <v>309</v>
      </c>
      <c r="B339" s="27">
        <v>317.69642052849861</v>
      </c>
      <c r="C339" s="27">
        <v>-35.096420528498584</v>
      </c>
      <c r="D339" s="27">
        <v>-0.6853528510335094</v>
      </c>
      <c r="F339" s="27">
        <v>85.220994475138127</v>
      </c>
      <c r="G339" s="27">
        <v>385.2</v>
      </c>
    </row>
    <row r="340" spans="1:7" x14ac:dyDescent="0.25">
      <c r="A340" s="27">
        <v>310</v>
      </c>
      <c r="B340" s="27">
        <v>312.62801056818995</v>
      </c>
      <c r="C340" s="27">
        <v>-24.62801056818995</v>
      </c>
      <c r="D340" s="27">
        <v>-0.48092873871529418</v>
      </c>
      <c r="F340" s="27">
        <v>85.497237569060786</v>
      </c>
      <c r="G340" s="27">
        <v>387</v>
      </c>
    </row>
    <row r="341" spans="1:7" x14ac:dyDescent="0.25">
      <c r="A341" s="27">
        <v>311</v>
      </c>
      <c r="B341" s="27">
        <v>336.10543748856003</v>
      </c>
      <c r="C341" s="27">
        <v>-46.305437488560017</v>
      </c>
      <c r="D341" s="27">
        <v>-0.90423932478723901</v>
      </c>
      <c r="F341" s="27">
        <v>85.773480662983431</v>
      </c>
      <c r="G341" s="27">
        <v>387</v>
      </c>
    </row>
    <row r="342" spans="1:7" x14ac:dyDescent="0.25">
      <c r="A342" s="27">
        <v>312</v>
      </c>
      <c r="B342" s="27">
        <v>323.42774585853016</v>
      </c>
      <c r="C342" s="27">
        <v>-8.4277458585301588</v>
      </c>
      <c r="D342" s="27">
        <v>-0.1645746080355788</v>
      </c>
      <c r="F342" s="27">
        <v>86.04972375690609</v>
      </c>
      <c r="G342" s="27">
        <v>387</v>
      </c>
    </row>
    <row r="343" spans="1:7" x14ac:dyDescent="0.25">
      <c r="A343" s="27">
        <v>313</v>
      </c>
      <c r="B343" s="27">
        <v>338.7876977430148</v>
      </c>
      <c r="C343" s="27">
        <v>-23.787697743014803</v>
      </c>
      <c r="D343" s="27">
        <v>-0.46451935046938558</v>
      </c>
      <c r="F343" s="27">
        <v>86.325966850828735</v>
      </c>
      <c r="G343" s="27">
        <v>387</v>
      </c>
    </row>
    <row r="344" spans="1:7" x14ac:dyDescent="0.25">
      <c r="A344" s="27">
        <v>314</v>
      </c>
      <c r="B344" s="27">
        <v>400.22757548737371</v>
      </c>
      <c r="C344" s="27">
        <v>130.77242451262629</v>
      </c>
      <c r="D344" s="27">
        <v>2.5536864622281459</v>
      </c>
      <c r="F344" s="27">
        <v>86.602209944751394</v>
      </c>
      <c r="G344" s="27">
        <v>387</v>
      </c>
    </row>
    <row r="345" spans="1:7" x14ac:dyDescent="0.25">
      <c r="A345" s="27">
        <v>315</v>
      </c>
      <c r="B345" s="27">
        <v>269.78364572743232</v>
      </c>
      <c r="C345" s="27">
        <v>27.216354272567685</v>
      </c>
      <c r="D345" s="27">
        <v>0.53147317346212175</v>
      </c>
      <c r="F345" s="27">
        <v>86.878453038674039</v>
      </c>
      <c r="G345" s="27">
        <v>387</v>
      </c>
    </row>
    <row r="346" spans="1:7" x14ac:dyDescent="0.25">
      <c r="A346" s="27">
        <v>316</v>
      </c>
      <c r="B346" s="27">
        <v>265.31321197000773</v>
      </c>
      <c r="C346" s="27">
        <v>35.286788029992294</v>
      </c>
      <c r="D346" s="27">
        <v>0.68907029309535439</v>
      </c>
      <c r="F346" s="27">
        <v>87.154696132596698</v>
      </c>
      <c r="G346" s="27">
        <v>387</v>
      </c>
    </row>
    <row r="347" spans="1:7" x14ac:dyDescent="0.25">
      <c r="A347" s="27">
        <v>317</v>
      </c>
      <c r="B347" s="27">
        <v>287.61255124571096</v>
      </c>
      <c r="C347" s="27">
        <v>23.787448754289017</v>
      </c>
      <c r="D347" s="27">
        <v>0.46451448828884057</v>
      </c>
      <c r="F347" s="27">
        <v>87.430939226519342</v>
      </c>
      <c r="G347" s="27">
        <v>392.22</v>
      </c>
    </row>
    <row r="348" spans="1:7" x14ac:dyDescent="0.25">
      <c r="A348" s="27">
        <v>318</v>
      </c>
      <c r="B348" s="27">
        <v>288.30340381829359</v>
      </c>
      <c r="C348" s="27">
        <v>-72.483403818293596</v>
      </c>
      <c r="D348" s="27">
        <v>-1.4154351558200295</v>
      </c>
      <c r="F348" s="27">
        <v>87.707182320442001</v>
      </c>
      <c r="G348" s="27">
        <v>392.4</v>
      </c>
    </row>
    <row r="349" spans="1:7" x14ac:dyDescent="0.25">
      <c r="A349" s="27">
        <v>319</v>
      </c>
      <c r="B349" s="27">
        <v>308.53637244220658</v>
      </c>
      <c r="C349" s="27">
        <v>15.283627557793409</v>
      </c>
      <c r="D349" s="27">
        <v>0.2984543028358832</v>
      </c>
      <c r="F349" s="27">
        <v>87.983425414364646</v>
      </c>
      <c r="G349" s="27">
        <v>392.4</v>
      </c>
    </row>
    <row r="350" spans="1:7" x14ac:dyDescent="0.25">
      <c r="A350" s="27">
        <v>320</v>
      </c>
      <c r="B350" s="27">
        <v>296.9400553500235</v>
      </c>
      <c r="C350" s="27">
        <v>27.059944649976501</v>
      </c>
      <c r="D350" s="27">
        <v>0.52841885113643328</v>
      </c>
      <c r="F350" s="27">
        <v>88.259668508287305</v>
      </c>
      <c r="G350" s="27">
        <v>394.2</v>
      </c>
    </row>
    <row r="351" spans="1:7" x14ac:dyDescent="0.25">
      <c r="A351" s="27">
        <v>321</v>
      </c>
      <c r="B351" s="27">
        <v>327.33008330383086</v>
      </c>
      <c r="C351" s="27">
        <v>-23.130083303830872</v>
      </c>
      <c r="D351" s="27">
        <v>-0.45167764399366284</v>
      </c>
      <c r="F351" s="27">
        <v>88.53591160220995</v>
      </c>
      <c r="G351" s="27">
        <v>395.82</v>
      </c>
    </row>
    <row r="352" spans="1:7" x14ac:dyDescent="0.25">
      <c r="A352" s="27">
        <v>322</v>
      </c>
      <c r="B352" s="27">
        <v>340.62172184862487</v>
      </c>
      <c r="C352" s="27">
        <v>-16.621721848624873</v>
      </c>
      <c r="D352" s="27">
        <v>-0.32458422501493678</v>
      </c>
      <c r="F352" s="27">
        <v>88.812154696132609</v>
      </c>
      <c r="G352" s="27">
        <v>396</v>
      </c>
    </row>
    <row r="353" spans="1:7" x14ac:dyDescent="0.25">
      <c r="A353" s="27">
        <v>323</v>
      </c>
      <c r="B353" s="27">
        <v>342.22766810545187</v>
      </c>
      <c r="C353" s="27">
        <v>62.772331894548131</v>
      </c>
      <c r="D353" s="27">
        <v>1.2258001238336169</v>
      </c>
      <c r="F353" s="27">
        <v>89.088397790055254</v>
      </c>
      <c r="G353" s="27">
        <v>396</v>
      </c>
    </row>
    <row r="354" spans="1:7" x14ac:dyDescent="0.25">
      <c r="A354" s="27">
        <v>324</v>
      </c>
      <c r="B354" s="27">
        <v>268.4221556722045</v>
      </c>
      <c r="C354" s="27">
        <v>-18.222155672204508</v>
      </c>
      <c r="D354" s="27">
        <v>-0.35583703847464848</v>
      </c>
      <c r="F354" s="27">
        <v>89.364640883977913</v>
      </c>
      <c r="G354" s="27">
        <v>402.3</v>
      </c>
    </row>
    <row r="355" spans="1:7" x14ac:dyDescent="0.25">
      <c r="A355" s="27">
        <v>325</v>
      </c>
      <c r="B355" s="27">
        <v>348.38953793968653</v>
      </c>
      <c r="C355" s="27">
        <v>-20.789537939686511</v>
      </c>
      <c r="D355" s="27">
        <v>-0.40597214428359807</v>
      </c>
      <c r="F355" s="27">
        <v>89.640883977900558</v>
      </c>
      <c r="G355" s="27">
        <v>404.1</v>
      </c>
    </row>
    <row r="356" spans="1:7" x14ac:dyDescent="0.25">
      <c r="A356" s="27">
        <v>326</v>
      </c>
      <c r="B356" s="27">
        <v>277.12873395297322</v>
      </c>
      <c r="C356" s="27">
        <v>1.8712660470267792</v>
      </c>
      <c r="D356" s="27">
        <v>3.6541547572654196E-2</v>
      </c>
      <c r="F356" s="27">
        <v>89.917127071823217</v>
      </c>
      <c r="G356" s="27">
        <v>405</v>
      </c>
    </row>
    <row r="357" spans="1:7" x14ac:dyDescent="0.25">
      <c r="A357" s="27">
        <v>327</v>
      </c>
      <c r="B357" s="27">
        <v>270.35677826043548</v>
      </c>
      <c r="C357" s="27">
        <v>43.743221739564547</v>
      </c>
      <c r="D357" s="27">
        <v>0.85420510927198157</v>
      </c>
      <c r="F357" s="27">
        <v>90.193370165745861</v>
      </c>
      <c r="G357" s="27">
        <v>405</v>
      </c>
    </row>
    <row r="358" spans="1:7" x14ac:dyDescent="0.25">
      <c r="A358" s="27">
        <v>328</v>
      </c>
      <c r="B358" s="27">
        <v>292.19761150973619</v>
      </c>
      <c r="C358" s="27">
        <v>31.802388490263809</v>
      </c>
      <c r="D358" s="27">
        <v>0.62102793656062871</v>
      </c>
      <c r="F358" s="27">
        <v>90.46961325966852</v>
      </c>
      <c r="G358" s="27">
        <v>405</v>
      </c>
    </row>
    <row r="359" spans="1:7" x14ac:dyDescent="0.25">
      <c r="A359" s="27">
        <v>329</v>
      </c>
      <c r="B359" s="27">
        <v>312.89217969303058</v>
      </c>
      <c r="C359" s="27">
        <v>-7.7921796930305618</v>
      </c>
      <c r="D359" s="27">
        <v>-0.1521634539353513</v>
      </c>
      <c r="F359" s="27">
        <v>90.745856353591165</v>
      </c>
      <c r="G359" s="27">
        <v>405</v>
      </c>
    </row>
    <row r="360" spans="1:7" x14ac:dyDescent="0.25">
      <c r="A360" s="27">
        <v>330</v>
      </c>
      <c r="B360" s="27">
        <v>292.19761150973619</v>
      </c>
      <c r="C360" s="27">
        <v>-2.7576115097361935</v>
      </c>
      <c r="D360" s="27">
        <v>-5.3849847983952551E-2</v>
      </c>
      <c r="F360" s="27">
        <v>91.022099447513824</v>
      </c>
      <c r="G360" s="27">
        <v>412.2</v>
      </c>
    </row>
    <row r="361" spans="1:7" x14ac:dyDescent="0.25">
      <c r="A361" s="27">
        <v>331</v>
      </c>
      <c r="B361" s="27">
        <v>292.19761150973619</v>
      </c>
      <c r="C361" s="27">
        <v>9.1223884902638019</v>
      </c>
      <c r="D361" s="27">
        <v>0.17813939045324714</v>
      </c>
      <c r="F361" s="27">
        <v>91.298342541436469</v>
      </c>
      <c r="G361" s="27">
        <v>412.2</v>
      </c>
    </row>
    <row r="362" spans="1:7" x14ac:dyDescent="0.25">
      <c r="A362" s="27">
        <v>332</v>
      </c>
      <c r="B362" s="27">
        <v>314.03844475903691</v>
      </c>
      <c r="C362" s="27">
        <v>-27.838444759036918</v>
      </c>
      <c r="D362" s="27">
        <v>-0.54362117836069279</v>
      </c>
      <c r="F362" s="27">
        <v>91.574585635359128</v>
      </c>
      <c r="G362" s="27">
        <v>413.1</v>
      </c>
    </row>
    <row r="363" spans="1:7" x14ac:dyDescent="0.25">
      <c r="A363" s="27">
        <v>333</v>
      </c>
      <c r="B363" s="27">
        <v>263.4791878643976</v>
      </c>
      <c r="C363" s="27">
        <v>33.520812135602398</v>
      </c>
      <c r="D363" s="27">
        <v>0.65458482147599706</v>
      </c>
      <c r="F363" s="27">
        <v>91.850828729281773</v>
      </c>
      <c r="G363" s="27">
        <v>414</v>
      </c>
    </row>
    <row r="364" spans="1:7" x14ac:dyDescent="0.25">
      <c r="A364" s="27">
        <v>334</v>
      </c>
      <c r="B364" s="27">
        <v>314.03844475903691</v>
      </c>
      <c r="C364" s="27">
        <v>-26.038444759036906</v>
      </c>
      <c r="D364" s="27">
        <v>-0.50847129374899569</v>
      </c>
      <c r="F364" s="27">
        <v>92.127071823204432</v>
      </c>
      <c r="G364" s="27">
        <v>414</v>
      </c>
    </row>
    <row r="365" spans="1:7" x14ac:dyDescent="0.25">
      <c r="A365" s="27">
        <v>335</v>
      </c>
      <c r="B365" s="27">
        <v>282.95562154474646</v>
      </c>
      <c r="C365" s="27">
        <v>5.0443784552535362</v>
      </c>
      <c r="D365" s="27">
        <v>9.8505178133273252E-2</v>
      </c>
      <c r="F365" s="27">
        <v>92.403314917127076</v>
      </c>
      <c r="G365" s="27">
        <v>414</v>
      </c>
    </row>
    <row r="366" spans="1:7" x14ac:dyDescent="0.25">
      <c r="A366" s="27">
        <v>336</v>
      </c>
      <c r="B366" s="27">
        <v>261.48468664954657</v>
      </c>
      <c r="C366" s="27">
        <v>-52.954686649546574</v>
      </c>
      <c r="D366" s="27">
        <v>-1.034083958544517</v>
      </c>
      <c r="F366" s="27">
        <v>92.679558011049735</v>
      </c>
      <c r="G366" s="27">
        <v>414</v>
      </c>
    </row>
    <row r="367" spans="1:7" x14ac:dyDescent="0.25">
      <c r="A367" s="27">
        <v>337</v>
      </c>
      <c r="B367" s="27">
        <v>327.33008330383086</v>
      </c>
      <c r="C367" s="27">
        <v>23.669916696169139</v>
      </c>
      <c r="D367" s="27">
        <v>0.46221935591045782</v>
      </c>
      <c r="F367" s="27">
        <v>92.95580110497238</v>
      </c>
      <c r="G367" s="27">
        <v>417.6</v>
      </c>
    </row>
    <row r="368" spans="1:7" x14ac:dyDescent="0.25">
      <c r="A368" s="27">
        <v>338</v>
      </c>
      <c r="B368" s="27">
        <v>314.03844475903691</v>
      </c>
      <c r="C368" s="27">
        <v>-8.0384447590369064</v>
      </c>
      <c r="D368" s="27">
        <v>-0.15697244763202625</v>
      </c>
      <c r="F368" s="27">
        <v>93.232044198895039</v>
      </c>
      <c r="G368" s="27">
        <v>423</v>
      </c>
    </row>
    <row r="369" spans="1:7" x14ac:dyDescent="0.25">
      <c r="A369" s="27">
        <v>339</v>
      </c>
      <c r="B369" s="27">
        <v>282.96065776562568</v>
      </c>
      <c r="C369" s="27">
        <v>32.039342234374317</v>
      </c>
      <c r="D369" s="27">
        <v>0.62565510142940306</v>
      </c>
      <c r="F369" s="27">
        <v>93.508287292817684</v>
      </c>
      <c r="G369" s="27">
        <v>423</v>
      </c>
    </row>
    <row r="370" spans="1:7" x14ac:dyDescent="0.25">
      <c r="A370" s="27">
        <v>340</v>
      </c>
      <c r="B370" s="27">
        <v>292.35499508599821</v>
      </c>
      <c r="C370" s="27">
        <v>13.645004914001788</v>
      </c>
      <c r="D370" s="27">
        <v>0.26645574902955588</v>
      </c>
      <c r="F370" s="27">
        <v>93.784530386740343</v>
      </c>
      <c r="G370" s="27">
        <v>431.82</v>
      </c>
    </row>
    <row r="371" spans="1:7" x14ac:dyDescent="0.25">
      <c r="A371" s="27">
        <v>341</v>
      </c>
      <c r="B371" s="27">
        <v>327.33008330383086</v>
      </c>
      <c r="C371" s="27">
        <v>-3.330083303830861</v>
      </c>
      <c r="D371" s="27">
        <v>-6.5028913264996269E-2</v>
      </c>
      <c r="F371" s="27">
        <v>94.060773480662988</v>
      </c>
      <c r="G371" s="27">
        <v>432</v>
      </c>
    </row>
    <row r="372" spans="1:7" x14ac:dyDescent="0.25">
      <c r="A372" s="27">
        <v>342</v>
      </c>
      <c r="B372" s="27">
        <v>288.25445968267445</v>
      </c>
      <c r="C372" s="27">
        <v>-32.654459682674457</v>
      </c>
      <c r="D372" s="27">
        <v>-0.63766693883517611</v>
      </c>
      <c r="F372" s="27">
        <v>94.337016574585647</v>
      </c>
      <c r="G372" s="27">
        <v>441</v>
      </c>
    </row>
    <row r="373" spans="1:7" x14ac:dyDescent="0.25">
      <c r="A373" s="27">
        <v>343</v>
      </c>
      <c r="B373" s="27">
        <v>233.67629614823343</v>
      </c>
      <c r="C373" s="27">
        <v>18.14370385176656</v>
      </c>
      <c r="D373" s="27">
        <v>0.3543050537879977</v>
      </c>
      <c r="F373" s="27">
        <v>94.613259668508292</v>
      </c>
      <c r="G373" s="27">
        <v>444.6</v>
      </c>
    </row>
    <row r="374" spans="1:7" x14ac:dyDescent="0.25">
      <c r="A374" s="27">
        <v>344</v>
      </c>
      <c r="B374" s="27">
        <v>293.93801604150502</v>
      </c>
      <c r="C374" s="27">
        <v>-0.53801604150504545</v>
      </c>
      <c r="D374" s="27">
        <v>-1.0506223210080165E-2</v>
      </c>
      <c r="F374" s="27">
        <v>94.889502762430951</v>
      </c>
      <c r="G374" s="27">
        <v>448.2</v>
      </c>
    </row>
    <row r="375" spans="1:7" x14ac:dyDescent="0.25">
      <c r="A375" s="27">
        <v>345</v>
      </c>
      <c r="B375" s="27">
        <v>263.83709540817927</v>
      </c>
      <c r="C375" s="27">
        <v>2.5629045918207112</v>
      </c>
      <c r="D375" s="27">
        <v>5.0047667040714575E-2</v>
      </c>
      <c r="F375" s="27">
        <v>95.165745856353595</v>
      </c>
      <c r="G375" s="27">
        <v>449.82</v>
      </c>
    </row>
    <row r="376" spans="1:7" x14ac:dyDescent="0.25">
      <c r="A376" s="27">
        <v>346</v>
      </c>
      <c r="B376" s="27">
        <v>336.85811137566304</v>
      </c>
      <c r="C376" s="27">
        <v>-56.958111375663066</v>
      </c>
      <c r="D376" s="27">
        <v>-1.1122616903081886</v>
      </c>
      <c r="F376" s="27">
        <v>95.441988950276254</v>
      </c>
      <c r="G376" s="27">
        <v>449.82</v>
      </c>
    </row>
    <row r="377" spans="1:7" x14ac:dyDescent="0.25">
      <c r="A377" s="27">
        <v>347</v>
      </c>
      <c r="B377" s="27">
        <v>355.37671862144583</v>
      </c>
      <c r="C377" s="27">
        <v>67.623281378554168</v>
      </c>
      <c r="D377" s="27">
        <v>1.320528076400274</v>
      </c>
      <c r="F377" s="27">
        <v>95.718232044198899</v>
      </c>
      <c r="G377" s="27">
        <v>468</v>
      </c>
    </row>
    <row r="378" spans="1:7" x14ac:dyDescent="0.25">
      <c r="A378" s="27">
        <v>348</v>
      </c>
      <c r="B378" s="27">
        <v>328.749533617118</v>
      </c>
      <c r="C378" s="27">
        <v>4.2504663828819957</v>
      </c>
      <c r="D378" s="27">
        <v>8.3001890502332781E-2</v>
      </c>
      <c r="F378" s="27">
        <v>95.994475138121558</v>
      </c>
      <c r="G378" s="27">
        <v>477</v>
      </c>
    </row>
    <row r="379" spans="1:7" x14ac:dyDescent="0.25">
      <c r="A379" s="27">
        <v>349</v>
      </c>
      <c r="B379" s="27">
        <v>361.61240058052016</v>
      </c>
      <c r="C379" s="27">
        <v>-93.502400580520145</v>
      </c>
      <c r="D379" s="27">
        <v>-1.825888106289971</v>
      </c>
      <c r="F379" s="27">
        <v>96.270718232044203</v>
      </c>
      <c r="G379" s="27">
        <v>480.6</v>
      </c>
    </row>
    <row r="380" spans="1:7" x14ac:dyDescent="0.25">
      <c r="A380" s="27">
        <v>350</v>
      </c>
      <c r="B380" s="27">
        <v>285.67792865747998</v>
      </c>
      <c r="C380" s="27">
        <v>-4.8779286574799698</v>
      </c>
      <c r="D380" s="27">
        <v>-9.525479414139483E-2</v>
      </c>
      <c r="F380" s="27">
        <v>96.546961325966862</v>
      </c>
      <c r="G380" s="27">
        <v>485.82</v>
      </c>
    </row>
    <row r="381" spans="1:7" x14ac:dyDescent="0.25">
      <c r="A381" s="27">
        <v>351</v>
      </c>
      <c r="B381" s="27">
        <v>289.27410743176091</v>
      </c>
      <c r="C381" s="27">
        <v>34.545892568239083</v>
      </c>
      <c r="D381" s="27">
        <v>0.67460229865649035</v>
      </c>
      <c r="F381" s="27">
        <v>96.823204419889507</v>
      </c>
      <c r="G381" s="27">
        <v>486</v>
      </c>
    </row>
    <row r="382" spans="1:7" x14ac:dyDescent="0.25">
      <c r="A382" s="27">
        <v>352</v>
      </c>
      <c r="B382" s="27">
        <v>334.34136445132839</v>
      </c>
      <c r="C382" s="27">
        <v>-66.1413644513284</v>
      </c>
      <c r="D382" s="27">
        <v>-1.2915896269579927</v>
      </c>
      <c r="F382" s="27">
        <v>97.099447513812166</v>
      </c>
      <c r="G382" s="27">
        <v>495</v>
      </c>
    </row>
    <row r="383" spans="1:7" x14ac:dyDescent="0.25">
      <c r="A383" s="27">
        <v>353</v>
      </c>
      <c r="B383" s="27">
        <v>377.78370549497009</v>
      </c>
      <c r="C383" s="27">
        <v>-21.383705494970116</v>
      </c>
      <c r="D383" s="27">
        <v>-0.41757487817706074</v>
      </c>
      <c r="F383" s="27">
        <v>97.375690607734811</v>
      </c>
      <c r="G383" s="27">
        <v>504</v>
      </c>
    </row>
    <row r="384" spans="1:7" x14ac:dyDescent="0.25">
      <c r="A384" s="27">
        <v>354</v>
      </c>
      <c r="B384" s="27">
        <v>298.96956720227394</v>
      </c>
      <c r="C384" s="27">
        <v>-19.969567202273936</v>
      </c>
      <c r="D384" s="27">
        <v>-0.38995999050303137</v>
      </c>
      <c r="F384" s="27">
        <v>97.65193370165747</v>
      </c>
      <c r="G384" s="27">
        <v>504</v>
      </c>
    </row>
    <row r="385" spans="1:7" x14ac:dyDescent="0.25">
      <c r="A385" s="27">
        <v>355</v>
      </c>
      <c r="B385" s="27">
        <v>379.33171581307738</v>
      </c>
      <c r="C385" s="27">
        <v>-32.831715813077381</v>
      </c>
      <c r="D385" s="27">
        <v>-0.64112834579649758</v>
      </c>
      <c r="F385" s="27">
        <v>97.928176795580114</v>
      </c>
      <c r="G385" s="27">
        <v>515.70000000000005</v>
      </c>
    </row>
    <row r="386" spans="1:7" x14ac:dyDescent="0.25">
      <c r="A386" s="27">
        <v>356</v>
      </c>
      <c r="B386" s="27">
        <v>385.22042471937101</v>
      </c>
      <c r="C386" s="27">
        <v>-2.0424719371021638E-2</v>
      </c>
      <c r="D386" s="27">
        <v>-3.9884807173205659E-4</v>
      </c>
      <c r="F386" s="27">
        <v>98.204419889502773</v>
      </c>
      <c r="G386" s="27">
        <v>522</v>
      </c>
    </row>
    <row r="387" spans="1:7" x14ac:dyDescent="0.25">
      <c r="A387" s="27">
        <v>357</v>
      </c>
      <c r="B387" s="27">
        <v>359.94079627205139</v>
      </c>
      <c r="C387" s="27">
        <v>-18.120796272051393</v>
      </c>
      <c r="D387" s="27">
        <v>-0.35385772113037472</v>
      </c>
      <c r="F387" s="27">
        <v>98.480662983425418</v>
      </c>
      <c r="G387" s="27">
        <v>531</v>
      </c>
    </row>
    <row r="388" spans="1:7" x14ac:dyDescent="0.25">
      <c r="A388" s="27">
        <v>358</v>
      </c>
      <c r="B388" s="27">
        <v>328.54320590523685</v>
      </c>
      <c r="C388" s="27">
        <v>2.6567940947631428</v>
      </c>
      <c r="D388" s="27">
        <v>5.1881114371090158E-2</v>
      </c>
      <c r="F388" s="27">
        <v>98.756906077348077</v>
      </c>
      <c r="G388" s="27">
        <v>535.5</v>
      </c>
    </row>
    <row r="389" spans="1:7" x14ac:dyDescent="0.25">
      <c r="A389" s="27">
        <v>359</v>
      </c>
      <c r="B389" s="27">
        <v>384.32245259208526</v>
      </c>
      <c r="C389" s="27">
        <v>9.877547407914733</v>
      </c>
      <c r="D389" s="27">
        <v>0.1928859175748717</v>
      </c>
      <c r="F389" s="27">
        <v>99.033149171270722</v>
      </c>
      <c r="G389" s="27">
        <v>539.82000000000005</v>
      </c>
    </row>
    <row r="390" spans="1:7" x14ac:dyDescent="0.25">
      <c r="A390" s="27">
        <v>360</v>
      </c>
      <c r="B390" s="27">
        <v>384.07415965336469</v>
      </c>
      <c r="C390" s="27">
        <v>110.92584034663531</v>
      </c>
      <c r="D390" s="27">
        <v>2.1661280492443042</v>
      </c>
      <c r="F390" s="27">
        <v>99.309392265193381</v>
      </c>
      <c r="G390" s="27">
        <v>539.82000000000005</v>
      </c>
    </row>
    <row r="391" spans="1:7" x14ac:dyDescent="0.25">
      <c r="A391" s="27">
        <v>361</v>
      </c>
      <c r="B391" s="27">
        <v>395.59860730860856</v>
      </c>
      <c r="C391" s="27">
        <v>126.40139269139144</v>
      </c>
      <c r="D391" s="27">
        <v>2.4683302043667785</v>
      </c>
      <c r="F391" s="27">
        <v>99.585635359116026</v>
      </c>
      <c r="G391" s="27">
        <v>549</v>
      </c>
    </row>
    <row r="392" spans="1:7" ht="14.4" thickBot="1" x14ac:dyDescent="0.3">
      <c r="A392" s="28">
        <v>362</v>
      </c>
      <c r="B392" s="28">
        <v>375.77325788757861</v>
      </c>
      <c r="C392" s="28">
        <v>-24.773257887578609</v>
      </c>
      <c r="D392" s="28">
        <v>-0.48376508678011065</v>
      </c>
      <c r="F392" s="28">
        <v>99.861878453038685</v>
      </c>
      <c r="G392" s="28">
        <v>558</v>
      </c>
    </row>
  </sheetData>
  <sortState xmlns:xlrd2="http://schemas.microsoft.com/office/spreadsheetml/2017/richdata2" ref="G31:G392">
    <sortCondition ref="G31"/>
  </sortState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43A1-A798-49BE-9D77-AB8BB2CCF9EA}">
  <dimension ref="A1:H59"/>
  <sheetViews>
    <sheetView showGridLines="0" workbookViewId="0">
      <selection activeCell="A5" sqref="A5"/>
    </sheetView>
  </sheetViews>
  <sheetFormatPr defaultRowHeight="13.8" x14ac:dyDescent="0.25"/>
  <cols>
    <col min="1" max="1" width="8.88671875" style="7"/>
    <col min="2" max="2" width="12.6640625" style="7" bestFit="1" customWidth="1"/>
    <col min="3" max="3" width="11.5546875" style="7" bestFit="1" customWidth="1"/>
    <col min="4" max="16384" width="8.88671875" style="7"/>
  </cols>
  <sheetData>
    <row r="1" spans="1:2" ht="20.399999999999999" x14ac:dyDescent="0.35">
      <c r="A1" s="29" t="s">
        <v>139</v>
      </c>
    </row>
    <row r="2" spans="1:2" x14ac:dyDescent="0.25">
      <c r="A2" s="12"/>
    </row>
    <row r="3" spans="1:2" x14ac:dyDescent="0.25">
      <c r="A3" s="12" t="s">
        <v>140</v>
      </c>
      <c r="B3" s="7">
        <v>0.7</v>
      </c>
    </row>
    <row r="4" spans="1:2" x14ac:dyDescent="0.25">
      <c r="A4" s="12" t="s">
        <v>141</v>
      </c>
      <c r="B4" s="7">
        <v>2</v>
      </c>
    </row>
    <row r="5" spans="1:2" x14ac:dyDescent="0.25">
      <c r="A5" s="12" t="s">
        <v>142</v>
      </c>
      <c r="B5" s="7">
        <v>3</v>
      </c>
    </row>
    <row r="6" spans="1:2" x14ac:dyDescent="0.25">
      <c r="A6" s="12" t="s">
        <v>36</v>
      </c>
      <c r="B6" s="7" t="s">
        <v>143</v>
      </c>
    </row>
    <row r="8" spans="1:2" ht="14.4" thickBot="1" x14ac:dyDescent="0.3"/>
    <row r="9" spans="1:2" x14ac:dyDescent="0.25">
      <c r="A9" s="30" t="s">
        <v>79</v>
      </c>
      <c r="B9" s="30"/>
    </row>
    <row r="10" spans="1:2" x14ac:dyDescent="0.25">
      <c r="A10" s="27" t="s">
        <v>80</v>
      </c>
      <c r="B10" s="27">
        <v>0.62384493362014637</v>
      </c>
    </row>
    <row r="11" spans="1:2" x14ac:dyDescent="0.25">
      <c r="A11" s="27" t="s">
        <v>81</v>
      </c>
      <c r="B11" s="27">
        <v>0.38918250120352477</v>
      </c>
    </row>
    <row r="12" spans="1:2" x14ac:dyDescent="0.25">
      <c r="A12" s="27" t="s">
        <v>82</v>
      </c>
      <c r="B12" s="27">
        <v>0.38233860765958666</v>
      </c>
    </row>
    <row r="13" spans="1:2" x14ac:dyDescent="0.25">
      <c r="A13" s="27" t="s">
        <v>83</v>
      </c>
      <c r="B13" s="27">
        <v>51.495359491536888</v>
      </c>
    </row>
    <row r="14" spans="1:2" ht="14.4" thickBot="1" x14ac:dyDescent="0.3">
      <c r="A14" s="28" t="s">
        <v>84</v>
      </c>
      <c r="B14" s="28">
        <v>362</v>
      </c>
    </row>
    <row r="16" spans="1:2" ht="14.4" thickBot="1" x14ac:dyDescent="0.3">
      <c r="A16" s="7" t="s">
        <v>85</v>
      </c>
    </row>
    <row r="17" spans="1:7" x14ac:dyDescent="0.25">
      <c r="A17" s="26"/>
      <c r="B17" s="26" t="s">
        <v>90</v>
      </c>
      <c r="C17" s="26" t="s">
        <v>91</v>
      </c>
      <c r="D17" s="26" t="s">
        <v>92</v>
      </c>
      <c r="E17" s="26" t="s">
        <v>93</v>
      </c>
      <c r="F17" s="26" t="s">
        <v>94</v>
      </c>
    </row>
    <row r="18" spans="1:7" x14ac:dyDescent="0.25">
      <c r="A18" s="27" t="s">
        <v>86</v>
      </c>
      <c r="B18" s="27">
        <v>4</v>
      </c>
      <c r="C18" s="27">
        <v>603179.03666330816</v>
      </c>
      <c r="D18" s="27">
        <v>150794.75916582704</v>
      </c>
      <c r="E18" s="27">
        <v>56.865656764669986</v>
      </c>
      <c r="F18" s="27">
        <v>4.2973035124725309E-37</v>
      </c>
    </row>
    <row r="19" spans="1:7" x14ac:dyDescent="0.25">
      <c r="A19" s="27" t="s">
        <v>87</v>
      </c>
      <c r="B19" s="27">
        <v>357</v>
      </c>
      <c r="C19" s="27">
        <v>946682.62155105465</v>
      </c>
      <c r="D19" s="27">
        <v>2651.7720491626183</v>
      </c>
      <c r="E19" s="27"/>
      <c r="F19" s="27"/>
    </row>
    <row r="20" spans="1:7" ht="14.4" thickBot="1" x14ac:dyDescent="0.3">
      <c r="A20" s="28" t="s">
        <v>88</v>
      </c>
      <c r="B20" s="28">
        <v>361</v>
      </c>
      <c r="C20" s="28">
        <v>1549861.6582143628</v>
      </c>
      <c r="D20" s="28"/>
      <c r="E20" s="28"/>
      <c r="F20" s="28"/>
    </row>
    <row r="21" spans="1:7" ht="14.4" thickBot="1" x14ac:dyDescent="0.3"/>
    <row r="22" spans="1:7" x14ac:dyDescent="0.25">
      <c r="A22" s="26"/>
      <c r="B22" s="26" t="s">
        <v>95</v>
      </c>
      <c r="C22" s="26" t="s">
        <v>83</v>
      </c>
      <c r="D22" s="26" t="s">
        <v>96</v>
      </c>
      <c r="E22" s="26" t="s">
        <v>97</v>
      </c>
      <c r="F22" s="26" t="s">
        <v>98</v>
      </c>
      <c r="G22" s="26" t="s">
        <v>99</v>
      </c>
    </row>
    <row r="23" spans="1:7" x14ac:dyDescent="0.25">
      <c r="A23" s="27" t="s">
        <v>89</v>
      </c>
      <c r="B23" s="27">
        <v>160.68046128514587</v>
      </c>
      <c r="C23" s="27">
        <v>15.082767181209388</v>
      </c>
      <c r="D23" s="27">
        <v>10.653248131107329</v>
      </c>
      <c r="E23" s="27">
        <v>3.3972003980384287E-23</v>
      </c>
      <c r="F23" s="27">
        <v>131.01822069839608</v>
      </c>
      <c r="G23" s="27">
        <v>190.34270187189566</v>
      </c>
    </row>
    <row r="24" spans="1:7" x14ac:dyDescent="0.25">
      <c r="A24" s="27" t="s">
        <v>28</v>
      </c>
      <c r="B24" s="27">
        <v>-22.92530132012628</v>
      </c>
      <c r="C24" s="27">
        <v>5.2464205761017046</v>
      </c>
      <c r="D24" s="27">
        <v>-4.3697033029633081</v>
      </c>
      <c r="E24" s="27">
        <v>1.6332653309592397E-5</v>
      </c>
      <c r="F24" s="27">
        <v>-33.243075736314339</v>
      </c>
      <c r="G24" s="27">
        <v>-12.60752690393822</v>
      </c>
    </row>
    <row r="25" spans="1:7" x14ac:dyDescent="0.25">
      <c r="A25" s="27" t="s">
        <v>30</v>
      </c>
      <c r="B25" s="27">
        <v>43.681666498601409</v>
      </c>
      <c r="C25" s="27">
        <v>5.6854061402814269</v>
      </c>
      <c r="D25" s="27">
        <v>7.6831215608528494</v>
      </c>
      <c r="E25" s="27">
        <v>1.5127051107870882E-13</v>
      </c>
      <c r="F25" s="27">
        <v>32.500569373631407</v>
      </c>
      <c r="G25" s="27">
        <v>54.862763623571411</v>
      </c>
    </row>
    <row r="26" spans="1:7" x14ac:dyDescent="0.25">
      <c r="A26" s="27" t="s">
        <v>32</v>
      </c>
      <c r="B26" s="27">
        <v>13.291638544793997</v>
      </c>
      <c r="C26" s="27">
        <v>2.3114226271489322</v>
      </c>
      <c r="D26" s="27">
        <v>5.7504146531561906</v>
      </c>
      <c r="E26" s="27">
        <v>1.9135618563434952E-8</v>
      </c>
      <c r="F26" s="27">
        <v>8.7459226797658864</v>
      </c>
      <c r="G26" s="27">
        <v>17.837354409822108</v>
      </c>
    </row>
    <row r="27" spans="1:7" ht="14.4" thickBot="1" x14ac:dyDescent="0.3">
      <c r="A27" s="28" t="s">
        <v>36</v>
      </c>
      <c r="B27" s="28">
        <v>30.160799259945822</v>
      </c>
      <c r="C27" s="28">
        <v>5.4959109407704432</v>
      </c>
      <c r="D27" s="28">
        <v>5.4878617184647709</v>
      </c>
      <c r="E27" s="28">
        <v>7.7270069258631096E-8</v>
      </c>
      <c r="F27" s="28">
        <v>19.352369307411635</v>
      </c>
      <c r="G27" s="28">
        <v>40.969229212480009</v>
      </c>
    </row>
    <row r="31" spans="1:7" x14ac:dyDescent="0.25">
      <c r="A31" s="7" t="s">
        <v>144</v>
      </c>
      <c r="B31" s="7">
        <f>+B23+B24*B3+B25*B4+B26*B5+B27</f>
        <v>302.03179825258809</v>
      </c>
    </row>
    <row r="33" spans="1:8" x14ac:dyDescent="0.25">
      <c r="A33" s="7" t="s">
        <v>145</v>
      </c>
    </row>
    <row r="35" spans="1:8" x14ac:dyDescent="0.25">
      <c r="A35" s="12" t="s">
        <v>151</v>
      </c>
    </row>
    <row r="37" spans="1:8" ht="13.8" customHeight="1" x14ac:dyDescent="0.25">
      <c r="A37" s="39"/>
      <c r="B37" s="39" t="s">
        <v>146</v>
      </c>
      <c r="C37" s="13">
        <f>+B13</f>
        <v>51.495359491536888</v>
      </c>
      <c r="D37" s="39"/>
      <c r="E37" s="39"/>
      <c r="F37" s="39"/>
      <c r="G37" s="39"/>
      <c r="H37" s="38"/>
    </row>
    <row r="38" spans="1:8" ht="13.8" customHeight="1" x14ac:dyDescent="0.25">
      <c r="A38" s="39"/>
      <c r="B38" s="39" t="s">
        <v>147</v>
      </c>
      <c r="C38" s="13">
        <f>+C23</f>
        <v>15.082767181209388</v>
      </c>
      <c r="D38" s="39"/>
      <c r="E38" s="39"/>
      <c r="F38" s="39"/>
      <c r="G38" s="39"/>
      <c r="H38" s="38"/>
    </row>
    <row r="39" spans="1:8" ht="13.8" customHeight="1" x14ac:dyDescent="0.25">
      <c r="A39" s="39"/>
      <c r="B39" s="39" t="s">
        <v>148</v>
      </c>
      <c r="C39" s="13">
        <f>+B31</f>
        <v>302.03179825258809</v>
      </c>
      <c r="D39" s="39"/>
      <c r="E39" s="39"/>
      <c r="F39" s="39"/>
      <c r="G39" s="39"/>
      <c r="H39" s="38"/>
    </row>
    <row r="40" spans="1:8" ht="13.8" customHeight="1" x14ac:dyDescent="0.25">
      <c r="A40" s="39"/>
      <c r="B40" s="39" t="s">
        <v>90</v>
      </c>
      <c r="C40" s="13">
        <f>+B20</f>
        <v>361</v>
      </c>
      <c r="D40" s="39"/>
      <c r="E40" s="39"/>
      <c r="F40" s="39"/>
      <c r="G40" s="39"/>
      <c r="H40" s="38"/>
    </row>
    <row r="41" spans="1:8" ht="13.8" customHeight="1" x14ac:dyDescent="0.25">
      <c r="A41" s="39"/>
      <c r="B41" s="39" t="s">
        <v>149</v>
      </c>
      <c r="C41" s="13">
        <f>+_xlfn.T.INV(0.975,C40)</f>
        <v>1.9665570854591918</v>
      </c>
      <c r="D41" s="39"/>
      <c r="E41" s="39"/>
      <c r="F41" s="39"/>
      <c r="G41" s="39"/>
      <c r="H41" s="38"/>
    </row>
    <row r="42" spans="1:8" ht="13.8" customHeight="1" x14ac:dyDescent="0.25">
      <c r="A42" s="39"/>
      <c r="B42" s="39"/>
      <c r="C42" s="39"/>
      <c r="D42" s="39"/>
      <c r="E42" s="39"/>
      <c r="F42" s="39"/>
      <c r="G42" s="39"/>
      <c r="H42" s="38"/>
    </row>
    <row r="43" spans="1:8" ht="13.8" customHeight="1" x14ac:dyDescent="0.25">
      <c r="A43" s="39"/>
      <c r="B43" s="39"/>
      <c r="C43" s="39"/>
      <c r="D43" s="39"/>
      <c r="E43" s="39"/>
      <c r="F43" s="39"/>
      <c r="G43" s="39"/>
      <c r="H43" s="38"/>
    </row>
    <row r="44" spans="1:8" ht="13.8" customHeight="1" x14ac:dyDescent="0.25">
      <c r="A44" s="39"/>
      <c r="B44" s="39"/>
      <c r="C44" s="39"/>
      <c r="D44" s="39"/>
      <c r="E44" s="39"/>
      <c r="F44" s="39"/>
      <c r="G44" s="39"/>
      <c r="H44" s="38"/>
    </row>
    <row r="45" spans="1:8" ht="13.8" customHeight="1" x14ac:dyDescent="0.25">
      <c r="A45" s="39"/>
      <c r="B45" s="13">
        <f>+C39-(C41*C38)</f>
        <v>272.37067558404942</v>
      </c>
      <c r="C45" s="13" t="s">
        <v>150</v>
      </c>
      <c r="D45" s="13">
        <f>+C39+C41*C38</f>
        <v>331.69292092112676</v>
      </c>
      <c r="E45" s="39"/>
      <c r="G45" s="39"/>
      <c r="H45" s="38"/>
    </row>
    <row r="47" spans="1:8" x14ac:dyDescent="0.25">
      <c r="A47" s="13" t="s">
        <v>152</v>
      </c>
    </row>
    <row r="49" spans="1:8" x14ac:dyDescent="0.25">
      <c r="A49" s="52" t="s">
        <v>153</v>
      </c>
      <c r="B49" s="52"/>
      <c r="C49" s="52"/>
      <c r="D49" s="52"/>
      <c r="E49" s="52"/>
      <c r="F49" s="52"/>
      <c r="G49" s="52"/>
    </row>
    <row r="51" spans="1:8" ht="13.8" customHeight="1" x14ac:dyDescent="0.25">
      <c r="A51" s="40"/>
      <c r="B51" s="40"/>
      <c r="C51" s="40"/>
      <c r="D51" s="40"/>
      <c r="E51" s="40"/>
      <c r="F51" s="40"/>
      <c r="G51" s="40"/>
      <c r="H51" s="38"/>
    </row>
    <row r="52" spans="1:8" ht="13.8" customHeight="1" x14ac:dyDescent="0.25">
      <c r="A52" s="40"/>
      <c r="B52" s="40"/>
      <c r="C52" s="40"/>
      <c r="D52" s="40"/>
      <c r="E52" s="40"/>
      <c r="F52" s="40"/>
      <c r="G52" s="40"/>
      <c r="H52" s="38"/>
    </row>
    <row r="53" spans="1:8" ht="13.8" customHeight="1" x14ac:dyDescent="0.25">
      <c r="A53" s="40"/>
      <c r="B53" s="41" t="s">
        <v>155</v>
      </c>
      <c r="C53" s="41">
        <f>+C38^2</f>
        <v>227.48986584256699</v>
      </c>
      <c r="D53" s="40"/>
      <c r="E53" s="40"/>
      <c r="F53" s="40"/>
      <c r="G53" s="40"/>
      <c r="H53" s="38"/>
    </row>
    <row r="54" spans="1:8" ht="13.8" customHeight="1" x14ac:dyDescent="0.25">
      <c r="A54" s="40"/>
      <c r="B54" s="41" t="s">
        <v>156</v>
      </c>
      <c r="C54" s="41">
        <f>+C37^2</f>
        <v>2651.7720491626183</v>
      </c>
      <c r="D54" s="40"/>
      <c r="E54" s="40"/>
      <c r="F54" s="40"/>
      <c r="G54" s="40"/>
      <c r="H54" s="38"/>
    </row>
    <row r="55" spans="1:8" ht="13.8" customHeight="1" x14ac:dyDescent="0.25">
      <c r="A55" s="40"/>
      <c r="B55" s="40" t="s">
        <v>154</v>
      </c>
      <c r="C55" s="40">
        <f>+C53+C54</f>
        <v>2879.2619150051851</v>
      </c>
      <c r="D55" s="40"/>
      <c r="E55" s="40"/>
      <c r="F55" s="40"/>
      <c r="G55" s="40"/>
      <c r="H55" s="38"/>
    </row>
    <row r="56" spans="1:8" ht="13.8" customHeight="1" x14ac:dyDescent="0.25">
      <c r="A56" s="40"/>
      <c r="B56" s="40"/>
      <c r="C56" s="40"/>
      <c r="D56" s="40"/>
      <c r="E56" s="40"/>
      <c r="F56" s="40"/>
      <c r="G56" s="40"/>
      <c r="H56" s="38"/>
    </row>
    <row r="57" spans="1:8" ht="13.8" customHeight="1" x14ac:dyDescent="0.25">
      <c r="A57" s="40"/>
      <c r="B57" s="40"/>
      <c r="C57" s="41">
        <f>+C39-(C41*SQRT(C55))</f>
        <v>196.50879475077375</v>
      </c>
      <c r="D57" s="13" t="s">
        <v>150</v>
      </c>
      <c r="E57" s="41">
        <f>+C39+(C41*SQRT(C55))</f>
        <v>407.55480175440243</v>
      </c>
      <c r="F57" s="40"/>
      <c r="G57" s="40"/>
      <c r="H57" s="38"/>
    </row>
    <row r="58" spans="1:8" ht="13.8" customHeight="1" x14ac:dyDescent="0.25">
      <c r="A58" s="40"/>
      <c r="B58" s="40"/>
      <c r="C58" s="40"/>
      <c r="D58" s="40"/>
      <c r="E58" s="40"/>
      <c r="F58" s="40"/>
      <c r="G58" s="40"/>
      <c r="H58" s="38"/>
    </row>
    <row r="59" spans="1:8" ht="13.8" customHeight="1" x14ac:dyDescent="0.25">
      <c r="A59" s="13" t="s">
        <v>157</v>
      </c>
      <c r="B59" s="40"/>
      <c r="C59" s="40"/>
      <c r="D59" s="40"/>
      <c r="E59" s="40"/>
      <c r="F59" s="40"/>
      <c r="G59" s="40"/>
      <c r="H59" s="38"/>
    </row>
  </sheetData>
  <mergeCells count="1">
    <mergeCell ref="A49:G49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739A-416A-4FE9-9E7B-E3D6566B6F6C}">
  <dimension ref="A1:V368"/>
  <sheetViews>
    <sheetView showGridLines="0" workbookViewId="0">
      <selection activeCell="L7" sqref="L7"/>
    </sheetView>
  </sheetViews>
  <sheetFormatPr defaultRowHeight="13.8" x14ac:dyDescent="0.25"/>
  <cols>
    <col min="1" max="16384" width="8.88671875" style="7"/>
  </cols>
  <sheetData>
    <row r="1" spans="1:7" ht="20.399999999999999" x14ac:dyDescent="0.35">
      <c r="A1" s="29" t="s">
        <v>137</v>
      </c>
    </row>
    <row r="4" spans="1:7" x14ac:dyDescent="0.25">
      <c r="A4" s="7" t="s">
        <v>103</v>
      </c>
      <c r="F4" s="7" t="s">
        <v>108</v>
      </c>
    </row>
    <row r="5" spans="1:7" ht="14.4" thickBot="1" x14ac:dyDescent="0.3"/>
    <row r="6" spans="1:7" x14ac:dyDescent="0.25">
      <c r="A6" s="26" t="s">
        <v>104</v>
      </c>
      <c r="B6" s="26" t="s">
        <v>105</v>
      </c>
      <c r="C6" s="26" t="s">
        <v>106</v>
      </c>
      <c r="D6" s="26" t="s">
        <v>107</v>
      </c>
      <c r="F6" s="26" t="s">
        <v>109</v>
      </c>
      <c r="G6" s="26" t="s">
        <v>24</v>
      </c>
    </row>
    <row r="7" spans="1:7" x14ac:dyDescent="0.25">
      <c r="A7" s="27">
        <v>1</v>
      </c>
      <c r="B7" s="27">
        <v>269.21051319442915</v>
      </c>
      <c r="C7" s="27">
        <v>2.5894868055708571</v>
      </c>
      <c r="D7" s="27">
        <v>5.0566756899626294E-2</v>
      </c>
      <c r="F7" s="27">
        <v>0.13812154696132597</v>
      </c>
      <c r="G7" s="27">
        <v>180</v>
      </c>
    </row>
    <row r="8" spans="1:7" x14ac:dyDescent="0.25">
      <c r="A8" s="27">
        <v>2</v>
      </c>
      <c r="B8" s="27">
        <v>283.64841680522949</v>
      </c>
      <c r="C8" s="27">
        <v>40.351583194770512</v>
      </c>
      <c r="D8" s="27">
        <v>0.78797416288637379</v>
      </c>
      <c r="F8" s="27">
        <v>0.41436464088397795</v>
      </c>
      <c r="G8" s="27">
        <v>198</v>
      </c>
    </row>
    <row r="9" spans="1:7" x14ac:dyDescent="0.25">
      <c r="A9" s="27">
        <v>3</v>
      </c>
      <c r="B9" s="27">
        <v>427.75582615196612</v>
      </c>
      <c r="C9" s="27">
        <v>-71.355826151966141</v>
      </c>
      <c r="D9" s="27">
        <v>-1.3934161420077316</v>
      </c>
      <c r="F9" s="27">
        <v>0.69060773480662985</v>
      </c>
      <c r="G9" s="27">
        <v>198</v>
      </c>
    </row>
    <row r="10" spans="1:7" x14ac:dyDescent="0.25">
      <c r="A10" s="27">
        <v>4</v>
      </c>
      <c r="B10" s="27">
        <v>327.1008546099693</v>
      </c>
      <c r="C10" s="27">
        <v>41.899145390030696</v>
      </c>
      <c r="D10" s="27">
        <v>0.81819451432682933</v>
      </c>
      <c r="F10" s="27">
        <v>0.96685082872928185</v>
      </c>
      <c r="G10" s="27">
        <v>198</v>
      </c>
    </row>
    <row r="11" spans="1:7" x14ac:dyDescent="0.25">
      <c r="A11" s="27">
        <v>5</v>
      </c>
      <c r="B11" s="27">
        <v>288.89444975107727</v>
      </c>
      <c r="C11" s="27">
        <v>-54.894449751077275</v>
      </c>
      <c r="D11" s="27">
        <v>-1.0719630969849789</v>
      </c>
      <c r="F11" s="27">
        <v>1.2430939226519337</v>
      </c>
      <c r="G11" s="27">
        <v>198</v>
      </c>
    </row>
    <row r="12" spans="1:7" x14ac:dyDescent="0.25">
      <c r="A12" s="27">
        <v>6</v>
      </c>
      <c r="B12" s="27">
        <v>283.64841680522949</v>
      </c>
      <c r="C12" s="27">
        <v>-31.648416805229488</v>
      </c>
      <c r="D12" s="27">
        <v>-0.61802122158150374</v>
      </c>
      <c r="F12" s="27">
        <v>1.5193370165745856</v>
      </c>
      <c r="G12" s="27">
        <v>207</v>
      </c>
    </row>
    <row r="13" spans="1:7" x14ac:dyDescent="0.25">
      <c r="A13" s="27">
        <v>7</v>
      </c>
      <c r="B13" s="27">
        <v>280.89738064681433</v>
      </c>
      <c r="C13" s="27">
        <v>-5.4973806468143493</v>
      </c>
      <c r="D13" s="27">
        <v>-0.10735127522338904</v>
      </c>
      <c r="F13" s="27">
        <v>1.7955801104972378</v>
      </c>
      <c r="G13" s="27">
        <v>207</v>
      </c>
    </row>
    <row r="14" spans="1:7" x14ac:dyDescent="0.25">
      <c r="A14" s="27">
        <v>8</v>
      </c>
      <c r="B14" s="27">
        <v>286.079673909581</v>
      </c>
      <c r="C14" s="27">
        <v>1.920326090418996</v>
      </c>
      <c r="D14" s="27">
        <v>3.7499578052810449E-2</v>
      </c>
      <c r="F14" s="27">
        <v>2.0718232044198897</v>
      </c>
      <c r="G14" s="27">
        <v>207</v>
      </c>
    </row>
    <row r="15" spans="1:7" x14ac:dyDescent="0.25">
      <c r="A15" s="27">
        <v>9</v>
      </c>
      <c r="B15" s="27">
        <v>311.05817990676013</v>
      </c>
      <c r="C15" s="27">
        <v>12.941820093239869</v>
      </c>
      <c r="D15" s="27">
        <v>0.25272415719040126</v>
      </c>
      <c r="F15" s="27">
        <v>2.3480662983425415</v>
      </c>
      <c r="G15" s="27">
        <v>208.53</v>
      </c>
    </row>
    <row r="16" spans="1:7" x14ac:dyDescent="0.25">
      <c r="A16" s="27">
        <v>10</v>
      </c>
      <c r="B16" s="27">
        <v>354.05208736575776</v>
      </c>
      <c r="C16" s="27">
        <v>-48.052087365757757</v>
      </c>
      <c r="D16" s="27">
        <v>-0.9383474034764252</v>
      </c>
      <c r="F16" s="27">
        <v>2.6243093922651934</v>
      </c>
      <c r="G16" s="27">
        <v>210.6</v>
      </c>
    </row>
    <row r="17" spans="1:7" x14ac:dyDescent="0.25">
      <c r="A17" s="27">
        <v>11</v>
      </c>
      <c r="B17" s="27">
        <v>270.35677826043548</v>
      </c>
      <c r="C17" s="27">
        <v>-0.35677826043547611</v>
      </c>
      <c r="D17" s="27">
        <v>-6.9670637145938579E-3</v>
      </c>
      <c r="F17" s="27">
        <v>2.9005524861878453</v>
      </c>
      <c r="G17" s="27">
        <v>214.2</v>
      </c>
    </row>
    <row r="18" spans="1:7" x14ac:dyDescent="0.25">
      <c r="A18" s="27">
        <v>12</v>
      </c>
      <c r="B18" s="27">
        <v>313.23608353217213</v>
      </c>
      <c r="C18" s="27">
        <v>-102.63608353217214</v>
      </c>
      <c r="D18" s="27">
        <v>-2.0042480517512993</v>
      </c>
      <c r="F18" s="27">
        <v>3.1767955801104972</v>
      </c>
      <c r="G18" s="27">
        <v>215.82</v>
      </c>
    </row>
    <row r="19" spans="1:7" x14ac:dyDescent="0.25">
      <c r="A19" s="27">
        <v>13</v>
      </c>
      <c r="B19" s="27">
        <v>365.05119577853912</v>
      </c>
      <c r="C19" s="27">
        <v>-104.05119577853912</v>
      </c>
      <c r="D19" s="27">
        <v>-2.0318819585137433</v>
      </c>
      <c r="F19" s="27">
        <v>3.4530386740331496</v>
      </c>
      <c r="G19" s="27">
        <v>216</v>
      </c>
    </row>
    <row r="20" spans="1:7" x14ac:dyDescent="0.25">
      <c r="A20" s="27">
        <v>14</v>
      </c>
      <c r="B20" s="27">
        <v>232.53003108222714</v>
      </c>
      <c r="C20" s="27">
        <v>-34.53003108222714</v>
      </c>
      <c r="D20" s="27">
        <v>-0.67429256009921823</v>
      </c>
      <c r="F20" s="27">
        <v>3.7292817679558015</v>
      </c>
      <c r="G20" s="27">
        <v>216</v>
      </c>
    </row>
    <row r="21" spans="1:7" x14ac:dyDescent="0.25">
      <c r="A21" s="27">
        <v>15</v>
      </c>
      <c r="B21" s="27">
        <v>300.63220402698192</v>
      </c>
      <c r="C21" s="27">
        <v>-84.632204026981924</v>
      </c>
      <c r="D21" s="27">
        <v>-1.652673447767782</v>
      </c>
      <c r="F21" s="27">
        <v>4.0055248618784534</v>
      </c>
      <c r="G21" s="27">
        <v>216</v>
      </c>
    </row>
    <row r="22" spans="1:7" x14ac:dyDescent="0.25">
      <c r="A22" s="27">
        <v>16</v>
      </c>
      <c r="B22" s="27">
        <v>295.74911484579502</v>
      </c>
      <c r="C22" s="27">
        <v>-43.74911484579502</v>
      </c>
      <c r="D22" s="27">
        <v>-0.85432018816309585</v>
      </c>
      <c r="F22" s="27">
        <v>4.2817679558011053</v>
      </c>
      <c r="G22" s="27">
        <v>224.82</v>
      </c>
    </row>
    <row r="23" spans="1:7" x14ac:dyDescent="0.25">
      <c r="A23" s="27">
        <v>17</v>
      </c>
      <c r="B23" s="27">
        <v>266.91798306241651</v>
      </c>
      <c r="C23" s="27">
        <v>19.282016937583478</v>
      </c>
      <c r="D23" s="27">
        <v>0.37653370579824735</v>
      </c>
      <c r="F23" s="27">
        <v>4.5580110497237571</v>
      </c>
      <c r="G23" s="27">
        <v>225.9</v>
      </c>
    </row>
    <row r="24" spans="1:7" x14ac:dyDescent="0.25">
      <c r="A24" s="27">
        <v>18</v>
      </c>
      <c r="B24" s="27">
        <v>289.51846910759991</v>
      </c>
      <c r="C24" s="27">
        <v>-63.618469107599907</v>
      </c>
      <c r="D24" s="27">
        <v>-1.2423232490583016</v>
      </c>
      <c r="F24" s="27">
        <v>4.834254143646409</v>
      </c>
      <c r="G24" s="27">
        <v>225.9</v>
      </c>
    </row>
    <row r="25" spans="1:7" x14ac:dyDescent="0.25">
      <c r="A25" s="27">
        <v>19</v>
      </c>
      <c r="B25" s="27">
        <v>326.1838182378246</v>
      </c>
      <c r="C25" s="27">
        <v>14.016181762175393</v>
      </c>
      <c r="D25" s="27">
        <v>0.27370398424279785</v>
      </c>
      <c r="F25" s="27">
        <v>5.1104972375690609</v>
      </c>
      <c r="G25" s="27">
        <v>233.82</v>
      </c>
    </row>
    <row r="26" spans="1:7" x14ac:dyDescent="0.25">
      <c r="A26" s="27">
        <v>20</v>
      </c>
      <c r="B26" s="27">
        <v>313.80921606517529</v>
      </c>
      <c r="C26" s="27">
        <v>-25.989216065175299</v>
      </c>
      <c r="D26" s="27">
        <v>-0.50750996991076225</v>
      </c>
      <c r="F26" s="27">
        <v>5.3867403314917128</v>
      </c>
      <c r="G26" s="27">
        <v>234</v>
      </c>
    </row>
    <row r="27" spans="1:7" x14ac:dyDescent="0.25">
      <c r="A27" s="27">
        <v>21</v>
      </c>
      <c r="B27" s="27">
        <v>272.18576614516633</v>
      </c>
      <c r="C27" s="27">
        <v>51.814233854833674</v>
      </c>
      <c r="D27" s="27">
        <v>1.0118135229116025</v>
      </c>
      <c r="F27" s="27">
        <v>5.6629834254143647</v>
      </c>
      <c r="G27" s="27">
        <v>234</v>
      </c>
    </row>
    <row r="28" spans="1:7" x14ac:dyDescent="0.25">
      <c r="A28" s="27">
        <v>22</v>
      </c>
      <c r="B28" s="27">
        <v>283.64841680522949</v>
      </c>
      <c r="C28" s="27">
        <v>52.951583194770535</v>
      </c>
      <c r="D28" s="27">
        <v>1.0340233551682527</v>
      </c>
      <c r="F28" s="27">
        <v>5.9392265193370166</v>
      </c>
      <c r="G28" s="27">
        <v>239.4</v>
      </c>
    </row>
    <row r="29" spans="1:7" x14ac:dyDescent="0.25">
      <c r="A29" s="27">
        <v>23</v>
      </c>
      <c r="B29" s="27">
        <v>283.64841680522949</v>
      </c>
      <c r="C29" s="27">
        <v>4.3515831947705124</v>
      </c>
      <c r="D29" s="27">
        <v>8.4976470652435021E-2</v>
      </c>
      <c r="F29" s="27">
        <v>6.2154696132596685</v>
      </c>
      <c r="G29" s="27">
        <v>239.4</v>
      </c>
    </row>
    <row r="30" spans="1:7" x14ac:dyDescent="0.25">
      <c r="A30" s="27">
        <v>24</v>
      </c>
      <c r="B30" s="27">
        <v>353.91336039341888</v>
      </c>
      <c r="C30" s="27">
        <v>-83.913360393418884</v>
      </c>
      <c r="D30" s="27">
        <v>-1.6386360751157854</v>
      </c>
      <c r="F30" s="27">
        <v>6.4917127071823204</v>
      </c>
      <c r="G30" s="27">
        <v>243</v>
      </c>
    </row>
    <row r="31" spans="1:7" x14ac:dyDescent="0.25">
      <c r="A31" s="27">
        <v>25</v>
      </c>
      <c r="B31" s="27">
        <v>354.28134037895899</v>
      </c>
      <c r="C31" s="27">
        <v>38.11865962104099</v>
      </c>
      <c r="D31" s="27">
        <v>0.74437027068452344</v>
      </c>
      <c r="F31" s="27">
        <v>6.7679558011049732</v>
      </c>
      <c r="G31" s="27">
        <v>243</v>
      </c>
    </row>
    <row r="32" spans="1:7" x14ac:dyDescent="0.25">
      <c r="A32" s="27">
        <v>26</v>
      </c>
      <c r="B32" s="27">
        <v>386.22292659215918</v>
      </c>
      <c r="C32" s="27">
        <v>-98.222926592159183</v>
      </c>
      <c r="D32" s="27">
        <v>-1.9180691866319857</v>
      </c>
      <c r="F32" s="27">
        <v>7.0441988950276251</v>
      </c>
      <c r="G32" s="27">
        <v>243</v>
      </c>
    </row>
    <row r="33" spans="1:22" x14ac:dyDescent="0.25">
      <c r="A33" s="27">
        <v>27</v>
      </c>
      <c r="B33" s="27">
        <v>375.33844468597846</v>
      </c>
      <c r="C33" s="27">
        <v>-33.518444685978466</v>
      </c>
      <c r="D33" s="27">
        <v>-0.65453859059760522</v>
      </c>
      <c r="F33" s="27">
        <v>7.320441988950277</v>
      </c>
      <c r="G33" s="27">
        <v>243</v>
      </c>
    </row>
    <row r="34" spans="1:22" x14ac:dyDescent="0.25">
      <c r="A34" s="27">
        <v>28</v>
      </c>
      <c r="B34" s="27">
        <v>329.37825176000456</v>
      </c>
      <c r="C34" s="27">
        <v>-14.378251760004559</v>
      </c>
      <c r="D34" s="27">
        <v>-0.28077438349004924</v>
      </c>
      <c r="F34" s="27">
        <v>7.5966850828729289</v>
      </c>
      <c r="G34" s="27">
        <v>243</v>
      </c>
    </row>
    <row r="35" spans="1:22" x14ac:dyDescent="0.25">
      <c r="A35" s="27">
        <v>29</v>
      </c>
      <c r="B35" s="27">
        <v>341.96229949685346</v>
      </c>
      <c r="C35" s="27">
        <v>-53.962299496853461</v>
      </c>
      <c r="D35" s="27">
        <v>-1.0537603337201282</v>
      </c>
      <c r="F35" s="27">
        <v>7.8729281767955808</v>
      </c>
      <c r="G35" s="27">
        <v>243</v>
      </c>
    </row>
    <row r="36" spans="1:22" x14ac:dyDescent="0.25">
      <c r="A36" s="27">
        <v>30</v>
      </c>
      <c r="B36" s="27">
        <v>278.21125933589843</v>
      </c>
      <c r="C36" s="27">
        <v>-19.191259335898451</v>
      </c>
      <c r="D36" s="27">
        <v>-0.37476141733887897</v>
      </c>
      <c r="F36" s="27">
        <v>8.1491712707182327</v>
      </c>
      <c r="G36" s="27">
        <v>243</v>
      </c>
    </row>
    <row r="37" spans="1:22" x14ac:dyDescent="0.25">
      <c r="A37" s="27">
        <v>31</v>
      </c>
      <c r="B37" s="27">
        <v>344.19924401898271</v>
      </c>
      <c r="C37" s="27">
        <v>-14.799244018982733</v>
      </c>
      <c r="D37" s="27">
        <v>-0.28899539978199396</v>
      </c>
      <c r="F37" s="27">
        <v>8.4254143646408846</v>
      </c>
      <c r="G37" s="27">
        <v>246.6</v>
      </c>
    </row>
    <row r="38" spans="1:22" x14ac:dyDescent="0.25">
      <c r="A38" s="27">
        <v>32</v>
      </c>
      <c r="B38" s="27">
        <v>281.49461364555572</v>
      </c>
      <c r="C38" s="27">
        <v>42.505386354444283</v>
      </c>
      <c r="D38" s="27">
        <v>0.83003301429684118</v>
      </c>
      <c r="F38" s="27">
        <v>8.7016574585635365</v>
      </c>
      <c r="G38" s="27">
        <v>250.2</v>
      </c>
    </row>
    <row r="39" spans="1:22" x14ac:dyDescent="0.25">
      <c r="A39" s="27">
        <v>33</v>
      </c>
      <c r="B39" s="27">
        <v>342.02134039357071</v>
      </c>
      <c r="C39" s="27">
        <v>-18.021340393570711</v>
      </c>
      <c r="D39" s="27">
        <v>-0.35191557521229089</v>
      </c>
      <c r="F39" s="27">
        <v>8.9779005524861883</v>
      </c>
      <c r="G39" s="27">
        <v>250.2</v>
      </c>
    </row>
    <row r="40" spans="1:22" ht="14.4" customHeight="1" x14ac:dyDescent="0.25">
      <c r="A40" s="27">
        <v>34</v>
      </c>
      <c r="B40" s="27">
        <v>333.35751918246336</v>
      </c>
      <c r="C40" s="27">
        <v>-7.5575191824633521</v>
      </c>
      <c r="D40" s="27">
        <v>-0.14758107067459611</v>
      </c>
      <c r="F40" s="27">
        <v>9.2541436464088402</v>
      </c>
      <c r="G40" s="27">
        <v>250.2</v>
      </c>
      <c r="I40" s="53" t="s">
        <v>138</v>
      </c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</row>
    <row r="41" spans="1:22" x14ac:dyDescent="0.25">
      <c r="A41" s="27">
        <v>35</v>
      </c>
      <c r="B41" s="27">
        <v>341.19293601306731</v>
      </c>
      <c r="C41" s="27">
        <v>-54.992936013067322</v>
      </c>
      <c r="D41" s="27">
        <v>-1.0738863085098609</v>
      </c>
      <c r="F41" s="27">
        <v>9.5303867403314921</v>
      </c>
      <c r="G41" s="27">
        <v>251.82</v>
      </c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</row>
    <row r="42" spans="1:22" x14ac:dyDescent="0.25">
      <c r="A42" s="27">
        <v>36</v>
      </c>
      <c r="B42" s="27">
        <v>354.05208736575776</v>
      </c>
      <c r="C42" s="27">
        <v>-93.052087365757757</v>
      </c>
      <c r="D42" s="27">
        <v>-1.8170945187688488</v>
      </c>
      <c r="F42" s="27">
        <v>9.806629834254144</v>
      </c>
      <c r="G42" s="27">
        <v>252</v>
      </c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</row>
    <row r="43" spans="1:22" x14ac:dyDescent="0.25">
      <c r="A43" s="27">
        <v>37</v>
      </c>
      <c r="B43" s="27">
        <v>309.22415580115</v>
      </c>
      <c r="C43" s="27">
        <v>14.595844198849989</v>
      </c>
      <c r="D43" s="27">
        <v>0.28502346633326847</v>
      </c>
      <c r="F43" s="27">
        <v>10.082872928176796</v>
      </c>
      <c r="G43" s="27">
        <v>252</v>
      </c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</row>
    <row r="44" spans="1:22" x14ac:dyDescent="0.25">
      <c r="A44" s="27">
        <v>38</v>
      </c>
      <c r="B44" s="27">
        <v>333.35751918246336</v>
      </c>
      <c r="C44" s="27">
        <v>8.6424808175366366</v>
      </c>
      <c r="D44" s="27">
        <v>0.16876789083067611</v>
      </c>
      <c r="F44" s="27">
        <v>10.359116022099448</v>
      </c>
      <c r="G44" s="27">
        <v>252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</row>
    <row r="45" spans="1:22" x14ac:dyDescent="0.25">
      <c r="A45" s="27">
        <v>39</v>
      </c>
      <c r="B45" s="27">
        <v>309.91191484075381</v>
      </c>
      <c r="C45" s="27">
        <v>77.088085159246191</v>
      </c>
      <c r="D45" s="27">
        <v>1.5053540546023172</v>
      </c>
      <c r="F45" s="27">
        <v>10.6353591160221</v>
      </c>
      <c r="G45" s="27">
        <v>252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</row>
    <row r="46" spans="1:22" x14ac:dyDescent="0.25">
      <c r="A46" s="27">
        <v>40</v>
      </c>
      <c r="B46" s="27">
        <v>326.47992878642549</v>
      </c>
      <c r="C46" s="27">
        <v>-18.679928786425478</v>
      </c>
      <c r="D46" s="27">
        <v>-0.36477630077642864</v>
      </c>
      <c r="F46" s="27">
        <v>10.911602209944752</v>
      </c>
      <c r="G46" s="27">
        <v>252</v>
      </c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</row>
    <row r="47" spans="1:22" x14ac:dyDescent="0.25">
      <c r="A47" s="27">
        <v>41</v>
      </c>
      <c r="B47" s="27">
        <v>360.17004928525262</v>
      </c>
      <c r="C47" s="27">
        <v>17.829950714747383</v>
      </c>
      <c r="D47" s="27">
        <v>0.34817817236422993</v>
      </c>
      <c r="F47" s="27">
        <v>11.187845303867404</v>
      </c>
      <c r="G47" s="27">
        <v>252</v>
      </c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</row>
    <row r="48" spans="1:22" x14ac:dyDescent="0.25">
      <c r="A48" s="27">
        <v>42</v>
      </c>
      <c r="B48" s="27">
        <v>332.66976014285956</v>
      </c>
      <c r="C48" s="27">
        <v>81.330239857140441</v>
      </c>
      <c r="D48" s="27">
        <v>1.5881936369000678</v>
      </c>
      <c r="F48" s="27">
        <v>11.464088397790055</v>
      </c>
      <c r="G48" s="27">
        <v>252</v>
      </c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</row>
    <row r="49" spans="1:22" x14ac:dyDescent="0.25">
      <c r="A49" s="27">
        <v>43</v>
      </c>
      <c r="B49" s="27">
        <v>343.18549454001788</v>
      </c>
      <c r="C49" s="27">
        <v>34.814505459982115</v>
      </c>
      <c r="D49" s="27">
        <v>0.67984769429536906</v>
      </c>
      <c r="F49" s="27">
        <v>11.740331491712707</v>
      </c>
      <c r="G49" s="27">
        <v>253.8</v>
      </c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</row>
    <row r="50" spans="1:22" x14ac:dyDescent="0.25">
      <c r="A50" s="27">
        <v>44</v>
      </c>
      <c r="B50" s="27">
        <v>363.71841044965328</v>
      </c>
      <c r="C50" s="27">
        <v>-57.718410449653277</v>
      </c>
      <c r="D50" s="27">
        <v>-1.1271085929310418</v>
      </c>
      <c r="F50" s="27">
        <v>12.016574585635359</v>
      </c>
      <c r="G50" s="27">
        <v>255.6</v>
      </c>
    </row>
    <row r="51" spans="1:22" x14ac:dyDescent="0.25">
      <c r="A51" s="27">
        <v>45</v>
      </c>
      <c r="B51" s="27">
        <v>345.50289266125105</v>
      </c>
      <c r="C51" s="27">
        <v>-75.502892661251053</v>
      </c>
      <c r="D51" s="27">
        <v>-1.4743988693846188</v>
      </c>
      <c r="F51" s="27">
        <v>12.292817679558011</v>
      </c>
      <c r="G51" s="27">
        <v>255.6</v>
      </c>
    </row>
    <row r="52" spans="1:22" x14ac:dyDescent="0.25">
      <c r="A52" s="27">
        <v>46</v>
      </c>
      <c r="B52" s="27">
        <v>255.13051712741051</v>
      </c>
      <c r="C52" s="27">
        <v>-3.1305171274105135</v>
      </c>
      <c r="D52" s="27">
        <v>-6.1131842113011398E-2</v>
      </c>
      <c r="F52" s="27">
        <v>12.569060773480663</v>
      </c>
      <c r="G52" s="27">
        <v>255.6</v>
      </c>
    </row>
    <row r="53" spans="1:22" x14ac:dyDescent="0.25">
      <c r="A53" s="27">
        <v>47</v>
      </c>
      <c r="B53" s="27">
        <v>298.81218362601192</v>
      </c>
      <c r="C53" s="27">
        <v>-12.612183626011927</v>
      </c>
      <c r="D53" s="27">
        <v>-0.2462871106421404</v>
      </c>
      <c r="F53" s="27">
        <v>12.845303867403315</v>
      </c>
      <c r="G53" s="27">
        <v>257.04000000000002</v>
      </c>
    </row>
    <row r="54" spans="1:22" x14ac:dyDescent="0.25">
      <c r="A54" s="27">
        <v>48</v>
      </c>
      <c r="B54" s="27">
        <v>312.3618042296888</v>
      </c>
      <c r="C54" s="27">
        <v>-6.5418042296888075</v>
      </c>
      <c r="D54" s="27">
        <v>-0.12774647990326254</v>
      </c>
      <c r="F54" s="27">
        <v>13.121546961325967</v>
      </c>
      <c r="G54" s="27">
        <v>257.22000000000003</v>
      </c>
    </row>
    <row r="55" spans="1:22" x14ac:dyDescent="0.25">
      <c r="A55" s="27">
        <v>49</v>
      </c>
      <c r="B55" s="27">
        <v>432.49826999225337</v>
      </c>
      <c r="C55" s="27">
        <v>83.201730007746676</v>
      </c>
      <c r="D55" s="27">
        <v>1.6247395607032546</v>
      </c>
      <c r="F55" s="27">
        <v>13.39779005524862</v>
      </c>
      <c r="G55" s="27">
        <v>257.39999999999998</v>
      </c>
    </row>
    <row r="56" spans="1:22" x14ac:dyDescent="0.25">
      <c r="A56" s="27">
        <v>50</v>
      </c>
      <c r="B56" s="27">
        <v>367.34372591055177</v>
      </c>
      <c r="C56" s="27">
        <v>-124.34372591055177</v>
      </c>
      <c r="D56" s="27">
        <v>-2.4281486766357587</v>
      </c>
      <c r="F56" s="27">
        <v>13.674033149171272</v>
      </c>
      <c r="G56" s="27">
        <v>259.02</v>
      </c>
    </row>
    <row r="57" spans="1:22" x14ac:dyDescent="0.25">
      <c r="A57" s="27">
        <v>51</v>
      </c>
      <c r="B57" s="27">
        <v>270.35677826043548</v>
      </c>
      <c r="C57" s="27">
        <v>23.043221739564501</v>
      </c>
      <c r="D57" s="27">
        <v>0.44998143623746589</v>
      </c>
      <c r="F57" s="27">
        <v>13.950276243093924</v>
      </c>
      <c r="G57" s="27">
        <v>260.82</v>
      </c>
    </row>
    <row r="58" spans="1:22" x14ac:dyDescent="0.25">
      <c r="A58" s="27">
        <v>52</v>
      </c>
      <c r="B58" s="27">
        <v>270.35677826043548</v>
      </c>
      <c r="C58" s="27">
        <v>13.863221739564551</v>
      </c>
      <c r="D58" s="27">
        <v>0.2707170247178125</v>
      </c>
      <c r="F58" s="27">
        <v>14.226519337016576</v>
      </c>
      <c r="G58" s="27">
        <v>261</v>
      </c>
    </row>
    <row r="59" spans="1:22" x14ac:dyDescent="0.25">
      <c r="A59" s="27">
        <v>53</v>
      </c>
      <c r="B59" s="27">
        <v>257.06513971564146</v>
      </c>
      <c r="C59" s="27">
        <v>11.134860284358524</v>
      </c>
      <c r="D59" s="27">
        <v>0.2174383634236495</v>
      </c>
      <c r="F59" s="27">
        <v>14.502762430939228</v>
      </c>
      <c r="G59" s="27">
        <v>261</v>
      </c>
    </row>
    <row r="60" spans="1:22" x14ac:dyDescent="0.25">
      <c r="A60" s="27">
        <v>54</v>
      </c>
      <c r="B60" s="27">
        <v>270.35677826043548</v>
      </c>
      <c r="C60" s="27">
        <v>1.4432217395645353</v>
      </c>
      <c r="D60" s="27">
        <v>2.8182820897103302E-2</v>
      </c>
      <c r="F60" s="27">
        <v>14.77900552486188</v>
      </c>
      <c r="G60" s="27">
        <v>261</v>
      </c>
    </row>
    <row r="61" spans="1:22" x14ac:dyDescent="0.25">
      <c r="A61" s="27">
        <v>55</v>
      </c>
      <c r="B61" s="27">
        <v>270.35677826043548</v>
      </c>
      <c r="C61" s="27">
        <v>-5.7567782604354534</v>
      </c>
      <c r="D61" s="27">
        <v>-0.11241671754968423</v>
      </c>
      <c r="F61" s="27">
        <v>15.055248618784532</v>
      </c>
      <c r="G61" s="27">
        <v>261</v>
      </c>
    </row>
    <row r="62" spans="1:22" x14ac:dyDescent="0.25">
      <c r="A62" s="27">
        <v>56</v>
      </c>
      <c r="B62" s="27">
        <v>292.19761150973619</v>
      </c>
      <c r="C62" s="27">
        <v>4.6223884902638019</v>
      </c>
      <c r="D62" s="27">
        <v>9.0264678924004804E-2</v>
      </c>
      <c r="F62" s="27">
        <v>15.331491712707184</v>
      </c>
      <c r="G62" s="27">
        <v>261</v>
      </c>
    </row>
    <row r="63" spans="1:22" x14ac:dyDescent="0.25">
      <c r="A63" s="27">
        <v>57</v>
      </c>
      <c r="B63" s="27">
        <v>270.35677826043548</v>
      </c>
      <c r="C63" s="27">
        <v>17.643221739564524</v>
      </c>
      <c r="D63" s="27">
        <v>0.34453178240237553</v>
      </c>
      <c r="F63" s="27">
        <v>15.607734806629836</v>
      </c>
      <c r="G63" s="27">
        <v>264.60000000000002</v>
      </c>
    </row>
    <row r="64" spans="1:22" x14ac:dyDescent="0.25">
      <c r="A64" s="27">
        <v>58</v>
      </c>
      <c r="B64" s="27">
        <v>367.20499893821284</v>
      </c>
      <c r="C64" s="27">
        <v>-41.404998938212827</v>
      </c>
      <c r="D64" s="27">
        <v>-0.80854496390311947</v>
      </c>
      <c r="F64" s="27">
        <v>15.883977900552487</v>
      </c>
      <c r="G64" s="27">
        <v>264.60000000000002</v>
      </c>
    </row>
    <row r="65" spans="1:7" x14ac:dyDescent="0.25">
      <c r="A65" s="27">
        <v>59</v>
      </c>
      <c r="B65" s="27">
        <v>308.53637244220658</v>
      </c>
      <c r="C65" s="27">
        <v>-31.336372442206596</v>
      </c>
      <c r="D65" s="27">
        <v>-0.61192770860706758</v>
      </c>
      <c r="F65" s="27">
        <v>16.160220994475139</v>
      </c>
      <c r="G65" s="27">
        <v>265.5</v>
      </c>
    </row>
    <row r="66" spans="1:7" x14ac:dyDescent="0.25">
      <c r="A66" s="27">
        <v>60</v>
      </c>
      <c r="B66" s="27">
        <v>316.78444469657279</v>
      </c>
      <c r="C66" s="27">
        <v>-5.3844446965728139</v>
      </c>
      <c r="D66" s="27">
        <v>-0.10514589432366553</v>
      </c>
      <c r="F66" s="27">
        <v>16.436464088397791</v>
      </c>
      <c r="G66" s="27">
        <v>265.5</v>
      </c>
    </row>
    <row r="67" spans="1:7" x14ac:dyDescent="0.25">
      <c r="A67" s="27">
        <v>61</v>
      </c>
      <c r="B67" s="27">
        <v>293.95976617840705</v>
      </c>
      <c r="C67" s="27">
        <v>4.8402338215929603</v>
      </c>
      <c r="D67" s="27">
        <v>9.4518700179236373E-2</v>
      </c>
      <c r="F67" s="27">
        <v>16.712707182320443</v>
      </c>
      <c r="G67" s="27">
        <v>265.5</v>
      </c>
    </row>
    <row r="68" spans="1:7" x14ac:dyDescent="0.25">
      <c r="A68" s="27">
        <v>62</v>
      </c>
      <c r="B68" s="27">
        <v>310.59964956101794</v>
      </c>
      <c r="C68" s="27">
        <v>-22.599649561017941</v>
      </c>
      <c r="D68" s="27">
        <v>-0.44131948574142665</v>
      </c>
      <c r="F68" s="27">
        <v>16.988950276243095</v>
      </c>
      <c r="G68" s="27">
        <v>266.39999999999998</v>
      </c>
    </row>
    <row r="69" spans="1:7" x14ac:dyDescent="0.25">
      <c r="A69" s="27">
        <v>63</v>
      </c>
      <c r="B69" s="27">
        <v>300.51757752038128</v>
      </c>
      <c r="C69" s="27">
        <v>-1.8975775203812759</v>
      </c>
      <c r="D69" s="27">
        <v>-3.7055350490639911E-2</v>
      </c>
      <c r="F69" s="27">
        <v>17.265193370165747</v>
      </c>
      <c r="G69" s="27">
        <v>266.39999999999998</v>
      </c>
    </row>
    <row r="70" spans="1:7" x14ac:dyDescent="0.25">
      <c r="A70" s="27">
        <v>64</v>
      </c>
      <c r="B70" s="27">
        <v>349.81594284241368</v>
      </c>
      <c r="C70" s="27">
        <v>-7.8159428424136763</v>
      </c>
      <c r="D70" s="27">
        <v>-0.1526274939124774</v>
      </c>
      <c r="F70" s="27">
        <v>17.541436464088399</v>
      </c>
      <c r="G70" s="27">
        <v>268.11</v>
      </c>
    </row>
    <row r="71" spans="1:7" x14ac:dyDescent="0.25">
      <c r="A71" s="27">
        <v>65</v>
      </c>
      <c r="B71" s="27">
        <v>377.03918568106479</v>
      </c>
      <c r="C71" s="27">
        <v>-53.039185681064794</v>
      </c>
      <c r="D71" s="27">
        <v>-1.0357340314376644</v>
      </c>
      <c r="F71" s="27">
        <v>17.817679558011051</v>
      </c>
      <c r="G71" s="27">
        <v>268.2</v>
      </c>
    </row>
    <row r="72" spans="1:7" x14ac:dyDescent="0.25">
      <c r="A72" s="27">
        <v>66</v>
      </c>
      <c r="B72" s="27">
        <v>357.49088256377667</v>
      </c>
      <c r="C72" s="27">
        <v>-6.4908825637766654</v>
      </c>
      <c r="D72" s="27">
        <v>-0.12675209619156966</v>
      </c>
      <c r="F72" s="27">
        <v>18.093922651933703</v>
      </c>
      <c r="G72" s="27">
        <v>268.2</v>
      </c>
    </row>
    <row r="73" spans="1:7" x14ac:dyDescent="0.25">
      <c r="A73" s="27">
        <v>67</v>
      </c>
      <c r="B73" s="27">
        <v>354.05208736575776</v>
      </c>
      <c r="C73" s="27">
        <v>14.947912634242243</v>
      </c>
      <c r="D73" s="27">
        <v>0.2918985579329676</v>
      </c>
      <c r="F73" s="27">
        <v>18.370165745856355</v>
      </c>
      <c r="G73" s="27">
        <v>270</v>
      </c>
    </row>
    <row r="74" spans="1:7" x14ac:dyDescent="0.25">
      <c r="A74" s="27">
        <v>68</v>
      </c>
      <c r="B74" s="27">
        <v>326.4130955703655</v>
      </c>
      <c r="C74" s="27">
        <v>29.086904429634501</v>
      </c>
      <c r="D74" s="27">
        <v>0.56800074134061629</v>
      </c>
      <c r="F74" s="27">
        <v>18.646408839779006</v>
      </c>
      <c r="G74" s="27">
        <v>270</v>
      </c>
    </row>
    <row r="75" spans="1:7" x14ac:dyDescent="0.25">
      <c r="A75" s="27">
        <v>69</v>
      </c>
      <c r="B75" s="27">
        <v>270.35677826043548</v>
      </c>
      <c r="C75" s="27">
        <v>17.643221739564524</v>
      </c>
      <c r="D75" s="27">
        <v>0.34453178240237553</v>
      </c>
      <c r="F75" s="27">
        <v>18.922651933701658</v>
      </c>
      <c r="G75" s="27">
        <v>270</v>
      </c>
    </row>
    <row r="76" spans="1:7" x14ac:dyDescent="0.25">
      <c r="A76" s="27">
        <v>70</v>
      </c>
      <c r="B76" s="27">
        <v>327.33008330383086</v>
      </c>
      <c r="C76" s="27">
        <v>-22.230083303830838</v>
      </c>
      <c r="D76" s="27">
        <v>-0.43410270168781367</v>
      </c>
      <c r="F76" s="27">
        <v>19.19889502762431</v>
      </c>
      <c r="G76" s="27">
        <v>270</v>
      </c>
    </row>
    <row r="77" spans="1:7" x14ac:dyDescent="0.25">
      <c r="A77" s="27">
        <v>71</v>
      </c>
      <c r="B77" s="27">
        <v>261.18665773238496</v>
      </c>
      <c r="C77" s="27">
        <v>26.813342267615042</v>
      </c>
      <c r="D77" s="27">
        <v>0.52360327042255839</v>
      </c>
      <c r="F77" s="27">
        <v>19.475138121546962</v>
      </c>
      <c r="G77" s="27">
        <v>270</v>
      </c>
    </row>
    <row r="78" spans="1:7" x14ac:dyDescent="0.25">
      <c r="A78" s="27">
        <v>72</v>
      </c>
      <c r="B78" s="27">
        <v>270.35677826043548</v>
      </c>
      <c r="C78" s="27">
        <v>-0.35677826043547611</v>
      </c>
      <c r="D78" s="27">
        <v>-6.9670637145938579E-3</v>
      </c>
      <c r="F78" s="27">
        <v>19.751381215469614</v>
      </c>
      <c r="G78" s="27">
        <v>270</v>
      </c>
    </row>
    <row r="79" spans="1:7" x14ac:dyDescent="0.25">
      <c r="A79" s="27">
        <v>73</v>
      </c>
      <c r="B79" s="27">
        <v>270.35677826043548</v>
      </c>
      <c r="C79" s="27">
        <v>8.6432217395645239</v>
      </c>
      <c r="D79" s="27">
        <v>0.16878235934389083</v>
      </c>
      <c r="F79" s="27">
        <v>20.027624309392266</v>
      </c>
      <c r="G79" s="27">
        <v>270</v>
      </c>
    </row>
    <row r="80" spans="1:7" x14ac:dyDescent="0.25">
      <c r="A80" s="27">
        <v>74</v>
      </c>
      <c r="B80" s="27">
        <v>270.35677826043548</v>
      </c>
      <c r="C80" s="27">
        <v>26.643221739564524</v>
      </c>
      <c r="D80" s="27">
        <v>0.52028120546086021</v>
      </c>
      <c r="F80" s="27">
        <v>20.303867403314918</v>
      </c>
      <c r="G80" s="27">
        <v>270</v>
      </c>
    </row>
    <row r="81" spans="1:7" x14ac:dyDescent="0.25">
      <c r="A81" s="27">
        <v>75</v>
      </c>
      <c r="B81" s="27">
        <v>270.35677826043548</v>
      </c>
      <c r="C81" s="27">
        <v>17.463221739564517</v>
      </c>
      <c r="D81" s="27">
        <v>0.34101679394120571</v>
      </c>
      <c r="F81" s="27">
        <v>20.58011049723757</v>
      </c>
      <c r="G81" s="27">
        <v>270</v>
      </c>
    </row>
    <row r="82" spans="1:7" x14ac:dyDescent="0.25">
      <c r="A82" s="27">
        <v>76</v>
      </c>
      <c r="B82" s="27">
        <v>268.06424812842283</v>
      </c>
      <c r="C82" s="27">
        <v>25.335751871577145</v>
      </c>
      <c r="D82" s="27">
        <v>0.4947493082425119</v>
      </c>
      <c r="F82" s="27">
        <v>20.856353591160222</v>
      </c>
      <c r="G82" s="27">
        <v>270</v>
      </c>
    </row>
    <row r="83" spans="1:7" x14ac:dyDescent="0.25">
      <c r="A83" s="27">
        <v>77</v>
      </c>
      <c r="B83" s="27">
        <v>314.03844475903691</v>
      </c>
      <c r="C83" s="27">
        <v>-40.438444759036884</v>
      </c>
      <c r="D83" s="27">
        <v>-0.78967037064257073</v>
      </c>
      <c r="F83" s="27">
        <v>21.132596685082873</v>
      </c>
      <c r="G83" s="27">
        <v>270</v>
      </c>
    </row>
    <row r="84" spans="1:7" x14ac:dyDescent="0.25">
      <c r="A84" s="27">
        <v>78</v>
      </c>
      <c r="B84" s="27">
        <v>340.62172184862487</v>
      </c>
      <c r="C84" s="27">
        <v>-34.621721848624873</v>
      </c>
      <c r="D84" s="27">
        <v>-0.67608307113190613</v>
      </c>
      <c r="F84" s="27">
        <v>21.408839779005525</v>
      </c>
      <c r="G84" s="27">
        <v>270</v>
      </c>
    </row>
    <row r="85" spans="1:7" x14ac:dyDescent="0.25">
      <c r="A85" s="27">
        <v>79</v>
      </c>
      <c r="B85" s="27">
        <v>283.64841680522949</v>
      </c>
      <c r="C85" s="27">
        <v>4.1715831947705055</v>
      </c>
      <c r="D85" s="27">
        <v>8.1461482191265186E-2</v>
      </c>
      <c r="F85" s="27">
        <v>21.685082872928177</v>
      </c>
      <c r="G85" s="27">
        <v>271.8</v>
      </c>
    </row>
    <row r="86" spans="1:7" x14ac:dyDescent="0.25">
      <c r="A86" s="27">
        <v>80</v>
      </c>
      <c r="B86" s="27">
        <v>327.33008330383086</v>
      </c>
      <c r="C86" s="27">
        <v>-12.330083303830861</v>
      </c>
      <c r="D86" s="27">
        <v>-0.24077833632348095</v>
      </c>
      <c r="F86" s="27">
        <v>21.961325966850829</v>
      </c>
      <c r="G86" s="27">
        <v>271.8</v>
      </c>
    </row>
    <row r="87" spans="1:7" x14ac:dyDescent="0.25">
      <c r="A87" s="27">
        <v>81</v>
      </c>
      <c r="B87" s="27">
        <v>298.31053720835183</v>
      </c>
      <c r="C87" s="27">
        <v>25.689462791648168</v>
      </c>
      <c r="D87" s="27">
        <v>0.5016564738127306</v>
      </c>
      <c r="F87" s="27">
        <v>22.237569060773481</v>
      </c>
      <c r="G87" s="27">
        <v>272.7</v>
      </c>
    </row>
    <row r="88" spans="1:7" x14ac:dyDescent="0.25">
      <c r="A88" s="27">
        <v>82</v>
      </c>
      <c r="B88" s="27">
        <v>270.35677826043548</v>
      </c>
      <c r="C88" s="27">
        <v>26.463221739564517</v>
      </c>
      <c r="D88" s="27">
        <v>0.51676621699969039</v>
      </c>
      <c r="F88" s="27">
        <v>22.513812154696133</v>
      </c>
      <c r="G88" s="27">
        <v>273.60000000000002</v>
      </c>
    </row>
    <row r="89" spans="1:7" x14ac:dyDescent="0.25">
      <c r="A89" s="27">
        <v>83</v>
      </c>
      <c r="B89" s="27">
        <v>340.62172184862487</v>
      </c>
      <c r="C89" s="27">
        <v>1.3782781513751274</v>
      </c>
      <c r="D89" s="27">
        <v>2.6914621102032608E-2</v>
      </c>
      <c r="F89" s="27">
        <v>22.790055248618785</v>
      </c>
      <c r="G89" s="27">
        <v>275.39999999999998</v>
      </c>
    </row>
    <row r="90" spans="1:7" x14ac:dyDescent="0.25">
      <c r="A90" s="27">
        <v>84</v>
      </c>
      <c r="B90" s="27">
        <v>292.95220376539999</v>
      </c>
      <c r="C90" s="27">
        <v>-37.352203765399992</v>
      </c>
      <c r="D90" s="27">
        <v>-0.72940314019244534</v>
      </c>
      <c r="F90" s="27">
        <v>23.066298342541437</v>
      </c>
      <c r="G90" s="27">
        <v>275.39999999999998</v>
      </c>
    </row>
    <row r="91" spans="1:7" x14ac:dyDescent="0.25">
      <c r="A91" s="27">
        <v>85</v>
      </c>
      <c r="B91" s="27">
        <v>305.4892500545302</v>
      </c>
      <c r="C91" s="27">
        <v>11.310749945469809</v>
      </c>
      <c r="D91" s="27">
        <v>0.22087308636390068</v>
      </c>
      <c r="F91" s="27">
        <v>23.342541436464089</v>
      </c>
      <c r="G91" s="27">
        <v>275.39999999999998</v>
      </c>
    </row>
    <row r="92" spans="1:7" x14ac:dyDescent="0.25">
      <c r="A92" s="27">
        <v>86</v>
      </c>
      <c r="B92" s="27">
        <v>261.18665773238496</v>
      </c>
      <c r="C92" s="27">
        <v>-18.186657732384958</v>
      </c>
      <c r="D92" s="27">
        <v>-0.35514384486986511</v>
      </c>
      <c r="F92" s="27">
        <v>23.618784530386741</v>
      </c>
      <c r="G92" s="27">
        <v>277.2</v>
      </c>
    </row>
    <row r="93" spans="1:7" x14ac:dyDescent="0.25">
      <c r="A93" s="27">
        <v>87</v>
      </c>
      <c r="B93" s="27">
        <v>306.81697484319716</v>
      </c>
      <c r="C93" s="27">
        <v>-54.816974843197158</v>
      </c>
      <c r="D93" s="27">
        <v>-1.070450189167041</v>
      </c>
      <c r="F93" s="27">
        <v>23.895027624309392</v>
      </c>
      <c r="G93" s="27">
        <v>277.2</v>
      </c>
    </row>
    <row r="94" spans="1:7" x14ac:dyDescent="0.25">
      <c r="A94" s="27">
        <v>88</v>
      </c>
      <c r="B94" s="27">
        <v>315.59232902792621</v>
      </c>
      <c r="C94" s="27">
        <v>22.807670972073765</v>
      </c>
      <c r="D94" s="27">
        <v>0.44538166829441256</v>
      </c>
      <c r="F94" s="27">
        <v>24.171270718232044</v>
      </c>
      <c r="G94" s="27">
        <v>278.82</v>
      </c>
    </row>
    <row r="95" spans="1:7" x14ac:dyDescent="0.25">
      <c r="A95" s="27">
        <v>89</v>
      </c>
      <c r="B95" s="27">
        <v>300.51757752038128</v>
      </c>
      <c r="C95" s="27">
        <v>-21.51757752038128</v>
      </c>
      <c r="D95" s="27">
        <v>-0.42018909275813665</v>
      </c>
      <c r="F95" s="27">
        <v>24.447513812154696</v>
      </c>
      <c r="G95" s="27">
        <v>279</v>
      </c>
    </row>
    <row r="96" spans="1:7" x14ac:dyDescent="0.25">
      <c r="A96" s="27">
        <v>90</v>
      </c>
      <c r="B96" s="27">
        <v>313.80921606517529</v>
      </c>
      <c r="C96" s="27">
        <v>19.190783934824708</v>
      </c>
      <c r="D96" s="27">
        <v>0.37475213384283101</v>
      </c>
      <c r="F96" s="27">
        <v>24.723756906077348</v>
      </c>
      <c r="G96" s="27">
        <v>279</v>
      </c>
    </row>
    <row r="97" spans="1:7" x14ac:dyDescent="0.25">
      <c r="A97" s="27">
        <v>91</v>
      </c>
      <c r="B97" s="27">
        <v>313.80921606517529</v>
      </c>
      <c r="C97" s="27">
        <v>-25.809216065175292</v>
      </c>
      <c r="D97" s="27">
        <v>-0.50399498144959243</v>
      </c>
      <c r="F97" s="27">
        <v>25</v>
      </c>
      <c r="G97" s="27">
        <v>279</v>
      </c>
    </row>
    <row r="98" spans="1:7" x14ac:dyDescent="0.25">
      <c r="A98" s="27">
        <v>92</v>
      </c>
      <c r="B98" s="27">
        <v>346.49177415099535</v>
      </c>
      <c r="C98" s="27">
        <v>-40.491774150995354</v>
      </c>
      <c r="D98" s="27">
        <v>-0.79071177173909968</v>
      </c>
      <c r="F98" s="27">
        <v>25.276243093922652</v>
      </c>
      <c r="G98" s="27">
        <v>279</v>
      </c>
    </row>
    <row r="99" spans="1:7" x14ac:dyDescent="0.25">
      <c r="A99" s="27">
        <v>93</v>
      </c>
      <c r="B99" s="27">
        <v>359.78341269578931</v>
      </c>
      <c r="C99" s="27">
        <v>-17.963412695789316</v>
      </c>
      <c r="D99" s="27">
        <v>-0.35078437971627013</v>
      </c>
      <c r="F99" s="27">
        <v>25.552486187845304</v>
      </c>
      <c r="G99" s="27">
        <v>279</v>
      </c>
    </row>
    <row r="100" spans="1:7" x14ac:dyDescent="0.25">
      <c r="A100" s="27">
        <v>94</v>
      </c>
      <c r="B100" s="27">
        <v>287.22593897558727</v>
      </c>
      <c r="C100" s="27">
        <v>15.174061024412708</v>
      </c>
      <c r="D100" s="27">
        <v>0.29631471894386363</v>
      </c>
      <c r="F100" s="27">
        <v>25.828729281767956</v>
      </c>
      <c r="G100" s="27">
        <v>279</v>
      </c>
    </row>
    <row r="101" spans="1:7" x14ac:dyDescent="0.25">
      <c r="A101" s="27">
        <v>95</v>
      </c>
      <c r="B101" s="27">
        <v>342.4110705160129</v>
      </c>
      <c r="C101" s="27">
        <v>-0.41107051601289868</v>
      </c>
      <c r="D101" s="27">
        <v>-8.0272673361800589E-3</v>
      </c>
      <c r="F101" s="27">
        <v>26.104972375690608</v>
      </c>
      <c r="G101" s="27">
        <v>279</v>
      </c>
    </row>
    <row r="102" spans="1:7" x14ac:dyDescent="0.25">
      <c r="A102" s="27">
        <v>96</v>
      </c>
      <c r="B102" s="27">
        <v>340.39249315476326</v>
      </c>
      <c r="C102" s="27">
        <v>-25.572493154763265</v>
      </c>
      <c r="D102" s="27">
        <v>-0.49937232423518813</v>
      </c>
      <c r="F102" s="27">
        <v>26.381215469613259</v>
      </c>
      <c r="G102" s="27">
        <v>279</v>
      </c>
    </row>
    <row r="103" spans="1:7" x14ac:dyDescent="0.25">
      <c r="A103" s="27">
        <v>97</v>
      </c>
      <c r="B103" s="27">
        <v>304.87338477120528</v>
      </c>
      <c r="C103" s="27">
        <v>28.126615228794719</v>
      </c>
      <c r="D103" s="27">
        <v>0.54924848878318455</v>
      </c>
      <c r="F103" s="27">
        <v>26.657458563535915</v>
      </c>
      <c r="G103" s="27">
        <v>279.89999999999998</v>
      </c>
    </row>
    <row r="104" spans="1:7" x14ac:dyDescent="0.25">
      <c r="A104" s="27">
        <v>98</v>
      </c>
      <c r="B104" s="27">
        <v>344.19924401898271</v>
      </c>
      <c r="C104" s="27">
        <v>15.620755981017282</v>
      </c>
      <c r="D104" s="27">
        <v>0.30503765015568463</v>
      </c>
      <c r="F104" s="27">
        <v>26.933701657458567</v>
      </c>
      <c r="G104" s="27">
        <v>280.8</v>
      </c>
    </row>
    <row r="105" spans="1:7" x14ac:dyDescent="0.25">
      <c r="A105" s="27">
        <v>99</v>
      </c>
      <c r="B105" s="27">
        <v>344.19924401898271</v>
      </c>
      <c r="C105" s="27">
        <v>-20.199244018982711</v>
      </c>
      <c r="D105" s="27">
        <v>-0.39444505361708432</v>
      </c>
      <c r="F105" s="27">
        <v>27.209944751381219</v>
      </c>
      <c r="G105" s="27">
        <v>281.7</v>
      </c>
    </row>
    <row r="106" spans="1:7" x14ac:dyDescent="0.25">
      <c r="A106" s="27">
        <v>100</v>
      </c>
      <c r="B106" s="27">
        <v>302.34656540511213</v>
      </c>
      <c r="C106" s="27">
        <v>68.453434594887881</v>
      </c>
      <c r="D106" s="27">
        <v>1.3367390707136957</v>
      </c>
      <c r="F106" s="27">
        <v>27.486187845303871</v>
      </c>
      <c r="G106" s="27">
        <v>282.60000000000002</v>
      </c>
    </row>
    <row r="107" spans="1:7" x14ac:dyDescent="0.25">
      <c r="A107" s="27">
        <v>101</v>
      </c>
      <c r="B107" s="27">
        <v>335.07691678147285</v>
      </c>
      <c r="C107" s="27">
        <v>-137.07691678147285</v>
      </c>
      <c r="D107" s="27">
        <v>-2.6767987821088632</v>
      </c>
      <c r="F107" s="27">
        <v>27.762430939226522</v>
      </c>
      <c r="G107" s="27">
        <v>284.22000000000003</v>
      </c>
    </row>
    <row r="108" spans="1:7" x14ac:dyDescent="0.25">
      <c r="A108" s="27">
        <v>102</v>
      </c>
      <c r="B108" s="27">
        <v>355.19835243176408</v>
      </c>
      <c r="C108" s="27">
        <v>-13.378352431764085</v>
      </c>
      <c r="D108" s="27">
        <v>-0.26124863570617929</v>
      </c>
      <c r="F108" s="27">
        <v>28.038674033149174</v>
      </c>
      <c r="G108" s="27">
        <v>286.2</v>
      </c>
    </row>
    <row r="109" spans="1:7" x14ac:dyDescent="0.25">
      <c r="A109" s="27">
        <v>103</v>
      </c>
      <c r="B109" s="27">
        <v>350.61329216773879</v>
      </c>
      <c r="C109" s="27">
        <v>-8.6132921677387912</v>
      </c>
      <c r="D109" s="27">
        <v>-0.16819790323491751</v>
      </c>
      <c r="F109" s="27">
        <v>28.314917127071826</v>
      </c>
      <c r="G109" s="27">
        <v>286.2</v>
      </c>
    </row>
    <row r="110" spans="1:7" x14ac:dyDescent="0.25">
      <c r="A110" s="27">
        <v>104</v>
      </c>
      <c r="B110" s="27">
        <v>348.32076203572615</v>
      </c>
      <c r="C110" s="27">
        <v>-33.500762035726154</v>
      </c>
      <c r="D110" s="27">
        <v>-0.65419328886649541</v>
      </c>
      <c r="F110" s="27">
        <v>28.591160220994478</v>
      </c>
      <c r="G110" s="27">
        <v>286.2</v>
      </c>
    </row>
    <row r="111" spans="1:7" x14ac:dyDescent="0.25">
      <c r="A111" s="27">
        <v>105</v>
      </c>
      <c r="B111" s="27">
        <v>357.49088256377667</v>
      </c>
      <c r="C111" s="27">
        <v>-42.490882563776665</v>
      </c>
      <c r="D111" s="27">
        <v>-0.82974978842550839</v>
      </c>
      <c r="F111" s="27">
        <v>28.86740331491713</v>
      </c>
      <c r="G111" s="27">
        <v>286.2</v>
      </c>
    </row>
    <row r="112" spans="1:7" x14ac:dyDescent="0.25">
      <c r="A112" s="27">
        <v>106</v>
      </c>
      <c r="B112" s="27">
        <v>354.05208736575776</v>
      </c>
      <c r="C112" s="27">
        <v>32.947912634242243</v>
      </c>
      <c r="D112" s="27">
        <v>0.64339740404993695</v>
      </c>
      <c r="F112" s="27">
        <v>29.143646408839782</v>
      </c>
      <c r="G112" s="27">
        <v>286.2</v>
      </c>
    </row>
    <row r="113" spans="1:7" x14ac:dyDescent="0.25">
      <c r="A113" s="27">
        <v>107</v>
      </c>
      <c r="B113" s="27">
        <v>337.94257944648865</v>
      </c>
      <c r="C113" s="27">
        <v>85.057420553511349</v>
      </c>
      <c r="D113" s="27">
        <v>1.6609769543469464</v>
      </c>
      <c r="F113" s="27">
        <v>29.419889502762434</v>
      </c>
      <c r="G113" s="27">
        <v>286.2</v>
      </c>
    </row>
    <row r="114" spans="1:7" x14ac:dyDescent="0.25">
      <c r="A114" s="27">
        <v>108</v>
      </c>
      <c r="B114" s="27">
        <v>354.09793796839801</v>
      </c>
      <c r="C114" s="27">
        <v>32.902062031601986</v>
      </c>
      <c r="D114" s="27">
        <v>0.64250204660983601</v>
      </c>
      <c r="F114" s="27">
        <v>29.696132596685086</v>
      </c>
      <c r="G114" s="27">
        <v>287.10000000000002</v>
      </c>
    </row>
    <row r="115" spans="1:7" x14ac:dyDescent="0.25">
      <c r="A115" s="27">
        <v>109</v>
      </c>
      <c r="B115" s="27">
        <v>348.94168785926996</v>
      </c>
      <c r="C115" s="27">
        <v>-6.9416878592699618</v>
      </c>
      <c r="D115" s="27">
        <v>-0.13555529292430926</v>
      </c>
      <c r="F115" s="27">
        <v>29.972375690607738</v>
      </c>
      <c r="G115" s="27">
        <v>287.73</v>
      </c>
    </row>
    <row r="116" spans="1:7" x14ac:dyDescent="0.25">
      <c r="A116" s="27">
        <v>110</v>
      </c>
      <c r="B116" s="27">
        <v>344.19924401898271</v>
      </c>
      <c r="C116" s="27">
        <v>69.800755981017289</v>
      </c>
      <c r="D116" s="27">
        <v>1.3630491769677626</v>
      </c>
      <c r="F116" s="27">
        <v>30.24861878453039</v>
      </c>
      <c r="G116" s="27">
        <v>287.82</v>
      </c>
    </row>
    <row r="117" spans="1:7" x14ac:dyDescent="0.25">
      <c r="A117" s="27">
        <v>111</v>
      </c>
      <c r="B117" s="27">
        <v>368.03148495015557</v>
      </c>
      <c r="C117" s="27">
        <v>9.9685150498444273</v>
      </c>
      <c r="D117" s="27">
        <v>0.19466230763999776</v>
      </c>
      <c r="F117" s="27">
        <v>30.524861878453041</v>
      </c>
      <c r="G117" s="27">
        <v>287.82</v>
      </c>
    </row>
    <row r="118" spans="1:7" x14ac:dyDescent="0.25">
      <c r="A118" s="27">
        <v>112</v>
      </c>
      <c r="B118" s="27">
        <v>341.44820786056761</v>
      </c>
      <c r="C118" s="27">
        <v>-17.448207860567607</v>
      </c>
      <c r="D118" s="27">
        <v>-0.34072360721103051</v>
      </c>
      <c r="F118" s="27">
        <v>30.801104972375693</v>
      </c>
      <c r="G118" s="27">
        <v>287.82</v>
      </c>
    </row>
    <row r="119" spans="1:7" x14ac:dyDescent="0.25">
      <c r="A119" s="27">
        <v>113</v>
      </c>
      <c r="B119" s="27">
        <v>300.51757752038128</v>
      </c>
      <c r="C119" s="27">
        <v>14.48242247961872</v>
      </c>
      <c r="D119" s="27">
        <v>0.28280859947580211</v>
      </c>
      <c r="F119" s="27">
        <v>31.077348066298345</v>
      </c>
      <c r="G119" s="27">
        <v>287.82</v>
      </c>
    </row>
    <row r="120" spans="1:7" x14ac:dyDescent="0.25">
      <c r="A120" s="27">
        <v>114</v>
      </c>
      <c r="B120" s="27">
        <v>292.76882567417857</v>
      </c>
      <c r="C120" s="27">
        <v>-85.768825674178572</v>
      </c>
      <c r="D120" s="27">
        <v>-1.6748690698489592</v>
      </c>
      <c r="F120" s="27">
        <v>31.353591160220997</v>
      </c>
      <c r="G120" s="27">
        <v>288</v>
      </c>
    </row>
    <row r="121" spans="1:7" x14ac:dyDescent="0.25">
      <c r="A121" s="27">
        <v>115</v>
      </c>
      <c r="B121" s="27">
        <v>355.19835243176408</v>
      </c>
      <c r="C121" s="27">
        <v>-13.198352431764079</v>
      </c>
      <c r="D121" s="27">
        <v>-0.25773364724500947</v>
      </c>
      <c r="F121" s="27">
        <v>31.629834254143649</v>
      </c>
      <c r="G121" s="27">
        <v>288</v>
      </c>
    </row>
    <row r="122" spans="1:7" x14ac:dyDescent="0.25">
      <c r="A122" s="27">
        <v>116</v>
      </c>
      <c r="B122" s="27">
        <v>355.19835243176408</v>
      </c>
      <c r="C122" s="27">
        <v>31.801647568235921</v>
      </c>
      <c r="D122" s="27">
        <v>0.62101346804741397</v>
      </c>
      <c r="F122" s="27">
        <v>31.906077348066301</v>
      </c>
      <c r="G122" s="27">
        <v>288</v>
      </c>
    </row>
    <row r="123" spans="1:7" x14ac:dyDescent="0.25">
      <c r="A123" s="27">
        <v>117</v>
      </c>
      <c r="B123" s="27">
        <v>335.18456437929382</v>
      </c>
      <c r="C123" s="27">
        <v>-48.084564379293795</v>
      </c>
      <c r="D123" s="27">
        <v>-0.93898160529771646</v>
      </c>
      <c r="F123" s="27">
        <v>32.182320441988956</v>
      </c>
      <c r="G123" s="27">
        <v>288</v>
      </c>
    </row>
    <row r="124" spans="1:7" x14ac:dyDescent="0.25">
      <c r="A124" s="27">
        <v>118</v>
      </c>
      <c r="B124" s="27">
        <v>323.0889025596075</v>
      </c>
      <c r="C124" s="27">
        <v>-35.088902559607504</v>
      </c>
      <c r="D124" s="27">
        <v>-0.68520604228960058</v>
      </c>
      <c r="F124" s="27">
        <v>32.458563535911608</v>
      </c>
      <c r="G124" s="27">
        <v>288</v>
      </c>
    </row>
    <row r="125" spans="1:7" x14ac:dyDescent="0.25">
      <c r="A125" s="27">
        <v>119</v>
      </c>
      <c r="B125" s="27">
        <v>330.88350500845047</v>
      </c>
      <c r="C125" s="27">
        <v>-78.88350500845047</v>
      </c>
      <c r="D125" s="27">
        <v>-1.5404144993406952</v>
      </c>
      <c r="F125" s="27">
        <v>32.73480662983426</v>
      </c>
      <c r="G125" s="27">
        <v>288</v>
      </c>
    </row>
    <row r="126" spans="1:7" x14ac:dyDescent="0.25">
      <c r="A126" s="27">
        <v>120</v>
      </c>
      <c r="B126" s="27">
        <v>327.33008330383086</v>
      </c>
      <c r="C126" s="27">
        <v>19.169916696169139</v>
      </c>
      <c r="D126" s="27">
        <v>0.37434464438121545</v>
      </c>
      <c r="F126" s="27">
        <v>33.011049723756912</v>
      </c>
      <c r="G126" s="27">
        <v>288</v>
      </c>
    </row>
    <row r="127" spans="1:7" x14ac:dyDescent="0.25">
      <c r="A127" s="27">
        <v>121</v>
      </c>
      <c r="B127" s="27">
        <v>238.26135641225869</v>
      </c>
      <c r="C127" s="27">
        <v>13.738643587741308</v>
      </c>
      <c r="D127" s="27">
        <v>0.26828429823907612</v>
      </c>
      <c r="F127" s="27">
        <v>33.287292817679564</v>
      </c>
      <c r="G127" s="27">
        <v>288</v>
      </c>
    </row>
    <row r="128" spans="1:7" x14ac:dyDescent="0.25">
      <c r="A128" s="27">
        <v>122</v>
      </c>
      <c r="B128" s="27">
        <v>327.23334587767113</v>
      </c>
      <c r="C128" s="27">
        <v>-21.233345877671127</v>
      </c>
      <c r="D128" s="27">
        <v>-0.41463869862243941</v>
      </c>
      <c r="F128" s="27">
        <v>33.563535911602216</v>
      </c>
      <c r="G128" s="27">
        <v>288</v>
      </c>
    </row>
    <row r="129" spans="1:7" x14ac:dyDescent="0.25">
      <c r="A129" s="27">
        <v>123</v>
      </c>
      <c r="B129" s="27">
        <v>299.94444498737812</v>
      </c>
      <c r="C129" s="27">
        <v>33.05555501262188</v>
      </c>
      <c r="D129" s="27">
        <v>0.64549941359403307</v>
      </c>
      <c r="F129" s="27">
        <v>33.839779005524868</v>
      </c>
      <c r="G129" s="27">
        <v>288</v>
      </c>
    </row>
    <row r="130" spans="1:7" x14ac:dyDescent="0.25">
      <c r="A130" s="27">
        <v>124</v>
      </c>
      <c r="B130" s="27">
        <v>343.13964393737763</v>
      </c>
      <c r="C130" s="27">
        <v>-118.31964393737763</v>
      </c>
      <c r="D130" s="27">
        <v>-2.3105121287199393</v>
      </c>
      <c r="F130" s="27">
        <v>34.11602209944752</v>
      </c>
      <c r="G130" s="27">
        <v>288</v>
      </c>
    </row>
    <row r="131" spans="1:7" x14ac:dyDescent="0.25">
      <c r="A131" s="27">
        <v>125</v>
      </c>
      <c r="B131" s="27">
        <v>307.78178018654285</v>
      </c>
      <c r="C131" s="27">
        <v>34.218219813457154</v>
      </c>
      <c r="D131" s="27">
        <v>0.66820359892261161</v>
      </c>
      <c r="F131" s="27">
        <v>34.392265193370172</v>
      </c>
      <c r="G131" s="27">
        <v>288</v>
      </c>
    </row>
    <row r="132" spans="1:7" x14ac:dyDescent="0.25">
      <c r="A132" s="27">
        <v>126</v>
      </c>
      <c r="B132" s="27">
        <v>327.33008330383086</v>
      </c>
      <c r="C132" s="27">
        <v>7.2899166961691435</v>
      </c>
      <c r="D132" s="27">
        <v>0.14235540594401574</v>
      </c>
      <c r="F132" s="27">
        <v>34.668508287292823</v>
      </c>
      <c r="G132" s="27">
        <v>288</v>
      </c>
    </row>
    <row r="133" spans="1:7" x14ac:dyDescent="0.25">
      <c r="A133" s="27">
        <v>127</v>
      </c>
      <c r="B133" s="27">
        <v>358.90409717242676</v>
      </c>
      <c r="C133" s="27">
        <v>-30.404097172426759</v>
      </c>
      <c r="D133" s="27">
        <v>-0.59372250407423433</v>
      </c>
      <c r="F133" s="27">
        <v>34.944751381215475</v>
      </c>
      <c r="G133" s="27">
        <v>288</v>
      </c>
    </row>
    <row r="134" spans="1:7" x14ac:dyDescent="0.25">
      <c r="A134" s="27">
        <v>128</v>
      </c>
      <c r="B134" s="27">
        <v>338.55844472981352</v>
      </c>
      <c r="C134" s="27">
        <v>3.441555270186484</v>
      </c>
      <c r="D134" s="27">
        <v>6.7205705906573557E-2</v>
      </c>
      <c r="F134" s="27">
        <v>35.220994475138127</v>
      </c>
      <c r="G134" s="27">
        <v>288</v>
      </c>
    </row>
    <row r="135" spans="1:7" x14ac:dyDescent="0.25">
      <c r="A135" s="27">
        <v>129</v>
      </c>
      <c r="B135" s="27">
        <v>285.60099868032182</v>
      </c>
      <c r="C135" s="27">
        <v>-6.6009986803218226</v>
      </c>
      <c r="D135" s="27">
        <v>-0.12890241218626436</v>
      </c>
      <c r="F135" s="27">
        <v>35.497237569060779</v>
      </c>
      <c r="G135" s="27">
        <v>288</v>
      </c>
    </row>
    <row r="136" spans="1:7" x14ac:dyDescent="0.25">
      <c r="A136" s="27">
        <v>130</v>
      </c>
      <c r="B136" s="27">
        <v>325.03755317181827</v>
      </c>
      <c r="C136" s="27">
        <v>87.162446828181714</v>
      </c>
      <c r="D136" s="27">
        <v>1.7020833047131985</v>
      </c>
      <c r="F136" s="27">
        <v>35.773480662983431</v>
      </c>
      <c r="G136" s="27">
        <v>288</v>
      </c>
    </row>
    <row r="137" spans="1:7" x14ac:dyDescent="0.25">
      <c r="A137" s="27">
        <v>131</v>
      </c>
      <c r="B137" s="27">
        <v>260.25957323782143</v>
      </c>
      <c r="C137" s="27">
        <v>81.740426762178572</v>
      </c>
      <c r="D137" s="27">
        <v>1.5962036493341341</v>
      </c>
      <c r="F137" s="27">
        <v>36.049723756906083</v>
      </c>
      <c r="G137" s="27">
        <v>288</v>
      </c>
    </row>
    <row r="138" spans="1:7" x14ac:dyDescent="0.25">
      <c r="A138" s="27">
        <v>132</v>
      </c>
      <c r="B138" s="27">
        <v>310.37042086715633</v>
      </c>
      <c r="C138" s="27">
        <v>8.0495791328436894</v>
      </c>
      <c r="D138" s="27">
        <v>0.15718987649565511</v>
      </c>
      <c r="F138" s="27">
        <v>36.325966850828735</v>
      </c>
      <c r="G138" s="27">
        <v>289.44</v>
      </c>
    </row>
    <row r="139" spans="1:7" x14ac:dyDescent="0.25">
      <c r="A139" s="27">
        <v>133</v>
      </c>
      <c r="B139" s="27">
        <v>300.10492209661902</v>
      </c>
      <c r="C139" s="27">
        <v>-60.704922096619015</v>
      </c>
      <c r="D139" s="27">
        <v>-1.1854283372545611</v>
      </c>
      <c r="F139" s="27">
        <v>36.602209944751387</v>
      </c>
      <c r="G139" s="27">
        <v>289.8</v>
      </c>
    </row>
    <row r="140" spans="1:7" x14ac:dyDescent="0.25">
      <c r="A140" s="27">
        <v>134</v>
      </c>
      <c r="B140" s="27">
        <v>357.49088256377667</v>
      </c>
      <c r="C140" s="27">
        <v>-15.490882563776665</v>
      </c>
      <c r="D140" s="27">
        <v>-0.30250151925005436</v>
      </c>
      <c r="F140" s="27">
        <v>36.878453038674039</v>
      </c>
      <c r="G140" s="27">
        <v>291.60000000000002</v>
      </c>
    </row>
    <row r="141" spans="1:7" x14ac:dyDescent="0.25">
      <c r="A141" s="27">
        <v>135</v>
      </c>
      <c r="B141" s="27">
        <v>326.47992878642549</v>
      </c>
      <c r="C141" s="27">
        <v>-25.879928786425467</v>
      </c>
      <c r="D141" s="27">
        <v>-0.50537583922321616</v>
      </c>
      <c r="F141" s="27">
        <v>37.15469613259669</v>
      </c>
      <c r="G141" s="27">
        <v>293.22000000000003</v>
      </c>
    </row>
    <row r="142" spans="1:7" x14ac:dyDescent="0.25">
      <c r="A142" s="27">
        <v>136</v>
      </c>
      <c r="B142" s="27">
        <v>333.35751918246336</v>
      </c>
      <c r="C142" s="27">
        <v>-7.5575191824633521</v>
      </c>
      <c r="D142" s="27">
        <v>-0.14758107067459611</v>
      </c>
      <c r="F142" s="27">
        <v>37.430939226519342</v>
      </c>
      <c r="G142" s="27">
        <v>293.39999999999998</v>
      </c>
    </row>
    <row r="143" spans="1:7" x14ac:dyDescent="0.25">
      <c r="A143" s="27">
        <v>137</v>
      </c>
      <c r="B143" s="27">
        <v>340.59687817874402</v>
      </c>
      <c r="C143" s="27">
        <v>-83.376878178743993</v>
      </c>
      <c r="D143" s="27">
        <v>-1.6281598040368688</v>
      </c>
      <c r="F143" s="27">
        <v>37.707182320441994</v>
      </c>
      <c r="G143" s="27">
        <v>293.39999999999998</v>
      </c>
    </row>
    <row r="144" spans="1:7" x14ac:dyDescent="0.25">
      <c r="A144" s="27">
        <v>138</v>
      </c>
      <c r="B144" s="27">
        <v>389.18455915985243</v>
      </c>
      <c r="C144" s="27">
        <v>150.63544084014762</v>
      </c>
      <c r="D144" s="27">
        <v>2.9415657577573828</v>
      </c>
      <c r="F144" s="27">
        <v>37.983425414364646</v>
      </c>
      <c r="G144" s="27">
        <v>293.39999999999998</v>
      </c>
    </row>
    <row r="145" spans="1:7" x14ac:dyDescent="0.25">
      <c r="A145" s="27">
        <v>139</v>
      </c>
      <c r="B145" s="27">
        <v>380.58757116480507</v>
      </c>
      <c r="C145" s="27">
        <v>67.612428835194919</v>
      </c>
      <c r="D145" s="27">
        <v>1.3203161510409289</v>
      </c>
      <c r="F145" s="27">
        <v>38.259668508287298</v>
      </c>
      <c r="G145" s="27">
        <v>293.39999999999998</v>
      </c>
    </row>
    <row r="146" spans="1:7" x14ac:dyDescent="0.25">
      <c r="A146" s="27">
        <v>140</v>
      </c>
      <c r="B146" s="27">
        <v>390.78933025226132</v>
      </c>
      <c r="C146" s="27">
        <v>26.8106697477387</v>
      </c>
      <c r="D146" s="27">
        <v>0.52355108221962732</v>
      </c>
      <c r="F146" s="27">
        <v>38.53591160220995</v>
      </c>
      <c r="G146" s="27">
        <v>296.82</v>
      </c>
    </row>
    <row r="147" spans="1:7" x14ac:dyDescent="0.25">
      <c r="A147" s="27">
        <v>141</v>
      </c>
      <c r="B147" s="27">
        <v>391.74715668682734</v>
      </c>
      <c r="C147" s="27">
        <v>143.75284331317266</v>
      </c>
      <c r="D147" s="27">
        <v>2.8071643639229826</v>
      </c>
      <c r="F147" s="27">
        <v>38.812154696132602</v>
      </c>
      <c r="G147" s="27">
        <v>296.82</v>
      </c>
    </row>
    <row r="148" spans="1:7" x14ac:dyDescent="0.25">
      <c r="A148" s="27">
        <v>142</v>
      </c>
      <c r="B148" s="27">
        <v>320.15640667853177</v>
      </c>
      <c r="C148" s="27">
        <v>-5.1564066785317664</v>
      </c>
      <c r="D148" s="27">
        <v>-0.10069283320076391</v>
      </c>
      <c r="F148" s="27">
        <v>39.088397790055254</v>
      </c>
      <c r="G148" s="27">
        <v>297</v>
      </c>
    </row>
    <row r="149" spans="1:7" x14ac:dyDescent="0.25">
      <c r="A149" s="27">
        <v>143</v>
      </c>
      <c r="B149" s="27">
        <v>327.05306131942865</v>
      </c>
      <c r="C149" s="27">
        <v>68.94693868057135</v>
      </c>
      <c r="D149" s="27">
        <v>1.3463760771954596</v>
      </c>
      <c r="F149" s="27">
        <v>39.364640883977906</v>
      </c>
      <c r="G149" s="27">
        <v>297</v>
      </c>
    </row>
    <row r="150" spans="1:7" x14ac:dyDescent="0.25">
      <c r="A150" s="27">
        <v>144</v>
      </c>
      <c r="B150" s="27">
        <v>291.34745699233076</v>
      </c>
      <c r="C150" s="27">
        <v>-30.347456992330763</v>
      </c>
      <c r="D150" s="27">
        <v>-0.5926164508549232</v>
      </c>
      <c r="F150" s="27">
        <v>39.640883977900558</v>
      </c>
      <c r="G150" s="27">
        <v>297</v>
      </c>
    </row>
    <row r="151" spans="1:7" x14ac:dyDescent="0.25">
      <c r="A151" s="27">
        <v>145</v>
      </c>
      <c r="B151" s="27">
        <v>340.11350416312098</v>
      </c>
      <c r="C151" s="27">
        <v>-124.11350416312098</v>
      </c>
      <c r="D151" s="27">
        <v>-2.4236529722705944</v>
      </c>
      <c r="F151" s="27">
        <v>39.917127071823209</v>
      </c>
      <c r="G151" s="27">
        <v>297</v>
      </c>
    </row>
    <row r="152" spans="1:7" x14ac:dyDescent="0.25">
      <c r="A152" s="27">
        <v>146</v>
      </c>
      <c r="B152" s="27">
        <v>438.18489556472315</v>
      </c>
      <c r="C152" s="27">
        <v>101.6351044352769</v>
      </c>
      <c r="D152" s="27">
        <v>1.984701218554306</v>
      </c>
      <c r="F152" s="27">
        <v>40.193370165745861</v>
      </c>
      <c r="G152" s="27">
        <v>297</v>
      </c>
    </row>
    <row r="153" spans="1:7" x14ac:dyDescent="0.25">
      <c r="A153" s="27">
        <v>147</v>
      </c>
      <c r="B153" s="27">
        <v>396.74487237461489</v>
      </c>
      <c r="C153" s="27">
        <v>-99.744872374614886</v>
      </c>
      <c r="D153" s="27">
        <v>-1.9477893080978617</v>
      </c>
      <c r="F153" s="27">
        <v>40.469613259668513</v>
      </c>
      <c r="G153" s="27">
        <v>297</v>
      </c>
    </row>
    <row r="154" spans="1:7" x14ac:dyDescent="0.25">
      <c r="A154" s="27">
        <v>148</v>
      </c>
      <c r="B154" s="27">
        <v>272.30936013552781</v>
      </c>
      <c r="C154" s="27">
        <v>6.6906398644721889</v>
      </c>
      <c r="D154" s="27">
        <v>0.13065289956367615</v>
      </c>
      <c r="F154" s="27">
        <v>40.745856353591165</v>
      </c>
      <c r="G154" s="27">
        <v>297</v>
      </c>
    </row>
    <row r="155" spans="1:7" x14ac:dyDescent="0.25">
      <c r="A155" s="27">
        <v>149</v>
      </c>
      <c r="B155" s="27">
        <v>293.50126015200453</v>
      </c>
      <c r="C155" s="27">
        <v>-36.101260152004556</v>
      </c>
      <c r="D155" s="27">
        <v>-0.70497507148878491</v>
      </c>
      <c r="F155" s="27">
        <v>41.022099447513817</v>
      </c>
      <c r="G155" s="27">
        <v>298.62</v>
      </c>
    </row>
    <row r="156" spans="1:7" x14ac:dyDescent="0.25">
      <c r="A156" s="27">
        <v>150</v>
      </c>
      <c r="B156" s="27">
        <v>315.34209340130525</v>
      </c>
      <c r="C156" s="27">
        <v>-18.342093401305249</v>
      </c>
      <c r="D156" s="27">
        <v>-0.35817914810713741</v>
      </c>
      <c r="F156" s="27">
        <v>41.298342541436469</v>
      </c>
      <c r="G156" s="27">
        <v>298.8</v>
      </c>
    </row>
    <row r="157" spans="1:7" x14ac:dyDescent="0.25">
      <c r="A157" s="27">
        <v>151</v>
      </c>
      <c r="B157" s="27">
        <v>341.87757720035262</v>
      </c>
      <c r="C157" s="27">
        <v>-37.67757720035263</v>
      </c>
      <c r="D157" s="27">
        <v>-0.73575693946705467</v>
      </c>
      <c r="F157" s="27">
        <v>41.574585635359121</v>
      </c>
      <c r="G157" s="27">
        <v>300.60000000000002</v>
      </c>
    </row>
    <row r="158" spans="1:7" x14ac:dyDescent="0.25">
      <c r="A158" s="27">
        <v>152</v>
      </c>
      <c r="B158" s="27">
        <v>337.31040601676818</v>
      </c>
      <c r="C158" s="27">
        <v>13.689593983231816</v>
      </c>
      <c r="D158" s="27">
        <v>0.2673264716064328</v>
      </c>
      <c r="F158" s="27">
        <v>41.850828729281773</v>
      </c>
      <c r="G158" s="27">
        <v>300.60000000000002</v>
      </c>
    </row>
    <row r="159" spans="1:7" x14ac:dyDescent="0.25">
      <c r="A159" s="27">
        <v>153</v>
      </c>
      <c r="B159" s="27">
        <v>322.40507478288538</v>
      </c>
      <c r="C159" s="27">
        <v>-34.67507478288536</v>
      </c>
      <c r="D159" s="27">
        <v>-0.67712493195576817</v>
      </c>
      <c r="F159" s="27">
        <v>42.127071823204425</v>
      </c>
      <c r="G159" s="27">
        <v>301.32</v>
      </c>
    </row>
    <row r="160" spans="1:7" x14ac:dyDescent="0.25">
      <c r="A160" s="27">
        <v>154</v>
      </c>
      <c r="B160" s="27">
        <v>332.94177022572222</v>
      </c>
      <c r="C160" s="27">
        <v>-77.341770225722229</v>
      </c>
      <c r="D160" s="27">
        <v>-1.5103079439436191</v>
      </c>
      <c r="F160" s="27">
        <v>42.403314917127076</v>
      </c>
      <c r="G160" s="27">
        <v>302.04000000000002</v>
      </c>
    </row>
    <row r="161" spans="1:7" x14ac:dyDescent="0.25">
      <c r="A161" s="27">
        <v>155</v>
      </c>
      <c r="B161" s="27">
        <v>295.93251725635599</v>
      </c>
      <c r="C161" s="27">
        <v>-7.9325172563559931</v>
      </c>
      <c r="D161" s="27">
        <v>-0.15490392568955996</v>
      </c>
      <c r="F161" s="27">
        <v>42.679558011049728</v>
      </c>
      <c r="G161" s="27">
        <v>302.39999999999998</v>
      </c>
    </row>
    <row r="162" spans="1:7" x14ac:dyDescent="0.25">
      <c r="A162" s="27">
        <v>156</v>
      </c>
      <c r="B162" s="27">
        <v>311.03213675312151</v>
      </c>
      <c r="C162" s="27">
        <v>-32.212136753121513</v>
      </c>
      <c r="D162" s="27">
        <v>-0.62902938331579072</v>
      </c>
      <c r="F162" s="27">
        <v>42.95580110497238</v>
      </c>
      <c r="G162" s="27">
        <v>304.2</v>
      </c>
    </row>
    <row r="163" spans="1:7" x14ac:dyDescent="0.25">
      <c r="A163" s="27">
        <v>157</v>
      </c>
      <c r="B163" s="27">
        <v>311.03213675312151</v>
      </c>
      <c r="C163" s="27">
        <v>-29.332136753121517</v>
      </c>
      <c r="D163" s="27">
        <v>-0.57278956793707569</v>
      </c>
      <c r="F163" s="27">
        <v>43.232044198895032</v>
      </c>
      <c r="G163" s="27">
        <v>304.2</v>
      </c>
    </row>
    <row r="164" spans="1:7" x14ac:dyDescent="0.25">
      <c r="A164" s="27">
        <v>158</v>
      </c>
      <c r="B164" s="27">
        <v>286.68546675114737</v>
      </c>
      <c r="C164" s="27">
        <v>-0.48546675114738491</v>
      </c>
      <c r="D164" s="27">
        <v>-9.4800557142477627E-3</v>
      </c>
      <c r="F164" s="27">
        <v>43.508287292817684</v>
      </c>
      <c r="G164" s="27">
        <v>304.2</v>
      </c>
    </row>
    <row r="165" spans="1:7" x14ac:dyDescent="0.25">
      <c r="A165" s="27">
        <v>159</v>
      </c>
      <c r="B165" s="27">
        <v>254.31410355722636</v>
      </c>
      <c r="C165" s="27">
        <v>69.68589644277364</v>
      </c>
      <c r="D165" s="27">
        <v>1.3608062327923087</v>
      </c>
      <c r="F165" s="27">
        <v>43.784530386740336</v>
      </c>
      <c r="G165" s="27">
        <v>305.10000000000002</v>
      </c>
    </row>
    <row r="166" spans="1:7" x14ac:dyDescent="0.25">
      <c r="A166" s="27">
        <v>160</v>
      </c>
      <c r="B166" s="27">
        <v>240.73728895483234</v>
      </c>
      <c r="C166" s="27">
        <v>-33.737288954832337</v>
      </c>
      <c r="D166" s="27">
        <v>-0.65881211881879675</v>
      </c>
      <c r="F166" s="27">
        <v>44.060773480662988</v>
      </c>
      <c r="G166" s="27">
        <v>305.10000000000002</v>
      </c>
    </row>
    <row r="167" spans="1:7" x14ac:dyDescent="0.25">
      <c r="A167" s="27">
        <v>161</v>
      </c>
      <c r="B167" s="27">
        <v>255.9647252522754</v>
      </c>
      <c r="C167" s="27">
        <v>23.0352747477246</v>
      </c>
      <c r="D167" s="27">
        <v>0.44982624965625334</v>
      </c>
      <c r="F167" s="27">
        <v>44.33701657458564</v>
      </c>
      <c r="G167" s="27">
        <v>305.82</v>
      </c>
    </row>
    <row r="168" spans="1:7" x14ac:dyDescent="0.25">
      <c r="A168" s="27">
        <v>162</v>
      </c>
      <c r="B168" s="27">
        <v>233.27455089613238</v>
      </c>
      <c r="C168" s="27">
        <v>31.325449103867641</v>
      </c>
      <c r="D168" s="27">
        <v>0.61171440078362938</v>
      </c>
      <c r="F168" s="27">
        <v>44.613259668508292</v>
      </c>
      <c r="G168" s="27">
        <v>306</v>
      </c>
    </row>
    <row r="169" spans="1:7" x14ac:dyDescent="0.25">
      <c r="A169" s="27">
        <v>163</v>
      </c>
      <c r="B169" s="27">
        <v>240.33470597282854</v>
      </c>
      <c r="C169" s="27">
        <v>-33.334705972828544</v>
      </c>
      <c r="D169" s="27">
        <v>-0.65095059361653784</v>
      </c>
      <c r="F169" s="27">
        <v>44.889502762430944</v>
      </c>
      <c r="G169" s="27">
        <v>306</v>
      </c>
    </row>
    <row r="170" spans="1:7" x14ac:dyDescent="0.25">
      <c r="A170" s="27">
        <v>164</v>
      </c>
      <c r="B170" s="27">
        <v>228.87205531276541</v>
      </c>
      <c r="C170" s="27">
        <v>41.127944687234589</v>
      </c>
      <c r="D170" s="27">
        <v>0.80313472781808326</v>
      </c>
      <c r="F170" s="27">
        <v>45.165745856353595</v>
      </c>
      <c r="G170" s="27">
        <v>306</v>
      </c>
    </row>
    <row r="171" spans="1:7" x14ac:dyDescent="0.25">
      <c r="A171" s="27">
        <v>165</v>
      </c>
      <c r="B171" s="27">
        <v>340.62172184862487</v>
      </c>
      <c r="C171" s="27">
        <v>-22.02172184862485</v>
      </c>
      <c r="D171" s="27">
        <v>-0.43003387885002714</v>
      </c>
      <c r="F171" s="27">
        <v>45.441988950276247</v>
      </c>
      <c r="G171" s="27">
        <v>306</v>
      </c>
    </row>
    <row r="172" spans="1:7" x14ac:dyDescent="0.25">
      <c r="A172" s="27">
        <v>166</v>
      </c>
      <c r="B172" s="27">
        <v>266.91798306241651</v>
      </c>
      <c r="C172" s="27">
        <v>-13.117983062416499</v>
      </c>
      <c r="D172" s="27">
        <v>-0.2561642172122971</v>
      </c>
      <c r="F172" s="27">
        <v>45.718232044198899</v>
      </c>
      <c r="G172" s="27">
        <v>306</v>
      </c>
    </row>
    <row r="173" spans="1:7" x14ac:dyDescent="0.25">
      <c r="A173" s="27">
        <v>167</v>
      </c>
      <c r="B173" s="27">
        <v>259.35766984765411</v>
      </c>
      <c r="C173" s="27">
        <v>-16.357669847654108</v>
      </c>
      <c r="D173" s="27">
        <v>-0.31942789314515341</v>
      </c>
      <c r="F173" s="27">
        <v>45.994475138121551</v>
      </c>
      <c r="G173" s="27">
        <v>306</v>
      </c>
    </row>
    <row r="174" spans="1:7" x14ac:dyDescent="0.25">
      <c r="A174" s="27">
        <v>168</v>
      </c>
      <c r="B174" s="27">
        <v>275.46717776692327</v>
      </c>
      <c r="C174" s="27">
        <v>-32.467177766923271</v>
      </c>
      <c r="D174" s="27">
        <v>-0.63400975120822511</v>
      </c>
      <c r="F174" s="27">
        <v>46.270718232044203</v>
      </c>
      <c r="G174" s="27">
        <v>306</v>
      </c>
    </row>
    <row r="175" spans="1:7" x14ac:dyDescent="0.25">
      <c r="A175" s="27">
        <v>169</v>
      </c>
      <c r="B175" s="27">
        <v>339.92895090748152</v>
      </c>
      <c r="C175" s="27">
        <v>-159.92895090748152</v>
      </c>
      <c r="D175" s="27">
        <v>-3.1230467613709556</v>
      </c>
      <c r="F175" s="27">
        <v>46.546961325966855</v>
      </c>
      <c r="G175" s="27">
        <v>306</v>
      </c>
    </row>
    <row r="176" spans="1:7" x14ac:dyDescent="0.25">
      <c r="A176" s="27">
        <v>170</v>
      </c>
      <c r="B176" s="27">
        <v>262.01314374432764</v>
      </c>
      <c r="C176" s="27">
        <v>-64.013143744327635</v>
      </c>
      <c r="D176" s="27">
        <v>-1.2500303423583812</v>
      </c>
      <c r="F176" s="27">
        <v>46.823204419889507</v>
      </c>
      <c r="G176" s="27">
        <v>306</v>
      </c>
    </row>
    <row r="177" spans="1:7" x14ac:dyDescent="0.25">
      <c r="A177" s="27">
        <v>171</v>
      </c>
      <c r="B177" s="27">
        <v>325.39546071559988</v>
      </c>
      <c r="C177" s="27">
        <v>-55.395460715599881</v>
      </c>
      <c r="D177" s="27">
        <v>-1.0817466956472925</v>
      </c>
      <c r="F177" s="27">
        <v>47.099447513812159</v>
      </c>
      <c r="G177" s="27">
        <v>307.8</v>
      </c>
    </row>
    <row r="178" spans="1:7" x14ac:dyDescent="0.25">
      <c r="A178" s="27">
        <v>172</v>
      </c>
      <c r="B178" s="27">
        <v>286.65280644258411</v>
      </c>
      <c r="C178" s="27">
        <v>-43.652806442584108</v>
      </c>
      <c r="D178" s="27">
        <v>-0.85243950524087342</v>
      </c>
      <c r="F178" s="27">
        <v>47.375690607734811</v>
      </c>
      <c r="G178" s="27">
        <v>309.60000000000002</v>
      </c>
    </row>
    <row r="179" spans="1:7" x14ac:dyDescent="0.25">
      <c r="A179" s="27">
        <v>173</v>
      </c>
      <c r="B179" s="27">
        <v>245.49685435207826</v>
      </c>
      <c r="C179" s="27">
        <v>24.503145647921741</v>
      </c>
      <c r="D179" s="27">
        <v>0.47849041230447403</v>
      </c>
      <c r="F179" s="27">
        <v>47.651933701657462</v>
      </c>
      <c r="G179" s="27">
        <v>311.39999999999998</v>
      </c>
    </row>
    <row r="180" spans="1:7" x14ac:dyDescent="0.25">
      <c r="A180" s="27">
        <v>174</v>
      </c>
      <c r="B180" s="27">
        <v>368.48999097655809</v>
      </c>
      <c r="C180" s="27">
        <v>14.910009023441887</v>
      </c>
      <c r="D180" s="27">
        <v>0.29115838707407915</v>
      </c>
      <c r="F180" s="27">
        <v>47.928176795580114</v>
      </c>
      <c r="G180" s="27">
        <v>311.39999999999998</v>
      </c>
    </row>
    <row r="181" spans="1:7" x14ac:dyDescent="0.25">
      <c r="A181" s="27">
        <v>175</v>
      </c>
      <c r="B181" s="27">
        <v>297.07878232236231</v>
      </c>
      <c r="C181" s="27">
        <v>-54.078782322362315</v>
      </c>
      <c r="D181" s="27">
        <v>-1.0560349769845063</v>
      </c>
      <c r="F181" s="27">
        <v>48.204419889502766</v>
      </c>
      <c r="G181" s="27">
        <v>312.3</v>
      </c>
    </row>
    <row r="182" spans="1:7" x14ac:dyDescent="0.25">
      <c r="A182" s="27">
        <v>176</v>
      </c>
      <c r="B182" s="27">
        <v>297.07878232236231</v>
      </c>
      <c r="C182" s="27">
        <v>-27.078782322362315</v>
      </c>
      <c r="D182" s="27">
        <v>-0.52878670780905235</v>
      </c>
      <c r="F182" s="27">
        <v>48.480662983425418</v>
      </c>
      <c r="G182" s="27">
        <v>313.2</v>
      </c>
    </row>
    <row r="183" spans="1:7" x14ac:dyDescent="0.25">
      <c r="A183" s="27">
        <v>177</v>
      </c>
      <c r="B183" s="27">
        <v>346.49177415099535</v>
      </c>
      <c r="C183" s="27">
        <v>-76.491774150995354</v>
      </c>
      <c r="D183" s="27">
        <v>-1.4937094639730384</v>
      </c>
      <c r="F183" s="27">
        <v>48.75690607734807</v>
      </c>
      <c r="G183" s="27">
        <v>314.10000000000002</v>
      </c>
    </row>
    <row r="184" spans="1:7" x14ac:dyDescent="0.25">
      <c r="A184" s="27">
        <v>178</v>
      </c>
      <c r="B184" s="27">
        <v>270.35677826043548</v>
      </c>
      <c r="C184" s="27">
        <v>33.843221739564513</v>
      </c>
      <c r="D184" s="27">
        <v>0.66088074390764773</v>
      </c>
      <c r="F184" s="27">
        <v>49.033149171270722</v>
      </c>
      <c r="G184" s="27">
        <v>314.82</v>
      </c>
    </row>
    <row r="185" spans="1:7" x14ac:dyDescent="0.25">
      <c r="A185" s="27">
        <v>179</v>
      </c>
      <c r="B185" s="27">
        <v>270.35677826043548</v>
      </c>
      <c r="C185" s="27">
        <v>39.243221739564547</v>
      </c>
      <c r="D185" s="27">
        <v>0.76633039774273926</v>
      </c>
      <c r="F185" s="27">
        <v>49.309392265193374</v>
      </c>
      <c r="G185" s="27">
        <v>314.82</v>
      </c>
    </row>
    <row r="186" spans="1:7" x14ac:dyDescent="0.25">
      <c r="A186" s="27">
        <v>180</v>
      </c>
      <c r="B186" s="27">
        <v>246.06603130286013</v>
      </c>
      <c r="C186" s="27">
        <v>-30.066031302860125</v>
      </c>
      <c r="D186" s="27">
        <v>-0.58712085057066754</v>
      </c>
      <c r="F186" s="27">
        <v>49.585635359116026</v>
      </c>
      <c r="G186" s="27">
        <v>314.82</v>
      </c>
    </row>
    <row r="187" spans="1:7" x14ac:dyDescent="0.25">
      <c r="A187" s="27">
        <v>181</v>
      </c>
      <c r="B187" s="27">
        <v>254.7675733627496</v>
      </c>
      <c r="C187" s="27">
        <v>68.962426637250417</v>
      </c>
      <c r="D187" s="27">
        <v>1.3466785215788708</v>
      </c>
      <c r="F187" s="27">
        <v>49.861878453038678</v>
      </c>
      <c r="G187" s="27">
        <v>315</v>
      </c>
    </row>
    <row r="188" spans="1:7" x14ac:dyDescent="0.25">
      <c r="A188" s="27">
        <v>182</v>
      </c>
      <c r="B188" s="27">
        <v>284.44885966353354</v>
      </c>
      <c r="C188" s="27">
        <v>-34.248859663533551</v>
      </c>
      <c r="D188" s="27">
        <v>-0.66880192514189218</v>
      </c>
      <c r="F188" s="27">
        <v>50.138121546961329</v>
      </c>
      <c r="G188" s="27">
        <v>315</v>
      </c>
    </row>
    <row r="189" spans="1:7" x14ac:dyDescent="0.25">
      <c r="A189" s="27">
        <v>183</v>
      </c>
      <c r="B189" s="27">
        <v>340.62172184862487</v>
      </c>
      <c r="C189" s="27">
        <v>10.378278151375127</v>
      </c>
      <c r="D189" s="27">
        <v>0.20266404416051731</v>
      </c>
      <c r="F189" s="27">
        <v>50.414364640883981</v>
      </c>
      <c r="G189" s="27">
        <v>315</v>
      </c>
    </row>
    <row r="190" spans="1:7" x14ac:dyDescent="0.25">
      <c r="A190" s="27">
        <v>184</v>
      </c>
      <c r="B190" s="27">
        <v>317.9975429786391</v>
      </c>
      <c r="C190" s="27">
        <v>-38.997542978639103</v>
      </c>
      <c r="D190" s="27">
        <v>-0.76153285324380926</v>
      </c>
      <c r="F190" s="27">
        <v>50.690607734806633</v>
      </c>
      <c r="G190" s="27">
        <v>315</v>
      </c>
    </row>
    <row r="191" spans="1:7" x14ac:dyDescent="0.25">
      <c r="A191" s="27">
        <v>185</v>
      </c>
      <c r="B191" s="27">
        <v>308.57718682396757</v>
      </c>
      <c r="C191" s="27">
        <v>-47.577186823967565</v>
      </c>
      <c r="D191" s="27">
        <v>-0.92907368167311544</v>
      </c>
      <c r="F191" s="27">
        <v>50.966850828729285</v>
      </c>
      <c r="G191" s="27">
        <v>315</v>
      </c>
    </row>
    <row r="192" spans="1:7" x14ac:dyDescent="0.25">
      <c r="A192" s="27">
        <v>186</v>
      </c>
      <c r="B192" s="27">
        <v>239.54634845060392</v>
      </c>
      <c r="C192" s="27">
        <v>-5.7263484506039219</v>
      </c>
      <c r="D192" s="27">
        <v>-0.11182249293616522</v>
      </c>
      <c r="F192" s="27">
        <v>51.243093922651937</v>
      </c>
      <c r="G192" s="27">
        <v>315</v>
      </c>
    </row>
    <row r="193" spans="1:7" x14ac:dyDescent="0.25">
      <c r="A193" s="27">
        <v>187</v>
      </c>
      <c r="B193" s="27">
        <v>300.51757752038128</v>
      </c>
      <c r="C193" s="27">
        <v>32.48242247961872</v>
      </c>
      <c r="D193" s="27">
        <v>0.63430744559277152</v>
      </c>
      <c r="F193" s="27">
        <v>51.519337016574589</v>
      </c>
      <c r="G193" s="27">
        <v>315</v>
      </c>
    </row>
    <row r="194" spans="1:7" x14ac:dyDescent="0.25">
      <c r="A194" s="27">
        <v>188</v>
      </c>
      <c r="B194" s="27">
        <v>386.17825115393708</v>
      </c>
      <c r="C194" s="27">
        <v>-26.35825115393709</v>
      </c>
      <c r="D194" s="27">
        <v>-0.51471638145945353</v>
      </c>
      <c r="F194" s="27">
        <v>51.795580110497241</v>
      </c>
      <c r="G194" s="27">
        <v>315</v>
      </c>
    </row>
    <row r="195" spans="1:7" x14ac:dyDescent="0.25">
      <c r="A195" s="27">
        <v>189</v>
      </c>
      <c r="B195" s="27">
        <v>341.90671388697007</v>
      </c>
      <c r="C195" s="27">
        <v>9.3286113029932949E-2</v>
      </c>
      <c r="D195" s="27">
        <v>1.821664504931034E-3</v>
      </c>
      <c r="F195" s="27">
        <v>52.071823204419893</v>
      </c>
      <c r="G195" s="27">
        <v>315</v>
      </c>
    </row>
    <row r="196" spans="1:7" x14ac:dyDescent="0.25">
      <c r="A196" s="27">
        <v>190</v>
      </c>
      <c r="B196" s="27">
        <v>298.22504738836864</v>
      </c>
      <c r="C196" s="27">
        <v>34.774952611631363</v>
      </c>
      <c r="D196" s="27">
        <v>0.67907531759781747</v>
      </c>
      <c r="F196" s="27">
        <v>52.348066298342545</v>
      </c>
      <c r="G196" s="27">
        <v>315</v>
      </c>
    </row>
    <row r="197" spans="1:7" x14ac:dyDescent="0.25">
      <c r="A197" s="27">
        <v>191</v>
      </c>
      <c r="B197" s="27">
        <v>300.51757752038128</v>
      </c>
      <c r="C197" s="27">
        <v>23.302422479618713</v>
      </c>
      <c r="D197" s="27">
        <v>0.45504303407311703</v>
      </c>
      <c r="F197" s="27">
        <v>52.624309392265197</v>
      </c>
      <c r="G197" s="27">
        <v>315</v>
      </c>
    </row>
    <row r="198" spans="1:7" x14ac:dyDescent="0.25">
      <c r="A198" s="27">
        <v>192</v>
      </c>
      <c r="B198" s="27">
        <v>357.49088256377667</v>
      </c>
      <c r="C198" s="27">
        <v>29.509117436223335</v>
      </c>
      <c r="D198" s="27">
        <v>0.57624559604236913</v>
      </c>
      <c r="F198" s="27">
        <v>52.900552486187848</v>
      </c>
      <c r="G198" s="27">
        <v>316.8</v>
      </c>
    </row>
    <row r="199" spans="1:7" x14ac:dyDescent="0.25">
      <c r="A199" s="27">
        <v>193</v>
      </c>
      <c r="B199" s="27">
        <v>314.54088301951896</v>
      </c>
      <c r="C199" s="27">
        <v>25.659116980481031</v>
      </c>
      <c r="D199" s="27">
        <v>0.50106388950107872</v>
      </c>
      <c r="F199" s="27">
        <v>53.176795580110507</v>
      </c>
      <c r="G199" s="27">
        <v>316.8</v>
      </c>
    </row>
    <row r="200" spans="1:7" x14ac:dyDescent="0.25">
      <c r="A200" s="27">
        <v>194</v>
      </c>
      <c r="B200" s="27">
        <v>388.61142662684932</v>
      </c>
      <c r="C200" s="27">
        <v>-37.611426626849322</v>
      </c>
      <c r="D200" s="27">
        <v>-0.73446517000836642</v>
      </c>
      <c r="F200" s="27">
        <v>53.453038674033159</v>
      </c>
      <c r="G200" s="27">
        <v>316.8</v>
      </c>
    </row>
    <row r="201" spans="1:7" x14ac:dyDescent="0.25">
      <c r="A201" s="27">
        <v>195</v>
      </c>
      <c r="B201" s="27">
        <v>282.52625220496139</v>
      </c>
      <c r="C201" s="27">
        <v>-84.526252204961395</v>
      </c>
      <c r="D201" s="27">
        <v>-1.650604450924215</v>
      </c>
      <c r="F201" s="27">
        <v>53.729281767955811</v>
      </c>
      <c r="G201" s="27">
        <v>317.7</v>
      </c>
    </row>
    <row r="202" spans="1:7" x14ac:dyDescent="0.25">
      <c r="A202" s="27">
        <v>196</v>
      </c>
      <c r="B202" s="27">
        <v>300.51757752038128</v>
      </c>
      <c r="C202" s="27">
        <v>21.682422479618708</v>
      </c>
      <c r="D202" s="27">
        <v>0.42340813792258969</v>
      </c>
      <c r="F202" s="27">
        <v>54.005524861878463</v>
      </c>
      <c r="G202" s="27">
        <v>318.42</v>
      </c>
    </row>
    <row r="203" spans="1:7" x14ac:dyDescent="0.25">
      <c r="A203" s="27">
        <v>197</v>
      </c>
      <c r="B203" s="27">
        <v>264.7641799027428</v>
      </c>
      <c r="C203" s="27">
        <v>-50.564179902742808</v>
      </c>
      <c r="D203" s="27">
        <v>-0.98740282725916384</v>
      </c>
      <c r="F203" s="27">
        <v>54.281767955801115</v>
      </c>
      <c r="G203" s="27">
        <v>318.42</v>
      </c>
    </row>
    <row r="204" spans="1:7" x14ac:dyDescent="0.25">
      <c r="A204" s="27">
        <v>198</v>
      </c>
      <c r="B204" s="27">
        <v>296.39102328275857</v>
      </c>
      <c r="C204" s="27">
        <v>-8.5710232827585742</v>
      </c>
      <c r="D204" s="27">
        <v>-0.16737248855173989</v>
      </c>
      <c r="F204" s="27">
        <v>54.558011049723767</v>
      </c>
      <c r="G204" s="27">
        <v>318.60000000000002</v>
      </c>
    </row>
    <row r="205" spans="1:7" x14ac:dyDescent="0.25">
      <c r="A205" s="27">
        <v>199</v>
      </c>
      <c r="B205" s="27">
        <v>332.21125411645704</v>
      </c>
      <c r="C205" s="27">
        <v>-62.211254116457042</v>
      </c>
      <c r="D205" s="27">
        <v>-1.2148435576346783</v>
      </c>
      <c r="F205" s="27">
        <v>54.834254143646419</v>
      </c>
      <c r="G205" s="27">
        <v>319.5</v>
      </c>
    </row>
    <row r="206" spans="1:7" x14ac:dyDescent="0.25">
      <c r="A206" s="27">
        <v>200</v>
      </c>
      <c r="B206" s="27">
        <v>358.79453120604506</v>
      </c>
      <c r="C206" s="27">
        <v>-88.794531206045065</v>
      </c>
      <c r="D206" s="27">
        <v>-1.7339541811345593</v>
      </c>
      <c r="F206" s="27">
        <v>55.110497237569071</v>
      </c>
      <c r="G206" s="27">
        <v>320.39999999999998</v>
      </c>
    </row>
    <row r="207" spans="1:7" x14ac:dyDescent="0.25">
      <c r="A207" s="27">
        <v>201</v>
      </c>
      <c r="B207" s="27">
        <v>287.79403528771121</v>
      </c>
      <c r="C207" s="27">
        <v>0.20596471228878954</v>
      </c>
      <c r="D207" s="27">
        <v>4.0220199283512838E-3</v>
      </c>
      <c r="F207" s="27">
        <v>55.386740331491723</v>
      </c>
      <c r="G207" s="27">
        <v>322.2</v>
      </c>
    </row>
    <row r="208" spans="1:7" x14ac:dyDescent="0.25">
      <c r="A208" s="27">
        <v>202</v>
      </c>
      <c r="B208" s="27">
        <v>315.70503716596613</v>
      </c>
      <c r="C208" s="27">
        <v>-29.505037165966144</v>
      </c>
      <c r="D208" s="27">
        <v>-0.57616591769307757</v>
      </c>
      <c r="F208" s="27">
        <v>55.662983425414374</v>
      </c>
      <c r="G208" s="27">
        <v>322.2</v>
      </c>
    </row>
    <row r="209" spans="1:7" x14ac:dyDescent="0.25">
      <c r="A209" s="27">
        <v>203</v>
      </c>
      <c r="B209" s="27">
        <v>280.92148111255256</v>
      </c>
      <c r="C209" s="27">
        <v>-46.921481112552556</v>
      </c>
      <c r="D209" s="27">
        <v>-0.91626924828674428</v>
      </c>
      <c r="F209" s="27">
        <v>55.939226519337026</v>
      </c>
      <c r="G209" s="27">
        <v>322.2</v>
      </c>
    </row>
    <row r="210" spans="1:7" x14ac:dyDescent="0.25">
      <c r="A210" s="27">
        <v>204</v>
      </c>
      <c r="B210" s="27">
        <v>352.33268976674827</v>
      </c>
      <c r="C210" s="27">
        <v>-10.512689766748281</v>
      </c>
      <c r="D210" s="27">
        <v>-0.20528879569987182</v>
      </c>
      <c r="F210" s="27">
        <v>56.215469613259678</v>
      </c>
      <c r="G210" s="27">
        <v>323.73</v>
      </c>
    </row>
    <row r="211" spans="1:7" x14ac:dyDescent="0.25">
      <c r="A211" s="27">
        <v>205</v>
      </c>
      <c r="B211" s="27">
        <v>296.95911959488245</v>
      </c>
      <c r="C211" s="27">
        <v>-19.759119594882463</v>
      </c>
      <c r="D211" s="27">
        <v>-0.38585042988268808</v>
      </c>
      <c r="F211" s="27">
        <v>56.49171270718233</v>
      </c>
      <c r="G211" s="27">
        <v>323.82</v>
      </c>
    </row>
    <row r="212" spans="1:7" x14ac:dyDescent="0.25">
      <c r="A212" s="27">
        <v>206</v>
      </c>
      <c r="B212" s="27">
        <v>300.9302329441436</v>
      </c>
      <c r="C212" s="27">
        <v>32.069767055856403</v>
      </c>
      <c r="D212" s="27">
        <v>0.62624922863186239</v>
      </c>
      <c r="F212" s="27">
        <v>56.767955801104982</v>
      </c>
      <c r="G212" s="27">
        <v>323.82</v>
      </c>
    </row>
    <row r="213" spans="1:7" x14ac:dyDescent="0.25">
      <c r="A213" s="27">
        <v>207</v>
      </c>
      <c r="B213" s="27">
        <v>288.98615095635779</v>
      </c>
      <c r="C213" s="27">
        <v>-42.386150956357795</v>
      </c>
      <c r="D213" s="27">
        <v>-0.82770461958330244</v>
      </c>
      <c r="F213" s="27">
        <v>57.044198895027634</v>
      </c>
      <c r="G213" s="27">
        <v>323.82</v>
      </c>
    </row>
    <row r="214" spans="1:7" x14ac:dyDescent="0.25">
      <c r="A214" s="27">
        <v>208</v>
      </c>
      <c r="B214" s="27">
        <v>268.4221556722045</v>
      </c>
      <c r="C214" s="27">
        <v>-2.9221556722044966</v>
      </c>
      <c r="D214" s="27">
        <v>-5.7063019275224308E-2</v>
      </c>
      <c r="F214" s="27">
        <v>57.320441988950286</v>
      </c>
      <c r="G214" s="27">
        <v>323.82</v>
      </c>
    </row>
    <row r="215" spans="1:7" x14ac:dyDescent="0.25">
      <c r="A215" s="27">
        <v>209</v>
      </c>
      <c r="B215" s="27">
        <v>318.91961557166309</v>
      </c>
      <c r="C215" s="27">
        <v>-61.879615571663066</v>
      </c>
      <c r="D215" s="27">
        <v>-1.2083674150889565</v>
      </c>
      <c r="F215" s="27">
        <v>57.596685082872938</v>
      </c>
      <c r="G215" s="27">
        <v>323.82</v>
      </c>
    </row>
    <row r="216" spans="1:7" x14ac:dyDescent="0.25">
      <c r="A216" s="27">
        <v>210</v>
      </c>
      <c r="B216" s="27">
        <v>310.32262757661573</v>
      </c>
      <c r="C216" s="27">
        <v>-49.502627576615737</v>
      </c>
      <c r="D216" s="27">
        <v>-0.96667313738547223</v>
      </c>
      <c r="F216" s="27">
        <v>57.87292817679559</v>
      </c>
      <c r="G216" s="27">
        <v>323.82</v>
      </c>
    </row>
    <row r="217" spans="1:7" x14ac:dyDescent="0.25">
      <c r="A217" s="27">
        <v>211</v>
      </c>
      <c r="B217" s="27">
        <v>408.73286227714055</v>
      </c>
      <c r="C217" s="27">
        <v>-138.73286227714055</v>
      </c>
      <c r="D217" s="27">
        <v>-2.7091356116066296</v>
      </c>
      <c r="F217" s="27">
        <v>58.149171270718242</v>
      </c>
      <c r="G217" s="27">
        <v>323.82</v>
      </c>
    </row>
    <row r="218" spans="1:7" x14ac:dyDescent="0.25">
      <c r="A218" s="27">
        <v>212</v>
      </c>
      <c r="B218" s="27">
        <v>254.85037729068978</v>
      </c>
      <c r="C218" s="27">
        <v>68.969622709310215</v>
      </c>
      <c r="D218" s="27">
        <v>1.3468190444136261</v>
      </c>
      <c r="F218" s="27">
        <v>58.425414364640893</v>
      </c>
      <c r="G218" s="27">
        <v>324</v>
      </c>
    </row>
    <row r="219" spans="1:7" x14ac:dyDescent="0.25">
      <c r="A219" s="27">
        <v>213</v>
      </c>
      <c r="B219" s="27">
        <v>362.8950422900291</v>
      </c>
      <c r="C219" s="27">
        <v>-101.8950422900291</v>
      </c>
      <c r="D219" s="27">
        <v>-1.9897772105547236</v>
      </c>
      <c r="F219" s="27">
        <v>58.701657458563545</v>
      </c>
      <c r="G219" s="27">
        <v>324</v>
      </c>
    </row>
    <row r="220" spans="1:7" x14ac:dyDescent="0.25">
      <c r="A220" s="27">
        <v>214</v>
      </c>
      <c r="B220" s="27">
        <v>347.40374998292111</v>
      </c>
      <c r="C220" s="27">
        <v>56.69625001707891</v>
      </c>
      <c r="D220" s="27">
        <v>1.1071481366756912</v>
      </c>
      <c r="F220" s="27">
        <v>58.977900552486197</v>
      </c>
      <c r="G220" s="27">
        <v>324</v>
      </c>
    </row>
    <row r="221" spans="1:7" x14ac:dyDescent="0.25">
      <c r="A221" s="27">
        <v>215</v>
      </c>
      <c r="B221" s="27">
        <v>361.61240058052016</v>
      </c>
      <c r="C221" s="27">
        <v>124.20759941947983</v>
      </c>
      <c r="D221" s="27">
        <v>2.4254904374947732</v>
      </c>
      <c r="F221" s="27">
        <v>59.254143646408849</v>
      </c>
      <c r="G221" s="27">
        <v>324</v>
      </c>
    </row>
    <row r="222" spans="1:7" x14ac:dyDescent="0.25">
      <c r="A222" s="27">
        <v>216</v>
      </c>
      <c r="B222" s="27">
        <v>280.11909556634816</v>
      </c>
      <c r="C222" s="27">
        <v>-54.219095566348159</v>
      </c>
      <c r="D222" s="27">
        <v>-1.0587749738376149</v>
      </c>
      <c r="F222" s="27">
        <v>59.530386740331501</v>
      </c>
      <c r="G222" s="27">
        <v>324</v>
      </c>
    </row>
    <row r="223" spans="1:7" x14ac:dyDescent="0.25">
      <c r="A223" s="27">
        <v>217</v>
      </c>
      <c r="B223" s="27">
        <v>325.61464128704267</v>
      </c>
      <c r="C223" s="27">
        <v>16.20535871295732</v>
      </c>
      <c r="D223" s="27">
        <v>0.31645360491755969</v>
      </c>
      <c r="F223" s="27">
        <v>59.806629834254153</v>
      </c>
      <c r="G223" s="27">
        <v>324</v>
      </c>
    </row>
    <row r="224" spans="1:7" x14ac:dyDescent="0.25">
      <c r="A224" s="27">
        <v>218</v>
      </c>
      <c r="B224" s="27">
        <v>418.06036638145309</v>
      </c>
      <c r="C224" s="27">
        <v>49.939633618546907</v>
      </c>
      <c r="D224" s="27">
        <v>0.97520686624574726</v>
      </c>
      <c r="F224" s="27">
        <v>60.082872928176805</v>
      </c>
      <c r="G224" s="27">
        <v>324</v>
      </c>
    </row>
    <row r="225" spans="1:7" x14ac:dyDescent="0.25">
      <c r="A225" s="27">
        <v>219</v>
      </c>
      <c r="B225" s="27">
        <v>305.18927844946813</v>
      </c>
      <c r="C225" s="27">
        <v>-32.489278449468145</v>
      </c>
      <c r="D225" s="27">
        <v>-0.63444132700894296</v>
      </c>
      <c r="F225" s="27">
        <v>60.359116022099457</v>
      </c>
      <c r="G225" s="27">
        <v>324</v>
      </c>
    </row>
    <row r="226" spans="1:7" x14ac:dyDescent="0.25">
      <c r="A226" s="27">
        <v>220</v>
      </c>
      <c r="B226" s="27">
        <v>333.35751918246336</v>
      </c>
      <c r="C226" s="27">
        <v>-18.53751918246337</v>
      </c>
      <c r="D226" s="27">
        <v>-0.36199536680594779</v>
      </c>
      <c r="F226" s="27">
        <v>60.635359116022109</v>
      </c>
      <c r="G226" s="27">
        <v>324</v>
      </c>
    </row>
    <row r="227" spans="1:7" x14ac:dyDescent="0.25">
      <c r="A227" s="27">
        <v>221</v>
      </c>
      <c r="B227" s="27">
        <v>300.51757752038128</v>
      </c>
      <c r="C227" s="27">
        <v>176.48242247961872</v>
      </c>
      <c r="D227" s="27">
        <v>3.4462982145285266</v>
      </c>
      <c r="F227" s="27">
        <v>60.91160220994476</v>
      </c>
      <c r="G227" s="27">
        <v>324</v>
      </c>
    </row>
    <row r="228" spans="1:7" x14ac:dyDescent="0.25">
      <c r="A228" s="27">
        <v>222</v>
      </c>
      <c r="B228" s="27">
        <v>335.65004931447601</v>
      </c>
      <c r="C228" s="27">
        <v>60.349950685523993</v>
      </c>
      <c r="D228" s="27">
        <v>1.1784965571765382</v>
      </c>
      <c r="F228" s="27">
        <v>61.187845303867412</v>
      </c>
      <c r="G228" s="27">
        <v>324</v>
      </c>
    </row>
    <row r="229" spans="1:7" x14ac:dyDescent="0.25">
      <c r="A229" s="27">
        <v>223</v>
      </c>
      <c r="B229" s="27">
        <v>357.49088256377667</v>
      </c>
      <c r="C229" s="27">
        <v>34.909117436223312</v>
      </c>
      <c r="D229" s="27">
        <v>0.68169524987745944</v>
      </c>
      <c r="F229" s="27">
        <v>61.464088397790064</v>
      </c>
      <c r="G229" s="27">
        <v>324</v>
      </c>
    </row>
    <row r="230" spans="1:7" x14ac:dyDescent="0.25">
      <c r="A230" s="27">
        <v>224</v>
      </c>
      <c r="B230" s="27">
        <v>331.63812158345388</v>
      </c>
      <c r="C230" s="27">
        <v>19.361878416546119</v>
      </c>
      <c r="D230" s="27">
        <v>0.37809321789294531</v>
      </c>
      <c r="F230" s="27">
        <v>61.740331491712716</v>
      </c>
      <c r="G230" s="27">
        <v>324</v>
      </c>
    </row>
    <row r="231" spans="1:7" x14ac:dyDescent="0.25">
      <c r="A231" s="27">
        <v>225</v>
      </c>
      <c r="B231" s="27">
        <v>409.87912734314688</v>
      </c>
      <c r="C231" s="27">
        <v>94.120872656853123</v>
      </c>
      <c r="D231" s="27">
        <v>1.8379654519114492</v>
      </c>
      <c r="F231" s="27">
        <v>62.016574585635368</v>
      </c>
      <c r="G231" s="27">
        <v>324</v>
      </c>
    </row>
    <row r="232" spans="1:7" x14ac:dyDescent="0.25">
      <c r="A232" s="27">
        <v>226</v>
      </c>
      <c r="B232" s="27">
        <v>359.94079627205139</v>
      </c>
      <c r="C232" s="27">
        <v>35.879203727948607</v>
      </c>
      <c r="D232" s="27">
        <v>0.70063881722053345</v>
      </c>
      <c r="F232" s="27">
        <v>62.29281767955802</v>
      </c>
      <c r="G232" s="27">
        <v>324</v>
      </c>
    </row>
    <row r="233" spans="1:7" x14ac:dyDescent="0.25">
      <c r="A233" s="27">
        <v>227</v>
      </c>
      <c r="B233" s="27">
        <v>376.58067965466228</v>
      </c>
      <c r="C233" s="27">
        <v>37.419320345337724</v>
      </c>
      <c r="D233" s="27">
        <v>0.73071377354819145</v>
      </c>
      <c r="F233" s="27">
        <v>62.569060773480672</v>
      </c>
      <c r="G233" s="27">
        <v>324</v>
      </c>
    </row>
    <row r="234" spans="1:7" x14ac:dyDescent="0.25">
      <c r="A234" s="27">
        <v>228</v>
      </c>
      <c r="B234" s="27">
        <v>404.08096879705528</v>
      </c>
      <c r="C234" s="27">
        <v>0.91903120294472274</v>
      </c>
      <c r="D234" s="27">
        <v>1.7946578187808909E-2</v>
      </c>
      <c r="F234" s="27">
        <v>62.845303867403324</v>
      </c>
      <c r="G234" s="27">
        <v>324</v>
      </c>
    </row>
    <row r="235" spans="1:7" x14ac:dyDescent="0.25">
      <c r="A235" s="27">
        <v>229</v>
      </c>
      <c r="B235" s="27">
        <v>357.49088256377667</v>
      </c>
      <c r="C235" s="27">
        <v>47.509117436223335</v>
      </c>
      <c r="D235" s="27">
        <v>0.92774444215933849</v>
      </c>
      <c r="F235" s="27">
        <v>63.121546961325976</v>
      </c>
      <c r="G235" s="27">
        <v>324</v>
      </c>
    </row>
    <row r="236" spans="1:7" x14ac:dyDescent="0.25">
      <c r="A236" s="27">
        <v>230</v>
      </c>
      <c r="B236" s="27">
        <v>346.64915772725737</v>
      </c>
      <c r="C236" s="27">
        <v>-9.149157727257375</v>
      </c>
      <c r="D236" s="27">
        <v>-0.17866213244850673</v>
      </c>
      <c r="F236" s="27">
        <v>63.397790055248628</v>
      </c>
      <c r="G236" s="27">
        <v>325.8</v>
      </c>
    </row>
    <row r="237" spans="1:7" x14ac:dyDescent="0.25">
      <c r="A237" s="27">
        <v>231</v>
      </c>
      <c r="B237" s="27">
        <v>326.70918179962678</v>
      </c>
      <c r="C237" s="27">
        <v>33.290818200373224</v>
      </c>
      <c r="D237" s="27">
        <v>0.65009356576227728</v>
      </c>
      <c r="F237" s="27">
        <v>63.674033149171279</v>
      </c>
      <c r="G237" s="27">
        <v>325.8</v>
      </c>
    </row>
    <row r="238" spans="1:7" x14ac:dyDescent="0.25">
      <c r="A238" s="27">
        <v>232</v>
      </c>
      <c r="B238" s="27">
        <v>335.65004931447601</v>
      </c>
      <c r="C238" s="27">
        <v>105.34995068552399</v>
      </c>
      <c r="D238" s="27">
        <v>2.0572436724689616</v>
      </c>
      <c r="F238" s="27">
        <v>63.950276243093931</v>
      </c>
      <c r="G238" s="27">
        <v>325.8</v>
      </c>
    </row>
    <row r="239" spans="1:7" x14ac:dyDescent="0.25">
      <c r="A239" s="27">
        <v>233</v>
      </c>
      <c r="B239" s="27">
        <v>326.47992878642549</v>
      </c>
      <c r="C239" s="27">
        <v>51.520071213574511</v>
      </c>
      <c r="D239" s="27">
        <v>1.0060691990797517</v>
      </c>
      <c r="F239" s="27">
        <v>64.226519337016583</v>
      </c>
      <c r="G239" s="27">
        <v>327.60000000000002</v>
      </c>
    </row>
    <row r="240" spans="1:7" x14ac:dyDescent="0.25">
      <c r="A240" s="27">
        <v>234</v>
      </c>
      <c r="B240" s="27">
        <v>390.33082422585875</v>
      </c>
      <c r="C240" s="27">
        <v>41.669175774141252</v>
      </c>
      <c r="D240" s="27">
        <v>0.81370373351421244</v>
      </c>
      <c r="F240" s="27">
        <v>64.502762430939228</v>
      </c>
      <c r="G240" s="27">
        <v>328.5</v>
      </c>
    </row>
    <row r="241" spans="1:7" x14ac:dyDescent="0.25">
      <c r="A241" s="27">
        <v>235</v>
      </c>
      <c r="B241" s="27">
        <v>415.30933022303793</v>
      </c>
      <c r="C241" s="27">
        <v>-10.309330223037932</v>
      </c>
      <c r="D241" s="27">
        <v>-0.20131764875759064</v>
      </c>
      <c r="F241" s="27">
        <v>64.779005524861887</v>
      </c>
      <c r="G241" s="27">
        <v>329.4</v>
      </c>
    </row>
    <row r="242" spans="1:7" x14ac:dyDescent="0.25">
      <c r="A242" s="27">
        <v>236</v>
      </c>
      <c r="B242" s="27">
        <v>384.29837644568676</v>
      </c>
      <c r="C242" s="27">
        <v>-12.238376445686754</v>
      </c>
      <c r="D242" s="27">
        <v>-0.23898751105577729</v>
      </c>
      <c r="F242" s="27">
        <v>65.055248618784532</v>
      </c>
      <c r="G242" s="27">
        <v>331.2</v>
      </c>
    </row>
    <row r="243" spans="1:7" x14ac:dyDescent="0.25">
      <c r="A243" s="27">
        <v>237</v>
      </c>
      <c r="B243" s="27">
        <v>429.47213021799672</v>
      </c>
      <c r="C243" s="27">
        <v>128.52786978200328</v>
      </c>
      <c r="D243" s="27">
        <v>2.5098554401247917</v>
      </c>
      <c r="F243" s="27">
        <v>65.331491712707191</v>
      </c>
      <c r="G243" s="27">
        <v>333</v>
      </c>
    </row>
    <row r="244" spans="1:7" x14ac:dyDescent="0.25">
      <c r="A244" s="27">
        <v>238</v>
      </c>
      <c r="B244" s="27">
        <v>333.35751918246336</v>
      </c>
      <c r="C244" s="27">
        <v>79.742480817536659</v>
      </c>
      <c r="D244" s="27">
        <v>1.5571883329927056</v>
      </c>
      <c r="F244" s="27">
        <v>65.607734806629836</v>
      </c>
      <c r="G244" s="27">
        <v>333</v>
      </c>
    </row>
    <row r="245" spans="1:7" x14ac:dyDescent="0.25">
      <c r="A245" s="27">
        <v>239</v>
      </c>
      <c r="B245" s="27">
        <v>379.33171581307738</v>
      </c>
      <c r="C245" s="27">
        <v>124.66828418692262</v>
      </c>
      <c r="D245" s="27">
        <v>2.4344865577269843</v>
      </c>
      <c r="F245" s="27">
        <v>65.883977900552495</v>
      </c>
      <c r="G245" s="27">
        <v>333</v>
      </c>
    </row>
    <row r="246" spans="1:7" x14ac:dyDescent="0.25">
      <c r="A246" s="27">
        <v>240</v>
      </c>
      <c r="B246" s="27">
        <v>369.42798564278286</v>
      </c>
      <c r="C246" s="27">
        <v>116.57201435721714</v>
      </c>
      <c r="D246" s="27">
        <v>2.2763849186718117</v>
      </c>
      <c r="F246" s="27">
        <v>66.160220994475139</v>
      </c>
      <c r="G246" s="27">
        <v>333</v>
      </c>
    </row>
    <row r="247" spans="1:7" x14ac:dyDescent="0.25">
      <c r="A247" s="27">
        <v>241</v>
      </c>
      <c r="B247" s="27">
        <v>355.19835243176408</v>
      </c>
      <c r="C247" s="27">
        <v>-35.698352431764079</v>
      </c>
      <c r="D247" s="27">
        <v>-0.69710720489122124</v>
      </c>
      <c r="F247" s="27">
        <v>66.436464088397798</v>
      </c>
      <c r="G247" s="27">
        <v>333</v>
      </c>
    </row>
    <row r="248" spans="1:7" x14ac:dyDescent="0.25">
      <c r="A248" s="27">
        <v>242</v>
      </c>
      <c r="B248" s="27">
        <v>346.63210637671926</v>
      </c>
      <c r="C248" s="27">
        <v>-13.632106376719264</v>
      </c>
      <c r="D248" s="27">
        <v>-0.2662038700867001</v>
      </c>
      <c r="F248" s="27">
        <v>66.712707182320443</v>
      </c>
      <c r="G248" s="27">
        <v>333</v>
      </c>
    </row>
    <row r="249" spans="1:7" x14ac:dyDescent="0.25">
      <c r="A249" s="27">
        <v>243</v>
      </c>
      <c r="B249" s="27">
        <v>269.21051319442915</v>
      </c>
      <c r="C249" s="27">
        <v>18.789486805570846</v>
      </c>
      <c r="D249" s="27">
        <v>0.36691571840489851</v>
      </c>
      <c r="F249" s="27">
        <v>66.988950276243102</v>
      </c>
      <c r="G249" s="27">
        <v>333</v>
      </c>
    </row>
    <row r="250" spans="1:7" x14ac:dyDescent="0.25">
      <c r="A250" s="27">
        <v>244</v>
      </c>
      <c r="B250" s="27">
        <v>313.18829024163148</v>
      </c>
      <c r="C250" s="27">
        <v>-73.788290241631472</v>
      </c>
      <c r="D250" s="27">
        <v>-1.440916604270972</v>
      </c>
      <c r="F250" s="27">
        <v>67.265193370165747</v>
      </c>
      <c r="G250" s="27">
        <v>333</v>
      </c>
    </row>
    <row r="251" spans="1:7" x14ac:dyDescent="0.25">
      <c r="A251" s="27">
        <v>245</v>
      </c>
      <c r="B251" s="27">
        <v>369.63625604256441</v>
      </c>
      <c r="C251" s="27">
        <v>-18.636256042564412</v>
      </c>
      <c r="D251" s="27">
        <v>-0.36392347193898827</v>
      </c>
      <c r="F251" s="27">
        <v>67.541436464088406</v>
      </c>
      <c r="G251" s="27">
        <v>333</v>
      </c>
    </row>
    <row r="252" spans="1:7" x14ac:dyDescent="0.25">
      <c r="A252" s="27">
        <v>246</v>
      </c>
      <c r="B252" s="27">
        <v>366.19746084454545</v>
      </c>
      <c r="C252" s="27">
        <v>78.402539155454576</v>
      </c>
      <c r="D252" s="27">
        <v>1.531022335876822</v>
      </c>
      <c r="F252" s="27">
        <v>67.817679558011051</v>
      </c>
      <c r="G252" s="27">
        <v>333</v>
      </c>
    </row>
    <row r="253" spans="1:7" x14ac:dyDescent="0.25">
      <c r="A253" s="27">
        <v>247</v>
      </c>
      <c r="B253" s="27">
        <v>335.02912349093214</v>
      </c>
      <c r="C253" s="27">
        <v>23.170876509067853</v>
      </c>
      <c r="D253" s="27">
        <v>0.4524742420253412</v>
      </c>
      <c r="F253" s="27">
        <v>68.09392265193371</v>
      </c>
      <c r="G253" s="27">
        <v>333</v>
      </c>
    </row>
    <row r="254" spans="1:7" x14ac:dyDescent="0.25">
      <c r="A254" s="27">
        <v>248</v>
      </c>
      <c r="B254" s="27">
        <v>389.97687226429838</v>
      </c>
      <c r="C254" s="27">
        <v>-11.976872264298379</v>
      </c>
      <c r="D254" s="27">
        <v>-0.2338809322772897</v>
      </c>
      <c r="F254" s="27">
        <v>68.370165745856355</v>
      </c>
      <c r="G254" s="27">
        <v>334.62</v>
      </c>
    </row>
    <row r="255" spans="1:7" x14ac:dyDescent="0.25">
      <c r="A255" s="27">
        <v>249</v>
      </c>
      <c r="B255" s="27">
        <v>342.66989030479851</v>
      </c>
      <c r="C255" s="27">
        <v>-45.669890304798514</v>
      </c>
      <c r="D255" s="27">
        <v>-0.89182854135695799</v>
      </c>
      <c r="F255" s="27">
        <v>68.646408839779014</v>
      </c>
      <c r="G255" s="27">
        <v>336.6</v>
      </c>
    </row>
    <row r="256" spans="1:7" x14ac:dyDescent="0.25">
      <c r="A256" s="27">
        <v>250</v>
      </c>
      <c r="B256" s="27">
        <v>322.43886436878591</v>
      </c>
      <c r="C256" s="27">
        <v>10.561135631214086</v>
      </c>
      <c r="D256" s="27">
        <v>0.20623483266980902</v>
      </c>
      <c r="F256" s="27">
        <v>68.922651933701658</v>
      </c>
      <c r="G256" s="27">
        <v>337.5</v>
      </c>
    </row>
    <row r="257" spans="1:7" x14ac:dyDescent="0.25">
      <c r="A257" s="27">
        <v>251</v>
      </c>
      <c r="B257" s="27">
        <v>331.49939461111501</v>
      </c>
      <c r="C257" s="27">
        <v>-39.899394611114985</v>
      </c>
      <c r="D257" s="27">
        <v>-0.77914395369847467</v>
      </c>
      <c r="F257" s="27">
        <v>69.198895027624317</v>
      </c>
      <c r="G257" s="27">
        <v>338.4</v>
      </c>
    </row>
    <row r="258" spans="1:7" x14ac:dyDescent="0.25">
      <c r="A258" s="27">
        <v>252</v>
      </c>
      <c r="B258" s="27">
        <v>318.78088859932416</v>
      </c>
      <c r="C258" s="27">
        <v>-21.780888599324157</v>
      </c>
      <c r="D258" s="27">
        <v>-0.42533095611470528</v>
      </c>
      <c r="F258" s="27">
        <v>69.475138121546962</v>
      </c>
      <c r="G258" s="27">
        <v>340.2</v>
      </c>
    </row>
    <row r="259" spans="1:7" x14ac:dyDescent="0.25">
      <c r="A259" s="27">
        <v>253</v>
      </c>
      <c r="B259" s="27">
        <v>326.36722064838557</v>
      </c>
      <c r="C259" s="27">
        <v>-8.6672206483855803</v>
      </c>
      <c r="D259" s="27">
        <v>-0.1692510031638168</v>
      </c>
      <c r="F259" s="27">
        <v>69.751381215469621</v>
      </c>
      <c r="G259" s="27">
        <v>340.2</v>
      </c>
    </row>
    <row r="260" spans="1:7" x14ac:dyDescent="0.25">
      <c r="A260" s="27">
        <v>254</v>
      </c>
      <c r="B260" s="27">
        <v>385.90314753809554</v>
      </c>
      <c r="C260" s="27">
        <v>-26.083147538095545</v>
      </c>
      <c r="D260" s="27">
        <v>-0.50934423681884744</v>
      </c>
      <c r="F260" s="27">
        <v>70.027624309392266</v>
      </c>
      <c r="G260" s="27">
        <v>340.2</v>
      </c>
    </row>
    <row r="261" spans="1:7" x14ac:dyDescent="0.25">
      <c r="A261" s="27">
        <v>255</v>
      </c>
      <c r="B261" s="27">
        <v>314.03844475903691</v>
      </c>
      <c r="C261" s="27">
        <v>-8.0384447590369064</v>
      </c>
      <c r="D261" s="27">
        <v>-0.15697244763202625</v>
      </c>
      <c r="F261" s="27">
        <v>70.303867403314925</v>
      </c>
      <c r="G261" s="27">
        <v>341.82</v>
      </c>
    </row>
    <row r="262" spans="1:7" x14ac:dyDescent="0.25">
      <c r="A262" s="27">
        <v>256</v>
      </c>
      <c r="B262" s="27">
        <v>379.48406316846018</v>
      </c>
      <c r="C262" s="27">
        <v>70.335936831539811</v>
      </c>
      <c r="D262" s="27">
        <v>1.3735000353801272</v>
      </c>
      <c r="F262" s="27">
        <v>70.58011049723757</v>
      </c>
      <c r="G262" s="27">
        <v>341.82</v>
      </c>
    </row>
    <row r="263" spans="1:7" x14ac:dyDescent="0.25">
      <c r="A263" s="27">
        <v>257</v>
      </c>
      <c r="B263" s="27">
        <v>357.64826614003874</v>
      </c>
      <c r="C263" s="27">
        <v>-17.448266140038754</v>
      </c>
      <c r="D263" s="27">
        <v>-0.34072474527585606</v>
      </c>
      <c r="F263" s="27">
        <v>70.856353591160229</v>
      </c>
      <c r="G263" s="27">
        <v>341.82</v>
      </c>
    </row>
    <row r="264" spans="1:7" x14ac:dyDescent="0.25">
      <c r="A264" s="27">
        <v>258</v>
      </c>
      <c r="B264" s="27">
        <v>288.48179432731496</v>
      </c>
      <c r="C264" s="27">
        <v>53.518205672685042</v>
      </c>
      <c r="D264" s="27">
        <v>1.0450881966777466</v>
      </c>
      <c r="F264" s="27">
        <v>71.132596685082888</v>
      </c>
      <c r="G264" s="27">
        <v>341.82</v>
      </c>
    </row>
    <row r="265" spans="1:7" x14ac:dyDescent="0.25">
      <c r="A265" s="27">
        <v>259</v>
      </c>
      <c r="B265" s="27">
        <v>392.78073793413347</v>
      </c>
      <c r="C265" s="27">
        <v>-23.780737934133469</v>
      </c>
      <c r="D265" s="27">
        <v>-0.46438344131433096</v>
      </c>
      <c r="F265" s="27">
        <v>71.408839779005532</v>
      </c>
      <c r="G265" s="27">
        <v>341.82</v>
      </c>
    </row>
    <row r="266" spans="1:7" x14ac:dyDescent="0.25">
      <c r="A266" s="27">
        <v>260</v>
      </c>
      <c r="B266" s="27">
        <v>354.73984640536156</v>
      </c>
      <c r="C266" s="27">
        <v>-12.919846405361568</v>
      </c>
      <c r="D266" s="27">
        <v>-0.25229506130517032</v>
      </c>
      <c r="F266" s="27">
        <v>71.685082872928191</v>
      </c>
      <c r="G266" s="27">
        <v>341.82</v>
      </c>
    </row>
    <row r="267" spans="1:7" x14ac:dyDescent="0.25">
      <c r="A267" s="27">
        <v>261</v>
      </c>
      <c r="B267" s="27">
        <v>340.62172184862487</v>
      </c>
      <c r="C267" s="27">
        <v>61.678278151375139</v>
      </c>
      <c r="D267" s="27">
        <v>1.2044357555938803</v>
      </c>
      <c r="F267" s="27">
        <v>71.961325966850836</v>
      </c>
      <c r="G267" s="27">
        <v>341.82</v>
      </c>
    </row>
    <row r="268" spans="1:7" x14ac:dyDescent="0.25">
      <c r="A268" s="27">
        <v>262</v>
      </c>
      <c r="B268" s="27">
        <v>340.62172184862487</v>
      </c>
      <c r="C268" s="27">
        <v>51.598278151375155</v>
      </c>
      <c r="D268" s="27">
        <v>1.0075964017683776</v>
      </c>
      <c r="F268" s="27">
        <v>72.237569060773495</v>
      </c>
      <c r="G268" s="27">
        <v>342</v>
      </c>
    </row>
    <row r="269" spans="1:7" x14ac:dyDescent="0.25">
      <c r="A269" s="27">
        <v>263</v>
      </c>
      <c r="B269" s="27">
        <v>340.62172184862487</v>
      </c>
      <c r="C269" s="27">
        <v>-20.221721848624895</v>
      </c>
      <c r="D269" s="27">
        <v>-0.39488399423833109</v>
      </c>
      <c r="F269" s="27">
        <v>72.51381215469614</v>
      </c>
      <c r="G269" s="27">
        <v>342</v>
      </c>
    </row>
    <row r="270" spans="1:7" x14ac:dyDescent="0.25">
      <c r="A270" s="27">
        <v>264</v>
      </c>
      <c r="B270" s="27">
        <v>338.92642471535368</v>
      </c>
      <c r="C270" s="27">
        <v>10.273575284646313</v>
      </c>
      <c r="D270" s="27">
        <v>0.20061943655827746</v>
      </c>
      <c r="F270" s="27">
        <v>72.790055248618799</v>
      </c>
      <c r="G270" s="27">
        <v>342</v>
      </c>
    </row>
    <row r="271" spans="1:7" x14ac:dyDescent="0.25">
      <c r="A271" s="27">
        <v>265</v>
      </c>
      <c r="B271" s="27">
        <v>260.10218966155941</v>
      </c>
      <c r="C271" s="27">
        <v>126.89781033844059</v>
      </c>
      <c r="D271" s="27">
        <v>2.4780241060406607</v>
      </c>
      <c r="F271" s="27">
        <v>73.066298342541444</v>
      </c>
      <c r="G271" s="27">
        <v>342</v>
      </c>
    </row>
    <row r="272" spans="1:7" x14ac:dyDescent="0.25">
      <c r="A272" s="27">
        <v>266</v>
      </c>
      <c r="B272" s="27">
        <v>368.48999097655809</v>
      </c>
      <c r="C272" s="27">
        <v>-8.6699909765580969</v>
      </c>
      <c r="D272" s="27">
        <v>-0.16930510133915042</v>
      </c>
      <c r="F272" s="27">
        <v>73.342541436464103</v>
      </c>
      <c r="G272" s="27">
        <v>342</v>
      </c>
    </row>
    <row r="273" spans="1:7" x14ac:dyDescent="0.25">
      <c r="A273" s="27">
        <v>267</v>
      </c>
      <c r="B273" s="27">
        <v>271.27379031324051</v>
      </c>
      <c r="C273" s="27">
        <v>16.726209686759489</v>
      </c>
      <c r="D273" s="27">
        <v>0.32662463360035759</v>
      </c>
      <c r="F273" s="27">
        <v>73.618784530386748</v>
      </c>
      <c r="G273" s="27">
        <v>342</v>
      </c>
    </row>
    <row r="274" spans="1:7" x14ac:dyDescent="0.25">
      <c r="A274" s="27">
        <v>268</v>
      </c>
      <c r="B274" s="27">
        <v>269.94412283667322</v>
      </c>
      <c r="C274" s="27">
        <v>5.4558771633267611</v>
      </c>
      <c r="D274" s="27">
        <v>0.10654080708140448</v>
      </c>
      <c r="F274" s="27">
        <v>73.895027624309407</v>
      </c>
      <c r="G274" s="27">
        <v>342</v>
      </c>
    </row>
    <row r="275" spans="1:7" x14ac:dyDescent="0.25">
      <c r="A275" s="27">
        <v>269</v>
      </c>
      <c r="B275" s="27">
        <v>270.35677826043548</v>
      </c>
      <c r="C275" s="27">
        <v>22.863221739564551</v>
      </c>
      <c r="D275" s="27">
        <v>0.44646644777629718</v>
      </c>
      <c r="F275" s="27">
        <v>74.171270718232051</v>
      </c>
      <c r="G275" s="27">
        <v>342</v>
      </c>
    </row>
    <row r="276" spans="1:7" x14ac:dyDescent="0.25">
      <c r="A276" s="27">
        <v>270</v>
      </c>
      <c r="B276" s="27">
        <v>292.19761150973619</v>
      </c>
      <c r="C276" s="27">
        <v>-16.797611509736214</v>
      </c>
      <c r="D276" s="27">
        <v>-0.32801894795518904</v>
      </c>
      <c r="F276" s="27">
        <v>74.44751381215471</v>
      </c>
      <c r="G276" s="27">
        <v>342</v>
      </c>
    </row>
    <row r="277" spans="1:7" x14ac:dyDescent="0.25">
      <c r="A277" s="27">
        <v>271</v>
      </c>
      <c r="B277" s="27">
        <v>283.64841680522949</v>
      </c>
      <c r="C277" s="27">
        <v>18.391583194770533</v>
      </c>
      <c r="D277" s="27">
        <v>0.35914557062367153</v>
      </c>
      <c r="F277" s="27">
        <v>74.723756906077355</v>
      </c>
      <c r="G277" s="27">
        <v>342</v>
      </c>
    </row>
    <row r="278" spans="1:7" x14ac:dyDescent="0.25">
      <c r="A278" s="27">
        <v>272</v>
      </c>
      <c r="B278" s="27">
        <v>259.35263362677483</v>
      </c>
      <c r="C278" s="27">
        <v>152.84736637322516</v>
      </c>
      <c r="D278" s="27">
        <v>2.9847596062336841</v>
      </c>
      <c r="F278" s="27">
        <v>75.000000000000014</v>
      </c>
      <c r="G278" s="27">
        <v>342</v>
      </c>
    </row>
    <row r="279" spans="1:7" x14ac:dyDescent="0.25">
      <c r="A279" s="27">
        <v>273</v>
      </c>
      <c r="B279" s="27">
        <v>327.33008330383086</v>
      </c>
      <c r="C279" s="27">
        <v>-10.53008330383085</v>
      </c>
      <c r="D279" s="27">
        <v>-0.20562845171178379</v>
      </c>
      <c r="F279" s="27">
        <v>75.276243093922659</v>
      </c>
      <c r="G279" s="27">
        <v>342</v>
      </c>
    </row>
    <row r="280" spans="1:7" x14ac:dyDescent="0.25">
      <c r="A280" s="27">
        <v>274</v>
      </c>
      <c r="B280" s="27">
        <v>314.03844475903691</v>
      </c>
      <c r="C280" s="27">
        <v>-26.038444759036906</v>
      </c>
      <c r="D280" s="27">
        <v>-0.50847129374899569</v>
      </c>
      <c r="F280" s="27">
        <v>75.552486187845318</v>
      </c>
      <c r="G280" s="27">
        <v>342</v>
      </c>
    </row>
    <row r="281" spans="1:7" x14ac:dyDescent="0.25">
      <c r="A281" s="27">
        <v>275</v>
      </c>
      <c r="B281" s="27">
        <v>291.34745699233076</v>
      </c>
      <c r="C281" s="27">
        <v>-41.147456992330774</v>
      </c>
      <c r="D281" s="27">
        <v>-0.80351575852510504</v>
      </c>
      <c r="F281" s="27">
        <v>75.828729281767963</v>
      </c>
      <c r="G281" s="27">
        <v>342</v>
      </c>
    </row>
    <row r="282" spans="1:7" x14ac:dyDescent="0.25">
      <c r="A282" s="27">
        <v>276</v>
      </c>
      <c r="B282" s="27">
        <v>336.33780835407981</v>
      </c>
      <c r="C282" s="27">
        <v>-84.337808354079812</v>
      </c>
      <c r="D282" s="27">
        <v>-1.6469245733607307</v>
      </c>
      <c r="F282" s="27">
        <v>76.104972375690622</v>
      </c>
      <c r="G282" s="27">
        <v>346.5</v>
      </c>
    </row>
    <row r="283" spans="1:7" x14ac:dyDescent="0.25">
      <c r="A283" s="27">
        <v>277</v>
      </c>
      <c r="B283" s="27">
        <v>264.16694690400141</v>
      </c>
      <c r="C283" s="27">
        <v>59.653053095998587</v>
      </c>
      <c r="D283" s="27">
        <v>1.1648877405887672</v>
      </c>
      <c r="F283" s="27">
        <v>76.381215469613267</v>
      </c>
      <c r="G283" s="27">
        <v>346.5</v>
      </c>
    </row>
    <row r="284" spans="1:7" x14ac:dyDescent="0.25">
      <c r="A284" s="27">
        <v>278</v>
      </c>
      <c r="B284" s="27">
        <v>327.33008330383086</v>
      </c>
      <c r="C284" s="27">
        <v>-10.53008330383085</v>
      </c>
      <c r="D284" s="27">
        <v>-0.20562845171178379</v>
      </c>
      <c r="F284" s="27">
        <v>76.657458563535926</v>
      </c>
      <c r="G284" s="27">
        <v>349.2</v>
      </c>
    </row>
    <row r="285" spans="1:7" x14ac:dyDescent="0.25">
      <c r="A285" s="27">
        <v>279</v>
      </c>
      <c r="B285" s="27">
        <v>345.36416568891218</v>
      </c>
      <c r="C285" s="27">
        <v>-26.944165688912165</v>
      </c>
      <c r="D285" s="27">
        <v>-0.52615795273539245</v>
      </c>
      <c r="F285" s="27">
        <v>76.93370165745857</v>
      </c>
      <c r="G285" s="27">
        <v>351</v>
      </c>
    </row>
    <row r="286" spans="1:7" x14ac:dyDescent="0.25">
      <c r="A286" s="27">
        <v>280</v>
      </c>
      <c r="B286" s="27">
        <v>270.35677826043548</v>
      </c>
      <c r="C286" s="27">
        <v>41.943221739564535</v>
      </c>
      <c r="D286" s="27">
        <v>0.81905522466028446</v>
      </c>
      <c r="F286" s="27">
        <v>77.209944751381229</v>
      </c>
      <c r="G286" s="27">
        <v>351</v>
      </c>
    </row>
    <row r="287" spans="1:7" x14ac:dyDescent="0.25">
      <c r="A287" s="27">
        <v>281</v>
      </c>
      <c r="B287" s="27">
        <v>279.65941437552749</v>
      </c>
      <c r="C287" s="27">
        <v>-36.65941437552749</v>
      </c>
      <c r="D287" s="27">
        <v>-0.71587454735120848</v>
      </c>
      <c r="F287" s="27">
        <v>77.486187845303874</v>
      </c>
      <c r="G287" s="27">
        <v>351</v>
      </c>
    </row>
    <row r="288" spans="1:7" x14ac:dyDescent="0.25">
      <c r="A288" s="27">
        <v>282</v>
      </c>
      <c r="B288" s="27">
        <v>309.6107680712737</v>
      </c>
      <c r="C288" s="27">
        <v>-44.110768071273696</v>
      </c>
      <c r="D288" s="27">
        <v>-0.86138244879921999</v>
      </c>
      <c r="F288" s="27">
        <v>77.762430939226533</v>
      </c>
      <c r="G288" s="27">
        <v>351</v>
      </c>
    </row>
    <row r="289" spans="1:7" x14ac:dyDescent="0.25">
      <c r="A289" s="27">
        <v>283</v>
      </c>
      <c r="B289" s="27">
        <v>300.51757752038128</v>
      </c>
      <c r="C289" s="27">
        <v>23.48242247961872</v>
      </c>
      <c r="D289" s="27">
        <v>0.45855802253428685</v>
      </c>
      <c r="F289" s="27">
        <v>78.038674033149178</v>
      </c>
      <c r="G289" s="27">
        <v>351</v>
      </c>
    </row>
    <row r="290" spans="1:7" x14ac:dyDescent="0.25">
      <c r="A290" s="27">
        <v>284</v>
      </c>
      <c r="B290" s="27">
        <v>327.62113331221292</v>
      </c>
      <c r="C290" s="27">
        <v>122.19886668778707</v>
      </c>
      <c r="D290" s="27">
        <v>2.3862644798643626</v>
      </c>
      <c r="F290" s="27">
        <v>78.314917127071837</v>
      </c>
      <c r="G290" s="27">
        <v>351</v>
      </c>
    </row>
    <row r="291" spans="1:7" x14ac:dyDescent="0.25">
      <c r="A291" s="27">
        <v>285</v>
      </c>
      <c r="B291" s="27">
        <v>334.26755232648878</v>
      </c>
      <c r="C291" s="27">
        <v>-1.2675523264887829</v>
      </c>
      <c r="D291" s="27">
        <v>-2.4752398897427069E-2</v>
      </c>
      <c r="F291" s="27">
        <v>78.591160220994482</v>
      </c>
      <c r="G291" s="27">
        <v>351</v>
      </c>
    </row>
    <row r="292" spans="1:7" x14ac:dyDescent="0.25">
      <c r="A292" s="27">
        <v>286</v>
      </c>
      <c r="B292" s="27">
        <v>397.01997599045643</v>
      </c>
      <c r="C292" s="27">
        <v>83.580024009543592</v>
      </c>
      <c r="D292" s="27">
        <v>1.6321267776546204</v>
      </c>
      <c r="F292" s="27">
        <v>78.867403314917141</v>
      </c>
      <c r="G292" s="27">
        <v>351</v>
      </c>
    </row>
    <row r="293" spans="1:7" x14ac:dyDescent="0.25">
      <c r="A293" s="27">
        <v>287</v>
      </c>
      <c r="B293" s="27">
        <v>324.57904714541576</v>
      </c>
      <c r="C293" s="27">
        <v>-59.079047145415757</v>
      </c>
      <c r="D293" s="27">
        <v>-1.1536787167390929</v>
      </c>
      <c r="F293" s="27">
        <v>79.143646408839786</v>
      </c>
      <c r="G293" s="27">
        <v>355.5</v>
      </c>
    </row>
    <row r="294" spans="1:7" x14ac:dyDescent="0.25">
      <c r="A294" s="27">
        <v>288</v>
      </c>
      <c r="B294" s="27">
        <v>277.29616565165412</v>
      </c>
      <c r="C294" s="27">
        <v>46.703834348345879</v>
      </c>
      <c r="D294" s="27">
        <v>0.91201910459342539</v>
      </c>
      <c r="F294" s="27">
        <v>79.419889502762445</v>
      </c>
      <c r="G294" s="27">
        <v>356.4</v>
      </c>
    </row>
    <row r="295" spans="1:7" x14ac:dyDescent="0.25">
      <c r="A295" s="27">
        <v>289</v>
      </c>
      <c r="B295" s="27">
        <v>340.62172184862487</v>
      </c>
      <c r="C295" s="27">
        <v>-74.221721848624895</v>
      </c>
      <c r="D295" s="27">
        <v>-1.4493805325892393</v>
      </c>
      <c r="F295" s="27">
        <v>79.696132596685089</v>
      </c>
      <c r="G295" s="27">
        <v>356.4</v>
      </c>
    </row>
    <row r="296" spans="1:7" x14ac:dyDescent="0.25">
      <c r="A296" s="27">
        <v>290</v>
      </c>
      <c r="B296" s="27">
        <v>308.83130782638938</v>
      </c>
      <c r="C296" s="27">
        <v>50.988692173610616</v>
      </c>
      <c r="D296" s="27">
        <v>0.99569258133541549</v>
      </c>
      <c r="F296" s="27">
        <v>79.972375690607748</v>
      </c>
      <c r="G296" s="27">
        <v>358.2</v>
      </c>
    </row>
    <row r="297" spans="1:7" x14ac:dyDescent="0.25">
      <c r="A297" s="27">
        <v>291</v>
      </c>
      <c r="B297" s="27">
        <v>313.23608353217213</v>
      </c>
      <c r="C297" s="27">
        <v>10.763916467827869</v>
      </c>
      <c r="D297" s="27">
        <v>0.21019467878560782</v>
      </c>
      <c r="F297" s="27">
        <v>80.248618784530393</v>
      </c>
      <c r="G297" s="27">
        <v>359.82</v>
      </c>
    </row>
    <row r="298" spans="1:7" x14ac:dyDescent="0.25">
      <c r="A298" s="27">
        <v>292</v>
      </c>
      <c r="B298" s="27">
        <v>346.64915772725737</v>
      </c>
      <c r="C298" s="27">
        <v>-4.649157727257375</v>
      </c>
      <c r="D298" s="27">
        <v>-9.0787420919264394E-2</v>
      </c>
      <c r="F298" s="27">
        <v>80.524861878453052</v>
      </c>
      <c r="G298" s="27">
        <v>359.82</v>
      </c>
    </row>
    <row r="299" spans="1:7" x14ac:dyDescent="0.25">
      <c r="A299" s="27">
        <v>293</v>
      </c>
      <c r="B299" s="27">
        <v>320.74860345639394</v>
      </c>
      <c r="C299" s="27">
        <v>3.0713965436060562</v>
      </c>
      <c r="D299" s="27">
        <v>5.9977352280287596E-2</v>
      </c>
      <c r="F299" s="27">
        <v>80.801104972375697</v>
      </c>
      <c r="G299" s="27">
        <v>359.82</v>
      </c>
    </row>
    <row r="300" spans="1:7" x14ac:dyDescent="0.25">
      <c r="A300" s="27">
        <v>294</v>
      </c>
      <c r="B300" s="27">
        <v>380.63536445534578</v>
      </c>
      <c r="C300" s="27">
        <v>6.3646355446542202</v>
      </c>
      <c r="D300" s="27">
        <v>0.12428678055005596</v>
      </c>
      <c r="F300" s="27">
        <v>81.077348066298356</v>
      </c>
      <c r="G300" s="27">
        <v>359.82</v>
      </c>
    </row>
    <row r="301" spans="1:7" x14ac:dyDescent="0.25">
      <c r="A301" s="27">
        <v>295</v>
      </c>
      <c r="B301" s="27">
        <v>339.7715673312195</v>
      </c>
      <c r="C301" s="27">
        <v>74.228432668780499</v>
      </c>
      <c r="D301" s="27">
        <v>1.4495115795637499</v>
      </c>
      <c r="F301" s="27">
        <v>81.353591160221001</v>
      </c>
      <c r="G301" s="27">
        <v>359.82</v>
      </c>
    </row>
    <row r="302" spans="1:7" x14ac:dyDescent="0.25">
      <c r="A302" s="27">
        <v>296</v>
      </c>
      <c r="B302" s="27">
        <v>344.35662759524473</v>
      </c>
      <c r="C302" s="27">
        <v>-29.356627595244731</v>
      </c>
      <c r="D302" s="27">
        <v>-0.57326781808967253</v>
      </c>
      <c r="F302" s="27">
        <v>81.62983425414366</v>
      </c>
      <c r="G302" s="27">
        <v>360</v>
      </c>
    </row>
    <row r="303" spans="1:7" x14ac:dyDescent="0.25">
      <c r="A303" s="27">
        <v>297</v>
      </c>
      <c r="B303" s="27">
        <v>391.52293989450533</v>
      </c>
      <c r="C303" s="27">
        <v>40.297060105494666</v>
      </c>
      <c r="D303" s="27">
        <v>0.78690945161041859</v>
      </c>
      <c r="F303" s="27">
        <v>81.906077348066304</v>
      </c>
      <c r="G303" s="27">
        <v>360</v>
      </c>
    </row>
    <row r="304" spans="1:7" x14ac:dyDescent="0.25">
      <c r="A304" s="27">
        <v>298</v>
      </c>
      <c r="B304" s="27">
        <v>327.33008330383086</v>
      </c>
      <c r="C304" s="27">
        <v>-21.330083303830861</v>
      </c>
      <c r="D304" s="27">
        <v>-0.41652775938196562</v>
      </c>
      <c r="F304" s="27">
        <v>82.182320441988963</v>
      </c>
      <c r="G304" s="27">
        <v>369</v>
      </c>
    </row>
    <row r="305" spans="1:7" x14ac:dyDescent="0.25">
      <c r="A305" s="27">
        <v>299</v>
      </c>
      <c r="B305" s="27">
        <v>276.49572279335007</v>
      </c>
      <c r="C305" s="27">
        <v>36.70427720664992</v>
      </c>
      <c r="D305" s="27">
        <v>0.71675061587193478</v>
      </c>
      <c r="F305" s="27">
        <v>82.458563535911608</v>
      </c>
      <c r="G305" s="27">
        <v>369</v>
      </c>
    </row>
    <row r="306" spans="1:7" x14ac:dyDescent="0.25">
      <c r="A306" s="27">
        <v>300</v>
      </c>
      <c r="B306" s="27">
        <v>370.08972584808765</v>
      </c>
      <c r="C306" s="27">
        <v>178.91027415191235</v>
      </c>
      <c r="D306" s="27">
        <v>3.4937086068259915</v>
      </c>
      <c r="F306" s="27">
        <v>82.734806629834267</v>
      </c>
      <c r="G306" s="27">
        <v>369</v>
      </c>
    </row>
    <row r="307" spans="1:7" x14ac:dyDescent="0.25">
      <c r="A307" s="27">
        <v>301</v>
      </c>
      <c r="B307" s="27">
        <v>264.85470594360515</v>
      </c>
      <c r="C307" s="27">
        <v>28.545294056394823</v>
      </c>
      <c r="D307" s="27">
        <v>0.55742432904957584</v>
      </c>
      <c r="F307" s="27">
        <v>83.011049723756912</v>
      </c>
      <c r="G307" s="27">
        <v>370.8</v>
      </c>
    </row>
    <row r="308" spans="1:7" x14ac:dyDescent="0.25">
      <c r="A308" s="27">
        <v>302</v>
      </c>
      <c r="B308" s="27">
        <v>318.78088859932416</v>
      </c>
      <c r="C308" s="27">
        <v>14.219111400675843</v>
      </c>
      <c r="D308" s="27">
        <v>0.27766673611923348</v>
      </c>
      <c r="F308" s="27">
        <v>83.287292817679571</v>
      </c>
      <c r="G308" s="27">
        <v>372.06</v>
      </c>
    </row>
    <row r="309" spans="1:7" x14ac:dyDescent="0.25">
      <c r="A309" s="27">
        <v>303</v>
      </c>
      <c r="B309" s="27">
        <v>268.06424812842283</v>
      </c>
      <c r="C309" s="27">
        <v>54.135751871577156</v>
      </c>
      <c r="D309" s="27">
        <v>1.057147462029663</v>
      </c>
      <c r="F309" s="27">
        <v>83.563535911602216</v>
      </c>
      <c r="G309" s="27">
        <v>378</v>
      </c>
    </row>
    <row r="310" spans="1:7" x14ac:dyDescent="0.25">
      <c r="A310" s="27">
        <v>304</v>
      </c>
      <c r="B310" s="27">
        <v>310.30162064385627</v>
      </c>
      <c r="C310" s="27">
        <v>4.6983793561437324</v>
      </c>
      <c r="D310" s="27">
        <v>9.1748606794683968E-2</v>
      </c>
      <c r="F310" s="27">
        <v>83.839779005524875</v>
      </c>
      <c r="G310" s="27">
        <v>378</v>
      </c>
    </row>
    <row r="311" spans="1:7" x14ac:dyDescent="0.25">
      <c r="A311" s="27">
        <v>305</v>
      </c>
      <c r="B311" s="27">
        <v>311.67404519008505</v>
      </c>
      <c r="C311" s="27">
        <v>12.325954809914947</v>
      </c>
      <c r="D311" s="27">
        <v>0.24069771627638958</v>
      </c>
      <c r="F311" s="27">
        <v>84.11602209944752</v>
      </c>
      <c r="G311" s="27">
        <v>378</v>
      </c>
    </row>
    <row r="312" spans="1:7" x14ac:dyDescent="0.25">
      <c r="A312" s="27">
        <v>306</v>
      </c>
      <c r="B312" s="27">
        <v>283.64841680522949</v>
      </c>
      <c r="C312" s="27">
        <v>38.551583194770501</v>
      </c>
      <c r="D312" s="27">
        <v>0.75282427827467657</v>
      </c>
      <c r="F312" s="27">
        <v>84.392265193370179</v>
      </c>
      <c r="G312" s="27">
        <v>378</v>
      </c>
    </row>
    <row r="313" spans="1:7" x14ac:dyDescent="0.25">
      <c r="A313" s="27">
        <v>307</v>
      </c>
      <c r="B313" s="27">
        <v>327.33008330383086</v>
      </c>
      <c r="C313" s="27">
        <v>-12.330083303830861</v>
      </c>
      <c r="D313" s="27">
        <v>-0.24077833632348095</v>
      </c>
      <c r="F313" s="27">
        <v>84.668508287292823</v>
      </c>
      <c r="G313" s="27">
        <v>378</v>
      </c>
    </row>
    <row r="314" spans="1:7" x14ac:dyDescent="0.25">
      <c r="A314" s="27">
        <v>308</v>
      </c>
      <c r="B314" s="27">
        <v>337.18292665060596</v>
      </c>
      <c r="C314" s="27">
        <v>22.817073349394036</v>
      </c>
      <c r="D314" s="27">
        <v>0.44556527522656986</v>
      </c>
      <c r="F314" s="27">
        <v>84.944751381215482</v>
      </c>
      <c r="G314" s="27">
        <v>383.4</v>
      </c>
    </row>
    <row r="315" spans="1:7" x14ac:dyDescent="0.25">
      <c r="A315" s="27">
        <v>309</v>
      </c>
      <c r="B315" s="27">
        <v>317.69642052849861</v>
      </c>
      <c r="C315" s="27">
        <v>-35.096420528498584</v>
      </c>
      <c r="D315" s="27">
        <v>-0.6853528510335094</v>
      </c>
      <c r="F315" s="27">
        <v>85.220994475138127</v>
      </c>
      <c r="G315" s="27">
        <v>385.2</v>
      </c>
    </row>
    <row r="316" spans="1:7" x14ac:dyDescent="0.25">
      <c r="A316" s="27">
        <v>310</v>
      </c>
      <c r="B316" s="27">
        <v>312.62801056818995</v>
      </c>
      <c r="C316" s="27">
        <v>-24.62801056818995</v>
      </c>
      <c r="D316" s="27">
        <v>-0.48092873871529418</v>
      </c>
      <c r="F316" s="27">
        <v>85.497237569060786</v>
      </c>
      <c r="G316" s="27">
        <v>387</v>
      </c>
    </row>
    <row r="317" spans="1:7" x14ac:dyDescent="0.25">
      <c r="A317" s="27">
        <v>311</v>
      </c>
      <c r="B317" s="27">
        <v>336.10543748856003</v>
      </c>
      <c r="C317" s="27">
        <v>-46.305437488560017</v>
      </c>
      <c r="D317" s="27">
        <v>-0.90423932478723901</v>
      </c>
      <c r="F317" s="27">
        <v>85.773480662983431</v>
      </c>
      <c r="G317" s="27">
        <v>387</v>
      </c>
    </row>
    <row r="318" spans="1:7" x14ac:dyDescent="0.25">
      <c r="A318" s="27">
        <v>312</v>
      </c>
      <c r="B318" s="27">
        <v>323.42774585853016</v>
      </c>
      <c r="C318" s="27">
        <v>-8.4277458585301588</v>
      </c>
      <c r="D318" s="27">
        <v>-0.1645746080355788</v>
      </c>
      <c r="F318" s="27">
        <v>86.04972375690609</v>
      </c>
      <c r="G318" s="27">
        <v>387</v>
      </c>
    </row>
    <row r="319" spans="1:7" x14ac:dyDescent="0.25">
      <c r="A319" s="27">
        <v>313</v>
      </c>
      <c r="B319" s="27">
        <v>338.7876977430148</v>
      </c>
      <c r="C319" s="27">
        <v>-23.787697743014803</v>
      </c>
      <c r="D319" s="27">
        <v>-0.46451935046938558</v>
      </c>
      <c r="F319" s="27">
        <v>86.325966850828735</v>
      </c>
      <c r="G319" s="27">
        <v>387</v>
      </c>
    </row>
    <row r="320" spans="1:7" x14ac:dyDescent="0.25">
      <c r="A320" s="27">
        <v>314</v>
      </c>
      <c r="B320" s="27">
        <v>400.22757548737371</v>
      </c>
      <c r="C320" s="27">
        <v>130.77242451262629</v>
      </c>
      <c r="D320" s="27">
        <v>2.5536864622281459</v>
      </c>
      <c r="F320" s="27">
        <v>86.602209944751394</v>
      </c>
      <c r="G320" s="27">
        <v>387</v>
      </c>
    </row>
    <row r="321" spans="1:7" x14ac:dyDescent="0.25">
      <c r="A321" s="27">
        <v>315</v>
      </c>
      <c r="B321" s="27">
        <v>269.78364572743232</v>
      </c>
      <c r="C321" s="27">
        <v>27.216354272567685</v>
      </c>
      <c r="D321" s="27">
        <v>0.53147317346212175</v>
      </c>
      <c r="F321" s="27">
        <v>86.878453038674039</v>
      </c>
      <c r="G321" s="27">
        <v>387</v>
      </c>
    </row>
    <row r="322" spans="1:7" x14ac:dyDescent="0.25">
      <c r="A322" s="27">
        <v>316</v>
      </c>
      <c r="B322" s="27">
        <v>265.31321197000773</v>
      </c>
      <c r="C322" s="27">
        <v>35.286788029992294</v>
      </c>
      <c r="D322" s="27">
        <v>0.68907029309535439</v>
      </c>
      <c r="F322" s="27">
        <v>87.154696132596698</v>
      </c>
      <c r="G322" s="27">
        <v>387</v>
      </c>
    </row>
    <row r="323" spans="1:7" x14ac:dyDescent="0.25">
      <c r="A323" s="27">
        <v>317</v>
      </c>
      <c r="B323" s="27">
        <v>287.61255124571096</v>
      </c>
      <c r="C323" s="27">
        <v>23.787448754289017</v>
      </c>
      <c r="D323" s="27">
        <v>0.46451448828884057</v>
      </c>
      <c r="F323" s="27">
        <v>87.430939226519342</v>
      </c>
      <c r="G323" s="27">
        <v>392.22</v>
      </c>
    </row>
    <row r="324" spans="1:7" x14ac:dyDescent="0.25">
      <c r="A324" s="27">
        <v>318</v>
      </c>
      <c r="B324" s="27">
        <v>288.30340381829359</v>
      </c>
      <c r="C324" s="27">
        <v>-72.483403818293596</v>
      </c>
      <c r="D324" s="27">
        <v>-1.4154351558200295</v>
      </c>
      <c r="F324" s="27">
        <v>87.707182320442001</v>
      </c>
      <c r="G324" s="27">
        <v>392.4</v>
      </c>
    </row>
    <row r="325" spans="1:7" x14ac:dyDescent="0.25">
      <c r="A325" s="27">
        <v>319</v>
      </c>
      <c r="B325" s="27">
        <v>308.53637244220658</v>
      </c>
      <c r="C325" s="27">
        <v>15.283627557793409</v>
      </c>
      <c r="D325" s="27">
        <v>0.2984543028358832</v>
      </c>
      <c r="F325" s="27">
        <v>87.983425414364646</v>
      </c>
      <c r="G325" s="27">
        <v>392.4</v>
      </c>
    </row>
    <row r="326" spans="1:7" x14ac:dyDescent="0.25">
      <c r="A326" s="27">
        <v>320</v>
      </c>
      <c r="B326" s="27">
        <v>296.9400553500235</v>
      </c>
      <c r="C326" s="27">
        <v>27.059944649976501</v>
      </c>
      <c r="D326" s="27">
        <v>0.52841885113643328</v>
      </c>
      <c r="F326" s="27">
        <v>88.259668508287305</v>
      </c>
      <c r="G326" s="27">
        <v>394.2</v>
      </c>
    </row>
    <row r="327" spans="1:7" x14ac:dyDescent="0.25">
      <c r="A327" s="27">
        <v>321</v>
      </c>
      <c r="B327" s="27">
        <v>327.33008330383086</v>
      </c>
      <c r="C327" s="27">
        <v>-23.130083303830872</v>
      </c>
      <c r="D327" s="27">
        <v>-0.45167764399366284</v>
      </c>
      <c r="F327" s="27">
        <v>88.53591160220995</v>
      </c>
      <c r="G327" s="27">
        <v>395.82</v>
      </c>
    </row>
    <row r="328" spans="1:7" x14ac:dyDescent="0.25">
      <c r="A328" s="27">
        <v>322</v>
      </c>
      <c r="B328" s="27">
        <v>340.62172184862487</v>
      </c>
      <c r="C328" s="27">
        <v>-16.621721848624873</v>
      </c>
      <c r="D328" s="27">
        <v>-0.32458422501493678</v>
      </c>
      <c r="F328" s="27">
        <v>88.812154696132609</v>
      </c>
      <c r="G328" s="27">
        <v>396</v>
      </c>
    </row>
    <row r="329" spans="1:7" x14ac:dyDescent="0.25">
      <c r="A329" s="27">
        <v>323</v>
      </c>
      <c r="B329" s="27">
        <v>342.22766810545187</v>
      </c>
      <c r="C329" s="27">
        <v>62.772331894548131</v>
      </c>
      <c r="D329" s="27">
        <v>1.2258001238336169</v>
      </c>
      <c r="F329" s="27">
        <v>89.088397790055254</v>
      </c>
      <c r="G329" s="27">
        <v>396</v>
      </c>
    </row>
    <row r="330" spans="1:7" x14ac:dyDescent="0.25">
      <c r="A330" s="27">
        <v>324</v>
      </c>
      <c r="B330" s="27">
        <v>268.4221556722045</v>
      </c>
      <c r="C330" s="27">
        <v>-18.222155672204508</v>
      </c>
      <c r="D330" s="27">
        <v>-0.35583703847464848</v>
      </c>
      <c r="F330" s="27">
        <v>89.364640883977913</v>
      </c>
      <c r="G330" s="27">
        <v>402.3</v>
      </c>
    </row>
    <row r="331" spans="1:7" x14ac:dyDescent="0.25">
      <c r="A331" s="27">
        <v>325</v>
      </c>
      <c r="B331" s="27">
        <v>348.38953793968653</v>
      </c>
      <c r="C331" s="27">
        <v>-20.789537939686511</v>
      </c>
      <c r="D331" s="27">
        <v>-0.40597214428359807</v>
      </c>
      <c r="F331" s="27">
        <v>89.640883977900558</v>
      </c>
      <c r="G331" s="27">
        <v>404.1</v>
      </c>
    </row>
    <row r="332" spans="1:7" x14ac:dyDescent="0.25">
      <c r="A332" s="27">
        <v>326</v>
      </c>
      <c r="B332" s="27">
        <v>277.12873395297322</v>
      </c>
      <c r="C332" s="27">
        <v>1.8712660470267792</v>
      </c>
      <c r="D332" s="27">
        <v>3.6541547572654196E-2</v>
      </c>
      <c r="F332" s="27">
        <v>89.917127071823217</v>
      </c>
      <c r="G332" s="27">
        <v>405</v>
      </c>
    </row>
    <row r="333" spans="1:7" x14ac:dyDescent="0.25">
      <c r="A333" s="27">
        <v>327</v>
      </c>
      <c r="B333" s="27">
        <v>270.35677826043548</v>
      </c>
      <c r="C333" s="27">
        <v>43.743221739564547</v>
      </c>
      <c r="D333" s="27">
        <v>0.85420510927198157</v>
      </c>
      <c r="F333" s="27">
        <v>90.193370165745861</v>
      </c>
      <c r="G333" s="27">
        <v>405</v>
      </c>
    </row>
    <row r="334" spans="1:7" x14ac:dyDescent="0.25">
      <c r="A334" s="27">
        <v>328</v>
      </c>
      <c r="B334" s="27">
        <v>292.19761150973619</v>
      </c>
      <c r="C334" s="27">
        <v>31.802388490263809</v>
      </c>
      <c r="D334" s="27">
        <v>0.62102793656062871</v>
      </c>
      <c r="F334" s="27">
        <v>90.46961325966852</v>
      </c>
      <c r="G334" s="27">
        <v>405</v>
      </c>
    </row>
    <row r="335" spans="1:7" x14ac:dyDescent="0.25">
      <c r="A335" s="27">
        <v>329</v>
      </c>
      <c r="B335" s="27">
        <v>312.89217969303058</v>
      </c>
      <c r="C335" s="27">
        <v>-7.7921796930305618</v>
      </c>
      <c r="D335" s="27">
        <v>-0.1521634539353513</v>
      </c>
      <c r="F335" s="27">
        <v>90.745856353591165</v>
      </c>
      <c r="G335" s="27">
        <v>405</v>
      </c>
    </row>
    <row r="336" spans="1:7" x14ac:dyDescent="0.25">
      <c r="A336" s="27">
        <v>330</v>
      </c>
      <c r="B336" s="27">
        <v>292.19761150973619</v>
      </c>
      <c r="C336" s="27">
        <v>-2.7576115097361935</v>
      </c>
      <c r="D336" s="27">
        <v>-5.3849847983952551E-2</v>
      </c>
      <c r="F336" s="27">
        <v>91.022099447513824</v>
      </c>
      <c r="G336" s="27">
        <v>412.2</v>
      </c>
    </row>
    <row r="337" spans="1:7" x14ac:dyDescent="0.25">
      <c r="A337" s="27">
        <v>331</v>
      </c>
      <c r="B337" s="27">
        <v>292.19761150973619</v>
      </c>
      <c r="C337" s="27">
        <v>9.1223884902638019</v>
      </c>
      <c r="D337" s="27">
        <v>0.17813939045324714</v>
      </c>
      <c r="F337" s="27">
        <v>91.298342541436469</v>
      </c>
      <c r="G337" s="27">
        <v>412.2</v>
      </c>
    </row>
    <row r="338" spans="1:7" x14ac:dyDescent="0.25">
      <c r="A338" s="27">
        <v>332</v>
      </c>
      <c r="B338" s="27">
        <v>314.03844475903691</v>
      </c>
      <c r="C338" s="27">
        <v>-27.838444759036918</v>
      </c>
      <c r="D338" s="27">
        <v>-0.54362117836069279</v>
      </c>
      <c r="F338" s="27">
        <v>91.574585635359128</v>
      </c>
      <c r="G338" s="27">
        <v>413.1</v>
      </c>
    </row>
    <row r="339" spans="1:7" x14ac:dyDescent="0.25">
      <c r="A339" s="27">
        <v>333</v>
      </c>
      <c r="B339" s="27">
        <v>263.4791878643976</v>
      </c>
      <c r="C339" s="27">
        <v>33.520812135602398</v>
      </c>
      <c r="D339" s="27">
        <v>0.65458482147599706</v>
      </c>
      <c r="F339" s="27">
        <v>91.850828729281773</v>
      </c>
      <c r="G339" s="27">
        <v>414</v>
      </c>
    </row>
    <row r="340" spans="1:7" x14ac:dyDescent="0.25">
      <c r="A340" s="27">
        <v>334</v>
      </c>
      <c r="B340" s="27">
        <v>314.03844475903691</v>
      </c>
      <c r="C340" s="27">
        <v>-26.038444759036906</v>
      </c>
      <c r="D340" s="27">
        <v>-0.50847129374899569</v>
      </c>
      <c r="F340" s="27">
        <v>92.127071823204432</v>
      </c>
      <c r="G340" s="27">
        <v>414</v>
      </c>
    </row>
    <row r="341" spans="1:7" x14ac:dyDescent="0.25">
      <c r="A341" s="27">
        <v>335</v>
      </c>
      <c r="B341" s="27">
        <v>282.95562154474646</v>
      </c>
      <c r="C341" s="27">
        <v>5.0443784552535362</v>
      </c>
      <c r="D341" s="27">
        <v>9.8505178133273252E-2</v>
      </c>
      <c r="F341" s="27">
        <v>92.403314917127076</v>
      </c>
      <c r="G341" s="27">
        <v>414</v>
      </c>
    </row>
    <row r="342" spans="1:7" x14ac:dyDescent="0.25">
      <c r="A342" s="27">
        <v>336</v>
      </c>
      <c r="B342" s="27">
        <v>261.48468664954657</v>
      </c>
      <c r="C342" s="27">
        <v>-52.954686649546574</v>
      </c>
      <c r="D342" s="27">
        <v>-1.034083958544517</v>
      </c>
      <c r="F342" s="27">
        <v>92.679558011049735</v>
      </c>
      <c r="G342" s="27">
        <v>414</v>
      </c>
    </row>
    <row r="343" spans="1:7" x14ac:dyDescent="0.25">
      <c r="A343" s="27">
        <v>337</v>
      </c>
      <c r="B343" s="27">
        <v>327.33008330383086</v>
      </c>
      <c r="C343" s="27">
        <v>23.669916696169139</v>
      </c>
      <c r="D343" s="27">
        <v>0.46221935591045782</v>
      </c>
      <c r="F343" s="27">
        <v>92.95580110497238</v>
      </c>
      <c r="G343" s="27">
        <v>417.6</v>
      </c>
    </row>
    <row r="344" spans="1:7" x14ac:dyDescent="0.25">
      <c r="A344" s="27">
        <v>338</v>
      </c>
      <c r="B344" s="27">
        <v>314.03844475903691</v>
      </c>
      <c r="C344" s="27">
        <v>-8.0384447590369064</v>
      </c>
      <c r="D344" s="27">
        <v>-0.15697244763202625</v>
      </c>
      <c r="F344" s="27">
        <v>93.232044198895039</v>
      </c>
      <c r="G344" s="27">
        <v>423</v>
      </c>
    </row>
    <row r="345" spans="1:7" x14ac:dyDescent="0.25">
      <c r="A345" s="27">
        <v>339</v>
      </c>
      <c r="B345" s="27">
        <v>282.96065776562568</v>
      </c>
      <c r="C345" s="27">
        <v>32.039342234374317</v>
      </c>
      <c r="D345" s="27">
        <v>0.62565510142940306</v>
      </c>
      <c r="F345" s="27">
        <v>93.508287292817684</v>
      </c>
      <c r="G345" s="27">
        <v>423</v>
      </c>
    </row>
    <row r="346" spans="1:7" x14ac:dyDescent="0.25">
      <c r="A346" s="27">
        <v>340</v>
      </c>
      <c r="B346" s="27">
        <v>292.35499508599821</v>
      </c>
      <c r="C346" s="27">
        <v>13.645004914001788</v>
      </c>
      <c r="D346" s="27">
        <v>0.26645574902955588</v>
      </c>
      <c r="F346" s="27">
        <v>93.784530386740343</v>
      </c>
      <c r="G346" s="27">
        <v>431.82</v>
      </c>
    </row>
    <row r="347" spans="1:7" x14ac:dyDescent="0.25">
      <c r="A347" s="27">
        <v>341</v>
      </c>
      <c r="B347" s="27">
        <v>327.33008330383086</v>
      </c>
      <c r="C347" s="27">
        <v>-3.330083303830861</v>
      </c>
      <c r="D347" s="27">
        <v>-6.5028913264996269E-2</v>
      </c>
      <c r="F347" s="27">
        <v>94.060773480662988</v>
      </c>
      <c r="G347" s="27">
        <v>432</v>
      </c>
    </row>
    <row r="348" spans="1:7" x14ac:dyDescent="0.25">
      <c r="A348" s="27">
        <v>342</v>
      </c>
      <c r="B348" s="27">
        <v>288.25445968267445</v>
      </c>
      <c r="C348" s="27">
        <v>-32.654459682674457</v>
      </c>
      <c r="D348" s="27">
        <v>-0.63766693883517611</v>
      </c>
      <c r="F348" s="27">
        <v>94.337016574585647</v>
      </c>
      <c r="G348" s="27">
        <v>441</v>
      </c>
    </row>
    <row r="349" spans="1:7" x14ac:dyDescent="0.25">
      <c r="A349" s="27">
        <v>343</v>
      </c>
      <c r="B349" s="27">
        <v>233.67629614823343</v>
      </c>
      <c r="C349" s="27">
        <v>18.14370385176656</v>
      </c>
      <c r="D349" s="27">
        <v>0.3543050537879977</v>
      </c>
      <c r="F349" s="27">
        <v>94.613259668508292</v>
      </c>
      <c r="G349" s="27">
        <v>444.6</v>
      </c>
    </row>
    <row r="350" spans="1:7" x14ac:dyDescent="0.25">
      <c r="A350" s="27">
        <v>344</v>
      </c>
      <c r="B350" s="27">
        <v>293.93801604150502</v>
      </c>
      <c r="C350" s="27">
        <v>-0.53801604150504545</v>
      </c>
      <c r="D350" s="27">
        <v>-1.0506223210080165E-2</v>
      </c>
      <c r="F350" s="27">
        <v>94.889502762430951</v>
      </c>
      <c r="G350" s="27">
        <v>448.2</v>
      </c>
    </row>
    <row r="351" spans="1:7" x14ac:dyDescent="0.25">
      <c r="A351" s="27">
        <v>345</v>
      </c>
      <c r="B351" s="27">
        <v>263.83709540817927</v>
      </c>
      <c r="C351" s="27">
        <v>2.5629045918207112</v>
      </c>
      <c r="D351" s="27">
        <v>5.0047667040714575E-2</v>
      </c>
      <c r="F351" s="27">
        <v>95.165745856353595</v>
      </c>
      <c r="G351" s="27">
        <v>449.82</v>
      </c>
    </row>
    <row r="352" spans="1:7" x14ac:dyDescent="0.25">
      <c r="A352" s="27">
        <v>346</v>
      </c>
      <c r="B352" s="27">
        <v>336.85811137566304</v>
      </c>
      <c r="C352" s="27">
        <v>-56.958111375663066</v>
      </c>
      <c r="D352" s="27">
        <v>-1.1122616903081886</v>
      </c>
      <c r="F352" s="27">
        <v>95.441988950276254</v>
      </c>
      <c r="G352" s="27">
        <v>449.82</v>
      </c>
    </row>
    <row r="353" spans="1:7" x14ac:dyDescent="0.25">
      <c r="A353" s="27">
        <v>347</v>
      </c>
      <c r="B353" s="27">
        <v>355.37671862144583</v>
      </c>
      <c r="C353" s="27">
        <v>67.623281378554168</v>
      </c>
      <c r="D353" s="27">
        <v>1.320528076400274</v>
      </c>
      <c r="F353" s="27">
        <v>95.718232044198899</v>
      </c>
      <c r="G353" s="27">
        <v>468</v>
      </c>
    </row>
    <row r="354" spans="1:7" x14ac:dyDescent="0.25">
      <c r="A354" s="27">
        <v>348</v>
      </c>
      <c r="B354" s="27">
        <v>328.749533617118</v>
      </c>
      <c r="C354" s="27">
        <v>4.2504663828819957</v>
      </c>
      <c r="D354" s="27">
        <v>8.3001890502332781E-2</v>
      </c>
      <c r="F354" s="27">
        <v>95.994475138121558</v>
      </c>
      <c r="G354" s="27">
        <v>477</v>
      </c>
    </row>
    <row r="355" spans="1:7" x14ac:dyDescent="0.25">
      <c r="A355" s="27">
        <v>349</v>
      </c>
      <c r="B355" s="27">
        <v>361.61240058052016</v>
      </c>
      <c r="C355" s="27">
        <v>-93.502400580520145</v>
      </c>
      <c r="D355" s="27">
        <v>-1.825888106289971</v>
      </c>
      <c r="F355" s="27">
        <v>96.270718232044203</v>
      </c>
      <c r="G355" s="27">
        <v>480.6</v>
      </c>
    </row>
    <row r="356" spans="1:7" x14ac:dyDescent="0.25">
      <c r="A356" s="27">
        <v>350</v>
      </c>
      <c r="B356" s="27">
        <v>285.67792865747998</v>
      </c>
      <c r="C356" s="27">
        <v>-4.8779286574799698</v>
      </c>
      <c r="D356" s="27">
        <v>-9.525479414139483E-2</v>
      </c>
      <c r="F356" s="27">
        <v>96.546961325966862</v>
      </c>
      <c r="G356" s="27">
        <v>485.82</v>
      </c>
    </row>
    <row r="357" spans="1:7" x14ac:dyDescent="0.25">
      <c r="A357" s="27">
        <v>351</v>
      </c>
      <c r="B357" s="27">
        <v>289.27410743176091</v>
      </c>
      <c r="C357" s="27">
        <v>34.545892568239083</v>
      </c>
      <c r="D357" s="27">
        <v>0.67460229865649035</v>
      </c>
      <c r="F357" s="27">
        <v>96.823204419889507</v>
      </c>
      <c r="G357" s="27">
        <v>486</v>
      </c>
    </row>
    <row r="358" spans="1:7" x14ac:dyDescent="0.25">
      <c r="A358" s="27">
        <v>352</v>
      </c>
      <c r="B358" s="27">
        <v>334.34136445132839</v>
      </c>
      <c r="C358" s="27">
        <v>-66.1413644513284</v>
      </c>
      <c r="D358" s="27">
        <v>-1.2915896269579927</v>
      </c>
      <c r="F358" s="27">
        <v>97.099447513812166</v>
      </c>
      <c r="G358" s="27">
        <v>495</v>
      </c>
    </row>
    <row r="359" spans="1:7" x14ac:dyDescent="0.25">
      <c r="A359" s="27">
        <v>353</v>
      </c>
      <c r="B359" s="27">
        <v>377.78370549497009</v>
      </c>
      <c r="C359" s="27">
        <v>-21.383705494970116</v>
      </c>
      <c r="D359" s="27">
        <v>-0.41757487817706074</v>
      </c>
      <c r="F359" s="27">
        <v>97.375690607734811</v>
      </c>
      <c r="G359" s="27">
        <v>504</v>
      </c>
    </row>
    <row r="360" spans="1:7" x14ac:dyDescent="0.25">
      <c r="A360" s="27">
        <v>354</v>
      </c>
      <c r="B360" s="27">
        <v>298.96956720227394</v>
      </c>
      <c r="C360" s="27">
        <v>-19.969567202273936</v>
      </c>
      <c r="D360" s="27">
        <v>-0.38995999050303137</v>
      </c>
      <c r="F360" s="27">
        <v>97.65193370165747</v>
      </c>
      <c r="G360" s="27">
        <v>504</v>
      </c>
    </row>
    <row r="361" spans="1:7" x14ac:dyDescent="0.25">
      <c r="A361" s="27">
        <v>355</v>
      </c>
      <c r="B361" s="27">
        <v>379.33171581307738</v>
      </c>
      <c r="C361" s="27">
        <v>-32.831715813077381</v>
      </c>
      <c r="D361" s="27">
        <v>-0.64112834579649758</v>
      </c>
      <c r="F361" s="27">
        <v>97.928176795580114</v>
      </c>
      <c r="G361" s="27">
        <v>515.70000000000005</v>
      </c>
    </row>
    <row r="362" spans="1:7" x14ac:dyDescent="0.25">
      <c r="A362" s="27">
        <v>356</v>
      </c>
      <c r="B362" s="27">
        <v>385.22042471937101</v>
      </c>
      <c r="C362" s="27">
        <v>-2.0424719371021638E-2</v>
      </c>
      <c r="D362" s="27">
        <v>-3.9884807173205659E-4</v>
      </c>
      <c r="F362" s="27">
        <v>98.204419889502773</v>
      </c>
      <c r="G362" s="27">
        <v>522</v>
      </c>
    </row>
    <row r="363" spans="1:7" x14ac:dyDescent="0.25">
      <c r="A363" s="27">
        <v>357</v>
      </c>
      <c r="B363" s="27">
        <v>359.94079627205139</v>
      </c>
      <c r="C363" s="27">
        <v>-18.120796272051393</v>
      </c>
      <c r="D363" s="27">
        <v>-0.35385772113037472</v>
      </c>
      <c r="F363" s="27">
        <v>98.480662983425418</v>
      </c>
      <c r="G363" s="27">
        <v>531</v>
      </c>
    </row>
    <row r="364" spans="1:7" x14ac:dyDescent="0.25">
      <c r="A364" s="27">
        <v>358</v>
      </c>
      <c r="B364" s="27">
        <v>328.54320590523685</v>
      </c>
      <c r="C364" s="27">
        <v>2.6567940947631428</v>
      </c>
      <c r="D364" s="27">
        <v>5.1881114371090158E-2</v>
      </c>
      <c r="F364" s="27">
        <v>98.756906077348077</v>
      </c>
      <c r="G364" s="27">
        <v>535.5</v>
      </c>
    </row>
    <row r="365" spans="1:7" x14ac:dyDescent="0.25">
      <c r="A365" s="27">
        <v>359</v>
      </c>
      <c r="B365" s="27">
        <v>384.32245259208526</v>
      </c>
      <c r="C365" s="27">
        <v>9.877547407914733</v>
      </c>
      <c r="D365" s="27">
        <v>0.1928859175748717</v>
      </c>
      <c r="F365" s="27">
        <v>99.033149171270722</v>
      </c>
      <c r="G365" s="27">
        <v>539.82000000000005</v>
      </c>
    </row>
    <row r="366" spans="1:7" x14ac:dyDescent="0.25">
      <c r="A366" s="27">
        <v>360</v>
      </c>
      <c r="B366" s="27">
        <v>384.07415965336469</v>
      </c>
      <c r="C366" s="27">
        <v>110.92584034663531</v>
      </c>
      <c r="D366" s="27">
        <v>2.1661280492443042</v>
      </c>
      <c r="F366" s="27">
        <v>99.309392265193381</v>
      </c>
      <c r="G366" s="27">
        <v>539.82000000000005</v>
      </c>
    </row>
    <row r="367" spans="1:7" x14ac:dyDescent="0.25">
      <c r="A367" s="27">
        <v>361</v>
      </c>
      <c r="B367" s="27">
        <v>395.59860730860856</v>
      </c>
      <c r="C367" s="27">
        <v>126.40139269139144</v>
      </c>
      <c r="D367" s="27">
        <v>2.4683302043667785</v>
      </c>
      <c r="F367" s="27">
        <v>99.585635359116026</v>
      </c>
      <c r="G367" s="27">
        <v>549</v>
      </c>
    </row>
    <row r="368" spans="1:7" ht="14.4" thickBot="1" x14ac:dyDescent="0.3">
      <c r="A368" s="28">
        <v>362</v>
      </c>
      <c r="B368" s="28">
        <v>375.77325788757861</v>
      </c>
      <c r="C368" s="28">
        <v>-24.773257887578609</v>
      </c>
      <c r="D368" s="28">
        <v>-0.48376508678011065</v>
      </c>
      <c r="F368" s="28">
        <v>99.861878453038685</v>
      </c>
      <c r="G368" s="28">
        <v>558</v>
      </c>
    </row>
  </sheetData>
  <mergeCells count="1">
    <mergeCell ref="I40:V4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206A-8E5C-467A-A0E8-900FB4ABA7CA}">
  <dimension ref="A1:W364"/>
  <sheetViews>
    <sheetView showGridLines="0" topLeftCell="B1" workbookViewId="0">
      <selection activeCell="H1" sqref="H1"/>
    </sheetView>
  </sheetViews>
  <sheetFormatPr defaultRowHeight="13.8" x14ac:dyDescent="0.25"/>
  <cols>
    <col min="1" max="1" width="13.5546875" style="14" bestFit="1" customWidth="1"/>
    <col min="2" max="2" width="10.21875" style="14" customWidth="1"/>
    <col min="3" max="16384" width="8.88671875" style="14"/>
  </cols>
  <sheetData>
    <row r="1" spans="1:23" ht="55.2" x14ac:dyDescent="0.25">
      <c r="A1" s="22" t="s">
        <v>24</v>
      </c>
      <c r="B1" s="22" t="s">
        <v>49</v>
      </c>
      <c r="C1" s="23" t="s">
        <v>28</v>
      </c>
      <c r="D1" s="24" t="s">
        <v>30</v>
      </c>
      <c r="E1" s="24" t="s">
        <v>32</v>
      </c>
      <c r="F1" s="25" t="s">
        <v>34</v>
      </c>
      <c r="G1" s="24" t="s">
        <v>36</v>
      </c>
      <c r="H1" s="24" t="s">
        <v>50</v>
      </c>
      <c r="I1" s="24" t="s">
        <v>39</v>
      </c>
      <c r="J1" s="24" t="s">
        <v>51</v>
      </c>
      <c r="K1" s="24" t="s">
        <v>41</v>
      </c>
      <c r="L1" s="24" t="s">
        <v>52</v>
      </c>
      <c r="M1" s="24" t="s">
        <v>53</v>
      </c>
      <c r="N1" s="24" t="s">
        <v>43</v>
      </c>
      <c r="O1" s="24" t="s">
        <v>54</v>
      </c>
      <c r="P1" s="24" t="s">
        <v>55</v>
      </c>
      <c r="Q1" s="24" t="s">
        <v>56</v>
      </c>
      <c r="R1" s="24" t="s">
        <v>57</v>
      </c>
      <c r="S1" s="24" t="s">
        <v>45</v>
      </c>
      <c r="T1" s="24" t="s">
        <v>58</v>
      </c>
      <c r="U1" s="24" t="s">
        <v>59</v>
      </c>
      <c r="V1" s="24" t="s">
        <v>47</v>
      </c>
      <c r="W1" s="24" t="s">
        <v>60</v>
      </c>
    </row>
    <row r="2" spans="1:23" x14ac:dyDescent="0.25">
      <c r="A2" s="15">
        <v>271.8</v>
      </c>
      <c r="B2" s="15">
        <v>1</v>
      </c>
      <c r="C2" s="16">
        <v>0.65</v>
      </c>
      <c r="D2" s="17">
        <v>1</v>
      </c>
      <c r="E2" s="17">
        <v>6</v>
      </c>
      <c r="F2" s="18">
        <v>4104</v>
      </c>
      <c r="G2" s="19" t="s">
        <v>61</v>
      </c>
      <c r="H2" s="20">
        <v>0</v>
      </c>
      <c r="I2" s="19" t="s">
        <v>62</v>
      </c>
      <c r="J2" s="20">
        <v>0</v>
      </c>
      <c r="K2" s="19" t="s">
        <v>63</v>
      </c>
      <c r="L2" s="20">
        <v>0</v>
      </c>
      <c r="M2" s="20">
        <v>0</v>
      </c>
      <c r="N2" s="19" t="s">
        <v>64</v>
      </c>
      <c r="O2" s="20">
        <v>0</v>
      </c>
      <c r="P2" s="20">
        <v>0</v>
      </c>
      <c r="Q2" s="20">
        <v>0</v>
      </c>
      <c r="R2" s="20">
        <v>0</v>
      </c>
      <c r="S2" s="19" t="s">
        <v>63</v>
      </c>
      <c r="T2" s="20">
        <v>0</v>
      </c>
      <c r="U2" s="20">
        <v>0</v>
      </c>
      <c r="V2" s="19" t="s">
        <v>62</v>
      </c>
      <c r="W2" s="20">
        <v>0</v>
      </c>
    </row>
    <row r="3" spans="1:23" x14ac:dyDescent="0.25">
      <c r="A3" s="15">
        <v>324</v>
      </c>
      <c r="B3" s="15">
        <v>1</v>
      </c>
      <c r="C3" s="16">
        <v>0.6</v>
      </c>
      <c r="D3" s="17">
        <v>1</v>
      </c>
      <c r="E3" s="17">
        <v>7</v>
      </c>
      <c r="F3" s="18">
        <v>4320</v>
      </c>
      <c r="G3" s="19" t="s">
        <v>61</v>
      </c>
      <c r="H3" s="20">
        <v>0</v>
      </c>
      <c r="I3" s="19" t="s">
        <v>62</v>
      </c>
      <c r="J3" s="20">
        <v>0</v>
      </c>
      <c r="K3" s="19" t="s">
        <v>63</v>
      </c>
      <c r="L3" s="20">
        <v>0</v>
      </c>
      <c r="M3" s="20">
        <v>0</v>
      </c>
      <c r="N3" s="19" t="s">
        <v>64</v>
      </c>
      <c r="O3" s="20">
        <v>0</v>
      </c>
      <c r="P3" s="20">
        <v>0</v>
      </c>
      <c r="Q3" s="20">
        <v>0</v>
      </c>
      <c r="R3" s="20">
        <v>0</v>
      </c>
      <c r="S3" s="19" t="s">
        <v>63</v>
      </c>
      <c r="T3" s="20">
        <v>0</v>
      </c>
      <c r="U3" s="20">
        <v>0</v>
      </c>
      <c r="V3" s="19" t="s">
        <v>62</v>
      </c>
      <c r="W3" s="20">
        <v>0</v>
      </c>
    </row>
    <row r="4" spans="1:23" x14ac:dyDescent="0.25">
      <c r="A4" s="15">
        <v>356.4</v>
      </c>
      <c r="B4" s="15">
        <v>1</v>
      </c>
      <c r="C4" s="16">
        <v>0.6</v>
      </c>
      <c r="D4" s="17">
        <v>3</v>
      </c>
      <c r="E4" s="17">
        <v>9</v>
      </c>
      <c r="F4" s="18">
        <v>5040</v>
      </c>
      <c r="G4" s="19" t="s">
        <v>65</v>
      </c>
      <c r="H4" s="20">
        <v>1</v>
      </c>
      <c r="I4" s="19" t="s">
        <v>62</v>
      </c>
      <c r="J4" s="20">
        <v>0</v>
      </c>
      <c r="K4" s="19" t="s">
        <v>63</v>
      </c>
      <c r="L4" s="20">
        <v>0</v>
      </c>
      <c r="M4" s="20">
        <v>0</v>
      </c>
      <c r="N4" s="19" t="s">
        <v>64</v>
      </c>
      <c r="O4" s="20">
        <v>0</v>
      </c>
      <c r="P4" s="20">
        <v>0</v>
      </c>
      <c r="Q4" s="20">
        <v>0</v>
      </c>
      <c r="R4" s="20">
        <v>0</v>
      </c>
      <c r="S4" s="19" t="s">
        <v>63</v>
      </c>
      <c r="T4" s="20">
        <v>0</v>
      </c>
      <c r="U4" s="20">
        <v>0</v>
      </c>
      <c r="V4" s="19" t="s">
        <v>62</v>
      </c>
      <c r="W4" s="20">
        <v>0</v>
      </c>
    </row>
    <row r="5" spans="1:23" x14ac:dyDescent="0.25">
      <c r="A5" s="15">
        <v>369</v>
      </c>
      <c r="B5" s="15">
        <v>1</v>
      </c>
      <c r="C5" s="16">
        <v>0.6</v>
      </c>
      <c r="D5" s="17">
        <v>1</v>
      </c>
      <c r="E5" s="17">
        <v>8</v>
      </c>
      <c r="F5" s="18">
        <v>5088.6000000000004</v>
      </c>
      <c r="G5" s="19" t="s">
        <v>65</v>
      </c>
      <c r="H5" s="20">
        <v>1</v>
      </c>
      <c r="I5" s="19" t="s">
        <v>62</v>
      </c>
      <c r="J5" s="20">
        <v>0</v>
      </c>
      <c r="K5" s="19" t="s">
        <v>63</v>
      </c>
      <c r="L5" s="20">
        <v>0</v>
      </c>
      <c r="M5" s="20">
        <v>0</v>
      </c>
      <c r="N5" s="19" t="s">
        <v>64</v>
      </c>
      <c r="O5" s="20">
        <v>0</v>
      </c>
      <c r="P5" s="20">
        <v>0</v>
      </c>
      <c r="Q5" s="20">
        <v>0</v>
      </c>
      <c r="R5" s="20">
        <v>0</v>
      </c>
      <c r="S5" s="19" t="s">
        <v>63</v>
      </c>
      <c r="T5" s="20">
        <v>0</v>
      </c>
      <c r="U5" s="20">
        <v>0</v>
      </c>
      <c r="V5" s="19" t="s">
        <v>62</v>
      </c>
      <c r="W5" s="20">
        <v>0</v>
      </c>
    </row>
    <row r="6" spans="1:23" x14ac:dyDescent="0.25">
      <c r="A6" s="15">
        <v>234</v>
      </c>
      <c r="B6" s="15">
        <v>1</v>
      </c>
      <c r="C6" s="16">
        <v>1.107</v>
      </c>
      <c r="D6" s="17">
        <v>1</v>
      </c>
      <c r="E6" s="17">
        <v>6</v>
      </c>
      <c r="F6" s="18">
        <v>6008.4</v>
      </c>
      <c r="G6" s="19" t="s">
        <v>65</v>
      </c>
      <c r="H6" s="20">
        <v>1</v>
      </c>
      <c r="I6" s="19" t="s">
        <v>62</v>
      </c>
      <c r="J6" s="20">
        <v>0</v>
      </c>
      <c r="K6" s="19" t="s">
        <v>63</v>
      </c>
      <c r="L6" s="20">
        <v>0</v>
      </c>
      <c r="M6" s="20">
        <v>0</v>
      </c>
      <c r="N6" s="19" t="s">
        <v>64</v>
      </c>
      <c r="O6" s="20">
        <v>0</v>
      </c>
      <c r="P6" s="20">
        <v>0</v>
      </c>
      <c r="Q6" s="20">
        <v>0</v>
      </c>
      <c r="R6" s="20">
        <v>0</v>
      </c>
      <c r="S6" s="19" t="s">
        <v>63</v>
      </c>
      <c r="T6" s="20">
        <v>0</v>
      </c>
      <c r="U6" s="20">
        <v>0</v>
      </c>
      <c r="V6" s="19" t="s">
        <v>62</v>
      </c>
      <c r="W6" s="20">
        <v>0</v>
      </c>
    </row>
    <row r="7" spans="1:23" x14ac:dyDescent="0.25">
      <c r="A7" s="15">
        <v>252</v>
      </c>
      <c r="B7" s="15">
        <v>1</v>
      </c>
      <c r="C7" s="16">
        <v>0.6</v>
      </c>
      <c r="D7" s="17">
        <v>1</v>
      </c>
      <c r="E7" s="17">
        <v>7</v>
      </c>
      <c r="F7" s="18">
        <v>4410</v>
      </c>
      <c r="G7" s="19" t="s">
        <v>61</v>
      </c>
      <c r="H7" s="20">
        <v>0</v>
      </c>
      <c r="I7" s="19" t="s">
        <v>62</v>
      </c>
      <c r="J7" s="20">
        <v>0</v>
      </c>
      <c r="K7" s="19" t="s">
        <v>66</v>
      </c>
      <c r="L7" s="20">
        <v>1</v>
      </c>
      <c r="M7" s="20">
        <v>0</v>
      </c>
      <c r="N7" s="19" t="s">
        <v>64</v>
      </c>
      <c r="O7" s="20">
        <v>0</v>
      </c>
      <c r="P7" s="20">
        <v>0</v>
      </c>
      <c r="Q7" s="20">
        <v>0</v>
      </c>
      <c r="R7" s="20">
        <v>0</v>
      </c>
      <c r="S7" s="19" t="s">
        <v>63</v>
      </c>
      <c r="T7" s="20">
        <v>0</v>
      </c>
      <c r="U7" s="20">
        <v>0</v>
      </c>
      <c r="V7" s="19" t="s">
        <v>62</v>
      </c>
      <c r="W7" s="20">
        <v>0</v>
      </c>
    </row>
    <row r="8" spans="1:23" x14ac:dyDescent="0.25">
      <c r="A8" s="15">
        <v>275.39999999999998</v>
      </c>
      <c r="B8" s="15">
        <v>1</v>
      </c>
      <c r="C8" s="16">
        <v>0.72</v>
      </c>
      <c r="D8" s="17">
        <v>1</v>
      </c>
      <c r="E8" s="17">
        <v>7</v>
      </c>
      <c r="F8" s="18">
        <v>4523.3999999999996</v>
      </c>
      <c r="G8" s="19" t="s">
        <v>61</v>
      </c>
      <c r="H8" s="20">
        <v>0</v>
      </c>
      <c r="I8" s="19" t="s">
        <v>62</v>
      </c>
      <c r="J8" s="20">
        <v>0</v>
      </c>
      <c r="K8" s="19" t="s">
        <v>66</v>
      </c>
      <c r="L8" s="20">
        <v>1</v>
      </c>
      <c r="M8" s="20">
        <v>0</v>
      </c>
      <c r="N8" s="19" t="s">
        <v>64</v>
      </c>
      <c r="O8" s="20">
        <v>0</v>
      </c>
      <c r="P8" s="20">
        <v>0</v>
      </c>
      <c r="Q8" s="20">
        <v>0</v>
      </c>
      <c r="R8" s="20">
        <v>0</v>
      </c>
      <c r="S8" s="19" t="s">
        <v>63</v>
      </c>
      <c r="T8" s="20">
        <v>0</v>
      </c>
      <c r="U8" s="20">
        <v>0</v>
      </c>
      <c r="V8" s="19" t="s">
        <v>62</v>
      </c>
      <c r="W8" s="20">
        <v>0</v>
      </c>
    </row>
    <row r="9" spans="1:23" x14ac:dyDescent="0.25">
      <c r="A9" s="15">
        <v>288</v>
      </c>
      <c r="B9" s="15">
        <v>1</v>
      </c>
      <c r="C9" s="16">
        <v>0.65</v>
      </c>
      <c r="D9" s="17">
        <v>1</v>
      </c>
      <c r="E9" s="17">
        <v>5</v>
      </c>
      <c r="F9" s="18">
        <v>4050</v>
      </c>
      <c r="G9" s="19" t="s">
        <v>65</v>
      </c>
      <c r="H9" s="20">
        <v>1</v>
      </c>
      <c r="I9" s="19" t="s">
        <v>62</v>
      </c>
      <c r="J9" s="20">
        <v>0</v>
      </c>
      <c r="K9" s="19" t="s">
        <v>66</v>
      </c>
      <c r="L9" s="20">
        <v>1</v>
      </c>
      <c r="M9" s="20">
        <v>0</v>
      </c>
      <c r="N9" s="19" t="s">
        <v>64</v>
      </c>
      <c r="O9" s="20">
        <v>0</v>
      </c>
      <c r="P9" s="20">
        <v>0</v>
      </c>
      <c r="Q9" s="20">
        <v>0</v>
      </c>
      <c r="R9" s="20">
        <v>0</v>
      </c>
      <c r="S9" s="19" t="s">
        <v>63</v>
      </c>
      <c r="T9" s="20">
        <v>0</v>
      </c>
      <c r="U9" s="20">
        <v>0</v>
      </c>
      <c r="V9" s="19" t="s">
        <v>62</v>
      </c>
      <c r="W9" s="20">
        <v>0</v>
      </c>
    </row>
    <row r="10" spans="1:23" x14ac:dyDescent="0.25">
      <c r="A10" s="15">
        <v>324</v>
      </c>
      <c r="B10" s="15">
        <v>1</v>
      </c>
      <c r="C10" s="16">
        <v>0.72</v>
      </c>
      <c r="D10" s="17">
        <v>1</v>
      </c>
      <c r="E10" s="17">
        <v>7</v>
      </c>
      <c r="F10" s="18">
        <v>5220</v>
      </c>
      <c r="G10" s="19" t="s">
        <v>65</v>
      </c>
      <c r="H10" s="20">
        <v>1</v>
      </c>
      <c r="I10" s="19" t="s">
        <v>62</v>
      </c>
      <c r="J10" s="20">
        <v>0</v>
      </c>
      <c r="K10" s="19" t="s">
        <v>66</v>
      </c>
      <c r="L10" s="20">
        <v>1</v>
      </c>
      <c r="M10" s="20">
        <v>0</v>
      </c>
      <c r="N10" s="19" t="s">
        <v>64</v>
      </c>
      <c r="O10" s="20">
        <v>0</v>
      </c>
      <c r="P10" s="20">
        <v>0</v>
      </c>
      <c r="Q10" s="20">
        <v>0</v>
      </c>
      <c r="R10" s="20">
        <v>0</v>
      </c>
      <c r="S10" s="19" t="s">
        <v>63</v>
      </c>
      <c r="T10" s="20">
        <v>0</v>
      </c>
      <c r="U10" s="20">
        <v>0</v>
      </c>
      <c r="V10" s="19" t="s">
        <v>62</v>
      </c>
      <c r="W10" s="20">
        <v>0</v>
      </c>
    </row>
    <row r="11" spans="1:23" x14ac:dyDescent="0.25">
      <c r="A11" s="15">
        <v>306</v>
      </c>
      <c r="B11" s="15">
        <v>1</v>
      </c>
      <c r="C11" s="16">
        <v>0.75</v>
      </c>
      <c r="D11" s="17">
        <v>2</v>
      </c>
      <c r="E11" s="17">
        <v>7</v>
      </c>
      <c r="F11" s="18">
        <v>6508.8</v>
      </c>
      <c r="G11" s="19" t="s">
        <v>65</v>
      </c>
      <c r="H11" s="20">
        <v>1</v>
      </c>
      <c r="I11" s="19" t="s">
        <v>62</v>
      </c>
      <c r="J11" s="20">
        <v>0</v>
      </c>
      <c r="K11" s="19" t="s">
        <v>66</v>
      </c>
      <c r="L11" s="20">
        <v>1</v>
      </c>
      <c r="M11" s="20">
        <v>0</v>
      </c>
      <c r="N11" s="19" t="s">
        <v>64</v>
      </c>
      <c r="O11" s="20">
        <v>0</v>
      </c>
      <c r="P11" s="20">
        <v>0</v>
      </c>
      <c r="Q11" s="20">
        <v>0</v>
      </c>
      <c r="R11" s="20">
        <v>0</v>
      </c>
      <c r="S11" s="19" t="s">
        <v>63</v>
      </c>
      <c r="T11" s="20">
        <v>0</v>
      </c>
      <c r="U11" s="20">
        <v>0</v>
      </c>
      <c r="V11" s="19" t="s">
        <v>62</v>
      </c>
      <c r="W11" s="20">
        <v>0</v>
      </c>
    </row>
    <row r="12" spans="1:23" x14ac:dyDescent="0.25">
      <c r="A12" s="15">
        <v>270</v>
      </c>
      <c r="B12" s="15">
        <v>1</v>
      </c>
      <c r="C12" s="16">
        <v>0.6</v>
      </c>
      <c r="D12" s="17">
        <v>1</v>
      </c>
      <c r="E12" s="17">
        <v>6</v>
      </c>
      <c r="F12" s="18">
        <v>4140</v>
      </c>
      <c r="G12" s="19" t="s">
        <v>61</v>
      </c>
      <c r="H12" s="20">
        <v>0</v>
      </c>
      <c r="I12" s="19" t="s">
        <v>62</v>
      </c>
      <c r="J12" s="20">
        <v>0</v>
      </c>
      <c r="K12" s="19" t="s">
        <v>67</v>
      </c>
      <c r="L12" s="20">
        <v>0</v>
      </c>
      <c r="M12" s="20">
        <v>1</v>
      </c>
      <c r="N12" s="19" t="s">
        <v>64</v>
      </c>
      <c r="O12" s="20">
        <v>0</v>
      </c>
      <c r="P12" s="20">
        <v>0</v>
      </c>
      <c r="Q12" s="20">
        <v>0</v>
      </c>
      <c r="R12" s="20">
        <v>0</v>
      </c>
      <c r="S12" s="19" t="s">
        <v>63</v>
      </c>
      <c r="T12" s="20">
        <v>0</v>
      </c>
      <c r="U12" s="20">
        <v>0</v>
      </c>
      <c r="V12" s="19" t="s">
        <v>62</v>
      </c>
      <c r="W12" s="20">
        <v>0</v>
      </c>
    </row>
    <row r="13" spans="1:23" x14ac:dyDescent="0.25">
      <c r="A13" s="15">
        <v>210.6</v>
      </c>
      <c r="B13" s="15">
        <v>1</v>
      </c>
      <c r="C13" s="16">
        <v>0.625</v>
      </c>
      <c r="D13" s="17">
        <v>1</v>
      </c>
      <c r="E13" s="17">
        <v>7</v>
      </c>
      <c r="F13" s="18">
        <v>6300</v>
      </c>
      <c r="G13" s="19" t="s">
        <v>65</v>
      </c>
      <c r="H13" s="20">
        <v>1</v>
      </c>
      <c r="I13" s="19" t="s">
        <v>62</v>
      </c>
      <c r="J13" s="20">
        <v>0</v>
      </c>
      <c r="K13" s="19" t="s">
        <v>67</v>
      </c>
      <c r="L13" s="20">
        <v>0</v>
      </c>
      <c r="M13" s="20">
        <v>1</v>
      </c>
      <c r="N13" s="19" t="s">
        <v>64</v>
      </c>
      <c r="O13" s="20">
        <v>0</v>
      </c>
      <c r="P13" s="20">
        <v>0</v>
      </c>
      <c r="Q13" s="20">
        <v>0</v>
      </c>
      <c r="R13" s="20">
        <v>0</v>
      </c>
      <c r="S13" s="19" t="s">
        <v>63</v>
      </c>
      <c r="T13" s="20">
        <v>0</v>
      </c>
      <c r="U13" s="20">
        <v>0</v>
      </c>
      <c r="V13" s="19" t="s">
        <v>62</v>
      </c>
      <c r="W13" s="20">
        <v>0</v>
      </c>
    </row>
    <row r="14" spans="1:23" x14ac:dyDescent="0.25">
      <c r="A14" s="15">
        <v>261</v>
      </c>
      <c r="B14" s="15">
        <v>1</v>
      </c>
      <c r="C14" s="16">
        <v>0.85</v>
      </c>
      <c r="D14" s="17">
        <v>2</v>
      </c>
      <c r="E14" s="17">
        <v>8</v>
      </c>
      <c r="F14" s="18">
        <v>7358.4</v>
      </c>
      <c r="G14" s="19" t="s">
        <v>65</v>
      </c>
      <c r="H14" s="20">
        <v>1</v>
      </c>
      <c r="I14" s="19" t="s">
        <v>62</v>
      </c>
      <c r="J14" s="20">
        <v>0</v>
      </c>
      <c r="K14" s="19" t="s">
        <v>66</v>
      </c>
      <c r="L14" s="20">
        <v>1</v>
      </c>
      <c r="M14" s="20">
        <v>0</v>
      </c>
      <c r="N14" s="19" t="s">
        <v>68</v>
      </c>
      <c r="O14" s="20">
        <v>1</v>
      </c>
      <c r="P14" s="20">
        <v>0</v>
      </c>
      <c r="Q14" s="20">
        <v>0</v>
      </c>
      <c r="R14" s="20">
        <v>0</v>
      </c>
      <c r="S14" s="19" t="s">
        <v>63</v>
      </c>
      <c r="T14" s="20">
        <v>0</v>
      </c>
      <c r="U14" s="20">
        <v>0</v>
      </c>
      <c r="V14" s="19" t="s">
        <v>62</v>
      </c>
      <c r="W14" s="20">
        <v>0</v>
      </c>
    </row>
    <row r="15" spans="1:23" x14ac:dyDescent="0.25">
      <c r="A15" s="15">
        <v>198</v>
      </c>
      <c r="B15" s="15">
        <v>1</v>
      </c>
      <c r="C15" s="16">
        <v>2.25</v>
      </c>
      <c r="D15" s="17">
        <v>1</v>
      </c>
      <c r="E15" s="17">
        <v>6</v>
      </c>
      <c r="F15" s="18">
        <v>6298.2</v>
      </c>
      <c r="G15" s="19" t="s">
        <v>61</v>
      </c>
      <c r="H15" s="20">
        <v>0</v>
      </c>
      <c r="I15" s="19" t="s">
        <v>62</v>
      </c>
      <c r="J15" s="20">
        <v>0</v>
      </c>
      <c r="K15" s="19" t="s">
        <v>63</v>
      </c>
      <c r="L15" s="20">
        <v>0</v>
      </c>
      <c r="M15" s="20">
        <v>0</v>
      </c>
      <c r="N15" s="19" t="s">
        <v>69</v>
      </c>
      <c r="O15" s="20">
        <v>0</v>
      </c>
      <c r="P15" s="20">
        <v>0</v>
      </c>
      <c r="Q15" s="20">
        <v>1</v>
      </c>
      <c r="R15" s="20">
        <v>0</v>
      </c>
      <c r="S15" s="19" t="s">
        <v>63</v>
      </c>
      <c r="T15" s="20">
        <v>0</v>
      </c>
      <c r="U15" s="20">
        <v>0</v>
      </c>
      <c r="V15" s="19" t="s">
        <v>62</v>
      </c>
      <c r="W15" s="20">
        <v>0</v>
      </c>
    </row>
    <row r="16" spans="1:23" x14ac:dyDescent="0.25">
      <c r="A16" s="15">
        <v>216</v>
      </c>
      <c r="B16" s="15">
        <v>1</v>
      </c>
      <c r="C16" s="16">
        <v>0.59499999999999997</v>
      </c>
      <c r="D16" s="17">
        <v>1</v>
      </c>
      <c r="E16" s="17">
        <v>6</v>
      </c>
      <c r="F16" s="18">
        <v>6073.2</v>
      </c>
      <c r="G16" s="19" t="s">
        <v>65</v>
      </c>
      <c r="H16" s="20">
        <v>1</v>
      </c>
      <c r="I16" s="19" t="s">
        <v>62</v>
      </c>
      <c r="J16" s="20">
        <v>0</v>
      </c>
      <c r="K16" s="19" t="s">
        <v>63</v>
      </c>
      <c r="L16" s="20">
        <v>0</v>
      </c>
      <c r="M16" s="20">
        <v>0</v>
      </c>
      <c r="N16" s="19" t="s">
        <v>69</v>
      </c>
      <c r="O16" s="20">
        <v>0</v>
      </c>
      <c r="P16" s="20">
        <v>0</v>
      </c>
      <c r="Q16" s="20">
        <v>1</v>
      </c>
      <c r="R16" s="20">
        <v>0</v>
      </c>
      <c r="S16" s="19" t="s">
        <v>63</v>
      </c>
      <c r="T16" s="20">
        <v>0</v>
      </c>
      <c r="U16" s="20">
        <v>0</v>
      </c>
      <c r="V16" s="19" t="s">
        <v>62</v>
      </c>
      <c r="W16" s="20">
        <v>0</v>
      </c>
    </row>
    <row r="17" spans="1:23" x14ac:dyDescent="0.25">
      <c r="A17" s="15">
        <v>252</v>
      </c>
      <c r="B17" s="15">
        <v>1</v>
      </c>
      <c r="C17" s="16">
        <v>0.80800000000000005</v>
      </c>
      <c r="D17" s="17">
        <v>1</v>
      </c>
      <c r="E17" s="17">
        <v>6</v>
      </c>
      <c r="F17" s="18">
        <v>7020</v>
      </c>
      <c r="G17" s="19" t="s">
        <v>65</v>
      </c>
      <c r="H17" s="20">
        <v>1</v>
      </c>
      <c r="I17" s="19" t="s">
        <v>62</v>
      </c>
      <c r="J17" s="20">
        <v>0</v>
      </c>
      <c r="K17" s="19" t="s">
        <v>63</v>
      </c>
      <c r="L17" s="20">
        <v>0</v>
      </c>
      <c r="M17" s="20">
        <v>0</v>
      </c>
      <c r="N17" s="19" t="s">
        <v>69</v>
      </c>
      <c r="O17" s="20">
        <v>0</v>
      </c>
      <c r="P17" s="20">
        <v>0</v>
      </c>
      <c r="Q17" s="20">
        <v>1</v>
      </c>
      <c r="R17" s="20">
        <v>0</v>
      </c>
      <c r="S17" s="19" t="s">
        <v>63</v>
      </c>
      <c r="T17" s="20">
        <v>0</v>
      </c>
      <c r="U17" s="20">
        <v>0</v>
      </c>
      <c r="V17" s="19" t="s">
        <v>62</v>
      </c>
      <c r="W17" s="20">
        <v>0</v>
      </c>
    </row>
    <row r="18" spans="1:23" x14ac:dyDescent="0.25">
      <c r="A18" s="15">
        <v>286.2</v>
      </c>
      <c r="B18" s="15">
        <v>1</v>
      </c>
      <c r="C18" s="16">
        <v>0.75</v>
      </c>
      <c r="D18" s="17">
        <v>1</v>
      </c>
      <c r="E18" s="17">
        <v>6</v>
      </c>
      <c r="F18" s="18">
        <v>3265.2</v>
      </c>
      <c r="G18" s="19" t="s">
        <v>61</v>
      </c>
      <c r="H18" s="20">
        <v>0</v>
      </c>
      <c r="I18" s="19" t="s">
        <v>62</v>
      </c>
      <c r="J18" s="20">
        <v>0</v>
      </c>
      <c r="K18" s="19" t="s">
        <v>66</v>
      </c>
      <c r="L18" s="20">
        <v>1</v>
      </c>
      <c r="M18" s="20">
        <v>0</v>
      </c>
      <c r="N18" s="19" t="s">
        <v>69</v>
      </c>
      <c r="O18" s="20">
        <v>0</v>
      </c>
      <c r="P18" s="20">
        <v>0</v>
      </c>
      <c r="Q18" s="20">
        <v>1</v>
      </c>
      <c r="R18" s="20">
        <v>0</v>
      </c>
      <c r="S18" s="19" t="s">
        <v>63</v>
      </c>
      <c r="T18" s="20">
        <v>0</v>
      </c>
      <c r="U18" s="20">
        <v>0</v>
      </c>
      <c r="V18" s="19" t="s">
        <v>62</v>
      </c>
      <c r="W18" s="20">
        <v>0</v>
      </c>
    </row>
    <row r="19" spans="1:23" x14ac:dyDescent="0.25">
      <c r="A19" s="15">
        <v>225.9</v>
      </c>
      <c r="B19" s="15">
        <v>1</v>
      </c>
      <c r="C19" s="16">
        <v>0.5</v>
      </c>
      <c r="D19" s="17">
        <v>1</v>
      </c>
      <c r="E19" s="17">
        <v>5</v>
      </c>
      <c r="F19" s="18">
        <v>6840</v>
      </c>
      <c r="G19" s="19" t="s">
        <v>65</v>
      </c>
      <c r="H19" s="20">
        <v>1</v>
      </c>
      <c r="I19" s="19" t="s">
        <v>62</v>
      </c>
      <c r="J19" s="20">
        <v>0</v>
      </c>
      <c r="K19" s="19" t="s">
        <v>66</v>
      </c>
      <c r="L19" s="20">
        <v>1</v>
      </c>
      <c r="M19" s="20">
        <v>0</v>
      </c>
      <c r="N19" s="19" t="s">
        <v>69</v>
      </c>
      <c r="O19" s="20">
        <v>0</v>
      </c>
      <c r="P19" s="20">
        <v>0</v>
      </c>
      <c r="Q19" s="20">
        <v>1</v>
      </c>
      <c r="R19" s="20">
        <v>0</v>
      </c>
      <c r="S19" s="19" t="s">
        <v>63</v>
      </c>
      <c r="T19" s="20">
        <v>0</v>
      </c>
      <c r="U19" s="20">
        <v>0</v>
      </c>
      <c r="V19" s="19" t="s">
        <v>62</v>
      </c>
      <c r="W19" s="20">
        <v>0</v>
      </c>
    </row>
    <row r="20" spans="1:23" x14ac:dyDescent="0.25">
      <c r="A20" s="15">
        <v>340.2</v>
      </c>
      <c r="B20" s="15">
        <v>1</v>
      </c>
      <c r="C20" s="16">
        <v>0.65</v>
      </c>
      <c r="D20" s="17">
        <v>2</v>
      </c>
      <c r="E20" s="17">
        <v>7</v>
      </c>
      <c r="F20" s="18">
        <v>4320</v>
      </c>
      <c r="G20" s="19" t="s">
        <v>61</v>
      </c>
      <c r="H20" s="20">
        <v>0</v>
      </c>
      <c r="I20" s="19" t="s">
        <v>62</v>
      </c>
      <c r="J20" s="20">
        <v>0</v>
      </c>
      <c r="K20" s="19" t="s">
        <v>63</v>
      </c>
      <c r="L20" s="20">
        <v>0</v>
      </c>
      <c r="M20" s="20">
        <v>0</v>
      </c>
      <c r="N20" s="19" t="s">
        <v>64</v>
      </c>
      <c r="O20" s="20">
        <v>0</v>
      </c>
      <c r="P20" s="20">
        <v>0</v>
      </c>
      <c r="Q20" s="20">
        <v>0</v>
      </c>
      <c r="R20" s="20">
        <v>0</v>
      </c>
      <c r="S20" s="19" t="s">
        <v>70</v>
      </c>
      <c r="T20" s="20">
        <v>0</v>
      </c>
      <c r="U20" s="20">
        <v>1</v>
      </c>
      <c r="V20" s="19" t="s">
        <v>71</v>
      </c>
      <c r="W20" s="20">
        <v>1</v>
      </c>
    </row>
    <row r="21" spans="1:23" x14ac:dyDescent="0.25">
      <c r="A21" s="15">
        <v>287.82</v>
      </c>
      <c r="B21" s="15">
        <v>1</v>
      </c>
      <c r="C21" s="16">
        <v>0.6</v>
      </c>
      <c r="D21" s="17">
        <v>1</v>
      </c>
      <c r="E21" s="17">
        <v>7</v>
      </c>
      <c r="F21" s="18">
        <v>4280.3999999999996</v>
      </c>
      <c r="G21" s="19" t="s">
        <v>65</v>
      </c>
      <c r="H21" s="20">
        <v>1</v>
      </c>
      <c r="I21" s="19" t="s">
        <v>62</v>
      </c>
      <c r="J21" s="20">
        <v>0</v>
      </c>
      <c r="K21" s="19" t="s">
        <v>63</v>
      </c>
      <c r="L21" s="20">
        <v>0</v>
      </c>
      <c r="M21" s="20">
        <v>0</v>
      </c>
      <c r="N21" s="19" t="s">
        <v>64</v>
      </c>
      <c r="O21" s="20">
        <v>0</v>
      </c>
      <c r="P21" s="20">
        <v>0</v>
      </c>
      <c r="Q21" s="20">
        <v>0</v>
      </c>
      <c r="R21" s="20">
        <v>0</v>
      </c>
      <c r="S21" s="19" t="s">
        <v>70</v>
      </c>
      <c r="T21" s="20">
        <v>0</v>
      </c>
      <c r="U21" s="20">
        <v>1</v>
      </c>
      <c r="V21" s="19" t="s">
        <v>71</v>
      </c>
      <c r="W21" s="20">
        <v>1</v>
      </c>
    </row>
    <row r="22" spans="1:23" x14ac:dyDescent="0.25">
      <c r="A22" s="15">
        <v>324</v>
      </c>
      <c r="B22" s="15">
        <v>1</v>
      </c>
      <c r="C22" s="16">
        <v>1.1000000000000001</v>
      </c>
      <c r="D22" s="17">
        <v>1</v>
      </c>
      <c r="E22" s="17">
        <v>7</v>
      </c>
      <c r="F22" s="18">
        <v>4500</v>
      </c>
      <c r="G22" s="19" t="s">
        <v>61</v>
      </c>
      <c r="H22" s="20">
        <v>0</v>
      </c>
      <c r="I22" s="19" t="s">
        <v>62</v>
      </c>
      <c r="J22" s="20">
        <v>0</v>
      </c>
      <c r="K22" s="19" t="s">
        <v>66</v>
      </c>
      <c r="L22" s="20">
        <v>1</v>
      </c>
      <c r="M22" s="20">
        <v>0</v>
      </c>
      <c r="N22" s="19" t="s">
        <v>64</v>
      </c>
      <c r="O22" s="20">
        <v>0</v>
      </c>
      <c r="P22" s="20">
        <v>0</v>
      </c>
      <c r="Q22" s="20">
        <v>0</v>
      </c>
      <c r="R22" s="20">
        <v>0</v>
      </c>
      <c r="S22" s="19" t="s">
        <v>70</v>
      </c>
      <c r="T22" s="20">
        <v>0</v>
      </c>
      <c r="U22" s="20">
        <v>1</v>
      </c>
      <c r="V22" s="19" t="s">
        <v>71</v>
      </c>
      <c r="W22" s="20">
        <v>1</v>
      </c>
    </row>
    <row r="23" spans="1:23" x14ac:dyDescent="0.25">
      <c r="A23" s="15">
        <v>336.6</v>
      </c>
      <c r="B23" s="15">
        <v>1</v>
      </c>
      <c r="C23" s="16">
        <v>0.6</v>
      </c>
      <c r="D23" s="17">
        <v>1</v>
      </c>
      <c r="E23" s="17">
        <v>7</v>
      </c>
      <c r="F23" s="18">
        <v>4860</v>
      </c>
      <c r="G23" s="19" t="s">
        <v>61</v>
      </c>
      <c r="H23" s="20">
        <v>0</v>
      </c>
      <c r="I23" s="19" t="s">
        <v>62</v>
      </c>
      <c r="J23" s="20">
        <v>0</v>
      </c>
      <c r="K23" s="19" t="s">
        <v>66</v>
      </c>
      <c r="L23" s="20">
        <v>1</v>
      </c>
      <c r="M23" s="20">
        <v>0</v>
      </c>
      <c r="N23" s="19" t="s">
        <v>64</v>
      </c>
      <c r="O23" s="20">
        <v>0</v>
      </c>
      <c r="P23" s="20">
        <v>0</v>
      </c>
      <c r="Q23" s="20">
        <v>0</v>
      </c>
      <c r="R23" s="20">
        <v>0</v>
      </c>
      <c r="S23" s="19" t="s">
        <v>70</v>
      </c>
      <c r="T23" s="20">
        <v>0</v>
      </c>
      <c r="U23" s="20">
        <v>1</v>
      </c>
      <c r="V23" s="19" t="s">
        <v>71</v>
      </c>
      <c r="W23" s="20">
        <v>1</v>
      </c>
    </row>
    <row r="24" spans="1:23" x14ac:dyDescent="0.25">
      <c r="A24" s="15">
        <v>288</v>
      </c>
      <c r="B24" s="15">
        <v>1</v>
      </c>
      <c r="C24" s="16">
        <v>0.6</v>
      </c>
      <c r="D24" s="17">
        <v>1</v>
      </c>
      <c r="E24" s="17">
        <v>7</v>
      </c>
      <c r="F24" s="18">
        <v>5040</v>
      </c>
      <c r="G24" s="19" t="s">
        <v>61</v>
      </c>
      <c r="H24" s="20">
        <v>0</v>
      </c>
      <c r="I24" s="19" t="s">
        <v>62</v>
      </c>
      <c r="J24" s="20">
        <v>0</v>
      </c>
      <c r="K24" s="19" t="s">
        <v>66</v>
      </c>
      <c r="L24" s="20">
        <v>1</v>
      </c>
      <c r="M24" s="20">
        <v>0</v>
      </c>
      <c r="N24" s="19" t="s">
        <v>64</v>
      </c>
      <c r="O24" s="20">
        <v>0</v>
      </c>
      <c r="P24" s="20">
        <v>0</v>
      </c>
      <c r="Q24" s="20">
        <v>0</v>
      </c>
      <c r="R24" s="20">
        <v>0</v>
      </c>
      <c r="S24" s="19" t="s">
        <v>70</v>
      </c>
      <c r="T24" s="20">
        <v>0</v>
      </c>
      <c r="U24" s="20">
        <v>1</v>
      </c>
      <c r="V24" s="19" t="s">
        <v>71</v>
      </c>
      <c r="W24" s="20">
        <v>1</v>
      </c>
    </row>
    <row r="25" spans="1:23" x14ac:dyDescent="0.25">
      <c r="A25" s="15">
        <v>270</v>
      </c>
      <c r="B25" s="15">
        <v>1</v>
      </c>
      <c r="C25" s="16">
        <v>0.6</v>
      </c>
      <c r="D25" s="17">
        <v>2</v>
      </c>
      <c r="E25" s="17">
        <v>9</v>
      </c>
      <c r="F25" s="18">
        <v>5718.6</v>
      </c>
      <c r="G25" s="19" t="s">
        <v>61</v>
      </c>
      <c r="H25" s="20">
        <v>0</v>
      </c>
      <c r="I25" s="19" t="s">
        <v>62</v>
      </c>
      <c r="J25" s="20">
        <v>0</v>
      </c>
      <c r="K25" s="19" t="s">
        <v>66</v>
      </c>
      <c r="L25" s="20">
        <v>1</v>
      </c>
      <c r="M25" s="20">
        <v>0</v>
      </c>
      <c r="N25" s="19" t="s">
        <v>64</v>
      </c>
      <c r="O25" s="20">
        <v>0</v>
      </c>
      <c r="P25" s="20">
        <v>0</v>
      </c>
      <c r="Q25" s="20">
        <v>0</v>
      </c>
      <c r="R25" s="20">
        <v>0</v>
      </c>
      <c r="S25" s="19" t="s">
        <v>70</v>
      </c>
      <c r="T25" s="20">
        <v>0</v>
      </c>
      <c r="U25" s="20">
        <v>1</v>
      </c>
      <c r="V25" s="19" t="s">
        <v>71</v>
      </c>
      <c r="W25" s="20">
        <v>1</v>
      </c>
    </row>
    <row r="26" spans="1:23" x14ac:dyDescent="0.25">
      <c r="A26" s="15">
        <v>392.4</v>
      </c>
      <c r="B26" s="15">
        <v>1</v>
      </c>
      <c r="C26" s="16">
        <v>0.74</v>
      </c>
      <c r="D26" s="17">
        <v>2</v>
      </c>
      <c r="E26" s="17">
        <v>7</v>
      </c>
      <c r="F26" s="18">
        <v>5400</v>
      </c>
      <c r="G26" s="19" t="s">
        <v>65</v>
      </c>
      <c r="H26" s="20">
        <v>1</v>
      </c>
      <c r="I26" s="19" t="s">
        <v>62</v>
      </c>
      <c r="J26" s="20">
        <v>0</v>
      </c>
      <c r="K26" s="19" t="s">
        <v>66</v>
      </c>
      <c r="L26" s="20">
        <v>1</v>
      </c>
      <c r="M26" s="20">
        <v>0</v>
      </c>
      <c r="N26" s="19" t="s">
        <v>64</v>
      </c>
      <c r="O26" s="20">
        <v>0</v>
      </c>
      <c r="P26" s="20">
        <v>0</v>
      </c>
      <c r="Q26" s="20">
        <v>0</v>
      </c>
      <c r="R26" s="20">
        <v>0</v>
      </c>
      <c r="S26" s="19" t="s">
        <v>70</v>
      </c>
      <c r="T26" s="20">
        <v>0</v>
      </c>
      <c r="U26" s="20">
        <v>1</v>
      </c>
      <c r="V26" s="19" t="s">
        <v>71</v>
      </c>
      <c r="W26" s="20">
        <v>1</v>
      </c>
    </row>
    <row r="27" spans="1:23" x14ac:dyDescent="0.25">
      <c r="A27" s="15">
        <v>288</v>
      </c>
      <c r="B27" s="15">
        <v>1</v>
      </c>
      <c r="C27" s="16">
        <v>0.93</v>
      </c>
      <c r="D27" s="17">
        <v>2</v>
      </c>
      <c r="E27" s="17">
        <v>12</v>
      </c>
      <c r="F27" s="18">
        <v>6728.4</v>
      </c>
      <c r="G27" s="19" t="s">
        <v>61</v>
      </c>
      <c r="H27" s="20">
        <v>0</v>
      </c>
      <c r="I27" s="19" t="s">
        <v>62</v>
      </c>
      <c r="J27" s="20">
        <v>0</v>
      </c>
      <c r="K27" s="19" t="s">
        <v>63</v>
      </c>
      <c r="L27" s="20">
        <v>0</v>
      </c>
      <c r="M27" s="20">
        <v>0</v>
      </c>
      <c r="N27" s="19" t="s">
        <v>72</v>
      </c>
      <c r="O27" s="20">
        <v>0</v>
      </c>
      <c r="P27" s="20">
        <v>1</v>
      </c>
      <c r="Q27" s="20">
        <v>0</v>
      </c>
      <c r="R27" s="20">
        <v>0</v>
      </c>
      <c r="S27" s="19" t="s">
        <v>70</v>
      </c>
      <c r="T27" s="20">
        <v>0</v>
      </c>
      <c r="U27" s="20">
        <v>1</v>
      </c>
      <c r="V27" s="19" t="s">
        <v>71</v>
      </c>
      <c r="W27" s="20">
        <v>1</v>
      </c>
    </row>
    <row r="28" spans="1:23" x14ac:dyDescent="0.25">
      <c r="A28" s="15">
        <v>341.82</v>
      </c>
      <c r="B28" s="15">
        <v>1</v>
      </c>
      <c r="C28" s="16">
        <v>0.82499999999999996</v>
      </c>
      <c r="D28" s="17">
        <v>2</v>
      </c>
      <c r="E28" s="17">
        <v>11</v>
      </c>
      <c r="F28" s="18">
        <v>11102.4</v>
      </c>
      <c r="G28" s="19" t="s">
        <v>61</v>
      </c>
      <c r="H28" s="20">
        <v>0</v>
      </c>
      <c r="I28" s="19" t="s">
        <v>62</v>
      </c>
      <c r="J28" s="20">
        <v>0</v>
      </c>
      <c r="K28" s="19" t="s">
        <v>63</v>
      </c>
      <c r="L28" s="20">
        <v>0</v>
      </c>
      <c r="M28" s="20">
        <v>0</v>
      </c>
      <c r="N28" s="19" t="s">
        <v>72</v>
      </c>
      <c r="O28" s="20">
        <v>0</v>
      </c>
      <c r="P28" s="20">
        <v>1</v>
      </c>
      <c r="Q28" s="20">
        <v>0</v>
      </c>
      <c r="R28" s="20">
        <v>0</v>
      </c>
      <c r="S28" s="19" t="s">
        <v>70</v>
      </c>
      <c r="T28" s="20">
        <v>0</v>
      </c>
      <c r="U28" s="20">
        <v>1</v>
      </c>
      <c r="V28" s="19" t="s">
        <v>71</v>
      </c>
      <c r="W28" s="20">
        <v>1</v>
      </c>
    </row>
    <row r="29" spans="1:23" x14ac:dyDescent="0.25">
      <c r="A29" s="15">
        <v>315</v>
      </c>
      <c r="B29" s="15">
        <v>1</v>
      </c>
      <c r="C29" s="16">
        <v>2.25</v>
      </c>
      <c r="D29" s="17">
        <v>2</v>
      </c>
      <c r="E29" s="17">
        <v>10</v>
      </c>
      <c r="F29" s="18">
        <v>6778.8</v>
      </c>
      <c r="G29" s="19" t="s">
        <v>61</v>
      </c>
      <c r="H29" s="20">
        <v>0</v>
      </c>
      <c r="I29" s="19" t="s">
        <v>62</v>
      </c>
      <c r="J29" s="20">
        <v>0</v>
      </c>
      <c r="K29" s="19" t="s">
        <v>66</v>
      </c>
      <c r="L29" s="20">
        <v>1</v>
      </c>
      <c r="M29" s="20">
        <v>0</v>
      </c>
      <c r="N29" s="19" t="s">
        <v>72</v>
      </c>
      <c r="O29" s="20">
        <v>0</v>
      </c>
      <c r="P29" s="20">
        <v>1</v>
      </c>
      <c r="Q29" s="20">
        <v>0</v>
      </c>
      <c r="R29" s="20">
        <v>0</v>
      </c>
      <c r="S29" s="19" t="s">
        <v>70</v>
      </c>
      <c r="T29" s="20">
        <v>0</v>
      </c>
      <c r="U29" s="20">
        <v>1</v>
      </c>
      <c r="V29" s="19" t="s">
        <v>71</v>
      </c>
      <c r="W29" s="20">
        <v>1</v>
      </c>
    </row>
    <row r="30" spans="1:23" x14ac:dyDescent="0.25">
      <c r="A30" s="15">
        <v>288</v>
      </c>
      <c r="B30" s="15">
        <v>1</v>
      </c>
      <c r="C30" s="16">
        <v>2.0739999999999998</v>
      </c>
      <c r="D30" s="17">
        <v>2.5</v>
      </c>
      <c r="E30" s="17">
        <v>9</v>
      </c>
      <c r="F30" s="18">
        <v>7225.2</v>
      </c>
      <c r="G30" s="19" t="s">
        <v>61</v>
      </c>
      <c r="H30" s="20">
        <v>0</v>
      </c>
      <c r="I30" s="19" t="s">
        <v>62</v>
      </c>
      <c r="J30" s="20">
        <v>0</v>
      </c>
      <c r="K30" s="19" t="s">
        <v>67</v>
      </c>
      <c r="L30" s="20">
        <v>0</v>
      </c>
      <c r="M30" s="20">
        <v>1</v>
      </c>
      <c r="N30" s="19" t="s">
        <v>72</v>
      </c>
      <c r="O30" s="20">
        <v>0</v>
      </c>
      <c r="P30" s="20">
        <v>1</v>
      </c>
      <c r="Q30" s="20">
        <v>0</v>
      </c>
      <c r="R30" s="20">
        <v>0</v>
      </c>
      <c r="S30" s="19" t="s">
        <v>70</v>
      </c>
      <c r="T30" s="20">
        <v>0</v>
      </c>
      <c r="U30" s="20">
        <v>1</v>
      </c>
      <c r="V30" s="19" t="s">
        <v>71</v>
      </c>
      <c r="W30" s="20">
        <v>1</v>
      </c>
    </row>
    <row r="31" spans="1:23" x14ac:dyDescent="0.25">
      <c r="A31" s="15">
        <v>259.02</v>
      </c>
      <c r="B31" s="15">
        <v>1</v>
      </c>
      <c r="C31" s="16">
        <v>1.573</v>
      </c>
      <c r="D31" s="17">
        <v>1</v>
      </c>
      <c r="E31" s="17">
        <v>6</v>
      </c>
      <c r="F31" s="18">
        <v>6532.2</v>
      </c>
      <c r="G31" s="19" t="s">
        <v>65</v>
      </c>
      <c r="H31" s="20">
        <v>1</v>
      </c>
      <c r="I31" s="19" t="s">
        <v>62</v>
      </c>
      <c r="J31" s="20">
        <v>0</v>
      </c>
      <c r="K31" s="19" t="s">
        <v>63</v>
      </c>
      <c r="L31" s="20">
        <v>0</v>
      </c>
      <c r="M31" s="20">
        <v>0</v>
      </c>
      <c r="N31" s="19" t="s">
        <v>69</v>
      </c>
      <c r="O31" s="20">
        <v>0</v>
      </c>
      <c r="P31" s="20">
        <v>0</v>
      </c>
      <c r="Q31" s="20">
        <v>1</v>
      </c>
      <c r="R31" s="20">
        <v>0</v>
      </c>
      <c r="S31" s="19" t="s">
        <v>70</v>
      </c>
      <c r="T31" s="20">
        <v>0</v>
      </c>
      <c r="U31" s="20">
        <v>1</v>
      </c>
      <c r="V31" s="19" t="s">
        <v>71</v>
      </c>
      <c r="W31" s="20">
        <v>1</v>
      </c>
    </row>
    <row r="32" spans="1:23" x14ac:dyDescent="0.25">
      <c r="A32" s="15">
        <v>329.4</v>
      </c>
      <c r="B32" s="15">
        <v>1</v>
      </c>
      <c r="C32" s="16">
        <v>0.6</v>
      </c>
      <c r="D32" s="17">
        <v>2</v>
      </c>
      <c r="E32" s="17">
        <v>6</v>
      </c>
      <c r="F32" s="18">
        <v>4874.3999999999996</v>
      </c>
      <c r="G32" s="19" t="s">
        <v>65</v>
      </c>
      <c r="H32" s="20">
        <v>1</v>
      </c>
      <c r="I32" s="19" t="s">
        <v>62</v>
      </c>
      <c r="J32" s="20">
        <v>0</v>
      </c>
      <c r="K32" s="19" t="s">
        <v>66</v>
      </c>
      <c r="L32" s="20">
        <v>1</v>
      </c>
      <c r="M32" s="20">
        <v>0</v>
      </c>
      <c r="N32" s="19" t="s">
        <v>69</v>
      </c>
      <c r="O32" s="20">
        <v>0</v>
      </c>
      <c r="P32" s="20">
        <v>0</v>
      </c>
      <c r="Q32" s="20">
        <v>1</v>
      </c>
      <c r="R32" s="20">
        <v>0</v>
      </c>
      <c r="S32" s="19" t="s">
        <v>70</v>
      </c>
      <c r="T32" s="20">
        <v>0</v>
      </c>
      <c r="U32" s="20">
        <v>1</v>
      </c>
      <c r="V32" s="19" t="s">
        <v>71</v>
      </c>
      <c r="W32" s="20">
        <v>1</v>
      </c>
    </row>
    <row r="33" spans="1:23" x14ac:dyDescent="0.25">
      <c r="A33" s="15">
        <v>324</v>
      </c>
      <c r="B33" s="15">
        <v>1</v>
      </c>
      <c r="C33" s="16">
        <v>0.85</v>
      </c>
      <c r="D33" s="17">
        <v>1</v>
      </c>
      <c r="E33" s="17">
        <v>5</v>
      </c>
      <c r="F33" s="18">
        <v>4905</v>
      </c>
      <c r="G33" s="19" t="s">
        <v>65</v>
      </c>
      <c r="H33" s="20">
        <v>1</v>
      </c>
      <c r="I33" s="19" t="s">
        <v>62</v>
      </c>
      <c r="J33" s="20">
        <v>0</v>
      </c>
      <c r="K33" s="19" t="s">
        <v>66</v>
      </c>
      <c r="L33" s="20">
        <v>1</v>
      </c>
      <c r="M33" s="20">
        <v>0</v>
      </c>
      <c r="N33" s="19" t="s">
        <v>69</v>
      </c>
      <c r="O33" s="20">
        <v>0</v>
      </c>
      <c r="P33" s="20">
        <v>0</v>
      </c>
      <c r="Q33" s="20">
        <v>1</v>
      </c>
      <c r="R33" s="20">
        <v>0</v>
      </c>
      <c r="S33" s="19" t="s">
        <v>70</v>
      </c>
      <c r="T33" s="20">
        <v>0</v>
      </c>
      <c r="U33" s="20">
        <v>1</v>
      </c>
      <c r="V33" s="19" t="s">
        <v>71</v>
      </c>
      <c r="W33" s="20">
        <v>1</v>
      </c>
    </row>
    <row r="34" spans="1:23" x14ac:dyDescent="0.25">
      <c r="A34" s="15">
        <v>324</v>
      </c>
      <c r="B34" s="15">
        <v>1</v>
      </c>
      <c r="C34" s="16">
        <v>0.69499999999999995</v>
      </c>
      <c r="D34" s="17">
        <v>2</v>
      </c>
      <c r="E34" s="17">
        <v>6</v>
      </c>
      <c r="F34" s="18">
        <v>5040</v>
      </c>
      <c r="G34" s="19" t="s">
        <v>65</v>
      </c>
      <c r="H34" s="20">
        <v>1</v>
      </c>
      <c r="I34" s="19" t="s">
        <v>62</v>
      </c>
      <c r="J34" s="20">
        <v>0</v>
      </c>
      <c r="K34" s="19" t="s">
        <v>66</v>
      </c>
      <c r="L34" s="20">
        <v>1</v>
      </c>
      <c r="M34" s="20">
        <v>0</v>
      </c>
      <c r="N34" s="19" t="s">
        <v>69</v>
      </c>
      <c r="O34" s="20">
        <v>0</v>
      </c>
      <c r="P34" s="20">
        <v>0</v>
      </c>
      <c r="Q34" s="20">
        <v>1</v>
      </c>
      <c r="R34" s="20">
        <v>0</v>
      </c>
      <c r="S34" s="19" t="s">
        <v>70</v>
      </c>
      <c r="T34" s="20">
        <v>0</v>
      </c>
      <c r="U34" s="20">
        <v>1</v>
      </c>
      <c r="V34" s="19" t="s">
        <v>71</v>
      </c>
      <c r="W34" s="20">
        <v>1</v>
      </c>
    </row>
    <row r="35" spans="1:23" x14ac:dyDescent="0.25">
      <c r="A35" s="15">
        <v>325.8</v>
      </c>
      <c r="B35" s="15">
        <v>1</v>
      </c>
      <c r="C35" s="16">
        <v>0.7</v>
      </c>
      <c r="D35" s="17">
        <v>1.5</v>
      </c>
      <c r="E35" s="17">
        <v>7</v>
      </c>
      <c r="F35" s="18">
        <v>7126.2</v>
      </c>
      <c r="G35" s="19" t="s">
        <v>65</v>
      </c>
      <c r="H35" s="20">
        <v>1</v>
      </c>
      <c r="I35" s="19" t="s">
        <v>62</v>
      </c>
      <c r="J35" s="20">
        <v>0</v>
      </c>
      <c r="K35" s="19" t="s">
        <v>66</v>
      </c>
      <c r="L35" s="20">
        <v>1</v>
      </c>
      <c r="M35" s="20">
        <v>0</v>
      </c>
      <c r="N35" s="19" t="s">
        <v>69</v>
      </c>
      <c r="O35" s="20">
        <v>0</v>
      </c>
      <c r="P35" s="20">
        <v>0</v>
      </c>
      <c r="Q35" s="20">
        <v>1</v>
      </c>
      <c r="R35" s="20">
        <v>0</v>
      </c>
      <c r="S35" s="19" t="s">
        <v>70</v>
      </c>
      <c r="T35" s="20">
        <v>0</v>
      </c>
      <c r="U35" s="20">
        <v>1</v>
      </c>
      <c r="V35" s="19" t="s">
        <v>71</v>
      </c>
      <c r="W35" s="20">
        <v>1</v>
      </c>
    </row>
    <row r="36" spans="1:23" x14ac:dyDescent="0.25">
      <c r="A36" s="15">
        <v>286.2</v>
      </c>
      <c r="B36" s="15">
        <v>1</v>
      </c>
      <c r="C36" s="16">
        <v>0.93799999999999994</v>
      </c>
      <c r="D36" s="17">
        <v>1.5</v>
      </c>
      <c r="E36" s="17">
        <v>8</v>
      </c>
      <c r="F36" s="18">
        <v>7642.8</v>
      </c>
      <c r="G36" s="19" t="s">
        <v>65</v>
      </c>
      <c r="H36" s="20">
        <v>1</v>
      </c>
      <c r="I36" s="19" t="s">
        <v>62</v>
      </c>
      <c r="J36" s="20">
        <v>0</v>
      </c>
      <c r="K36" s="19" t="s">
        <v>66</v>
      </c>
      <c r="L36" s="20">
        <v>1</v>
      </c>
      <c r="M36" s="20">
        <v>0</v>
      </c>
      <c r="N36" s="19" t="s">
        <v>69</v>
      </c>
      <c r="O36" s="20">
        <v>0</v>
      </c>
      <c r="P36" s="20">
        <v>0</v>
      </c>
      <c r="Q36" s="20">
        <v>1</v>
      </c>
      <c r="R36" s="20">
        <v>0</v>
      </c>
      <c r="S36" s="19" t="s">
        <v>70</v>
      </c>
      <c r="T36" s="20">
        <v>0</v>
      </c>
      <c r="U36" s="20">
        <v>1</v>
      </c>
      <c r="V36" s="19" t="s">
        <v>71</v>
      </c>
      <c r="W36" s="20">
        <v>1</v>
      </c>
    </row>
    <row r="37" spans="1:23" x14ac:dyDescent="0.25">
      <c r="A37" s="15">
        <v>261</v>
      </c>
      <c r="B37" s="15">
        <v>1</v>
      </c>
      <c r="C37" s="16">
        <v>0.75</v>
      </c>
      <c r="D37" s="17">
        <v>2</v>
      </c>
      <c r="E37" s="17">
        <v>7</v>
      </c>
      <c r="F37" s="18">
        <v>8028</v>
      </c>
      <c r="G37" s="19" t="s">
        <v>65</v>
      </c>
      <c r="H37" s="20">
        <v>1</v>
      </c>
      <c r="I37" s="19" t="s">
        <v>62</v>
      </c>
      <c r="J37" s="20">
        <v>0</v>
      </c>
      <c r="K37" s="19" t="s">
        <v>66</v>
      </c>
      <c r="L37" s="20">
        <v>1</v>
      </c>
      <c r="M37" s="20">
        <v>0</v>
      </c>
      <c r="N37" s="19" t="s">
        <v>69</v>
      </c>
      <c r="O37" s="20">
        <v>0</v>
      </c>
      <c r="P37" s="20">
        <v>0</v>
      </c>
      <c r="Q37" s="20">
        <v>1</v>
      </c>
      <c r="R37" s="20">
        <v>0</v>
      </c>
      <c r="S37" s="19" t="s">
        <v>70</v>
      </c>
      <c r="T37" s="20">
        <v>0</v>
      </c>
      <c r="U37" s="20">
        <v>1</v>
      </c>
      <c r="V37" s="19" t="s">
        <v>71</v>
      </c>
      <c r="W37" s="20">
        <v>1</v>
      </c>
    </row>
    <row r="38" spans="1:23" x14ac:dyDescent="0.25">
      <c r="A38" s="15">
        <v>323.82</v>
      </c>
      <c r="B38" s="15">
        <v>1</v>
      </c>
      <c r="C38" s="16">
        <v>0.8</v>
      </c>
      <c r="D38" s="17">
        <v>1</v>
      </c>
      <c r="E38" s="17">
        <v>7</v>
      </c>
      <c r="F38" s="18">
        <v>5239.8</v>
      </c>
      <c r="G38" s="19" t="s">
        <v>65</v>
      </c>
      <c r="H38" s="20">
        <v>1</v>
      </c>
      <c r="I38" s="19" t="s">
        <v>62</v>
      </c>
      <c r="J38" s="20">
        <v>0</v>
      </c>
      <c r="K38" s="19" t="s">
        <v>66</v>
      </c>
      <c r="L38" s="20">
        <v>1</v>
      </c>
      <c r="M38" s="20">
        <v>0</v>
      </c>
      <c r="N38" s="19" t="s">
        <v>73</v>
      </c>
      <c r="O38" s="20">
        <v>0</v>
      </c>
      <c r="P38" s="20">
        <v>0</v>
      </c>
      <c r="Q38" s="20">
        <v>0</v>
      </c>
      <c r="R38" s="20">
        <v>1</v>
      </c>
      <c r="S38" s="19" t="s">
        <v>70</v>
      </c>
      <c r="T38" s="20">
        <v>0</v>
      </c>
      <c r="U38" s="20">
        <v>1</v>
      </c>
      <c r="V38" s="19" t="s">
        <v>71</v>
      </c>
      <c r="W38" s="20">
        <v>1</v>
      </c>
    </row>
    <row r="39" spans="1:23" x14ac:dyDescent="0.25">
      <c r="A39" s="15">
        <v>342</v>
      </c>
      <c r="B39" s="15">
        <v>1</v>
      </c>
      <c r="C39" s="16">
        <v>0.7</v>
      </c>
      <c r="D39" s="17">
        <v>1.5</v>
      </c>
      <c r="E39" s="17">
        <v>7</v>
      </c>
      <c r="F39" s="18">
        <v>5306.4</v>
      </c>
      <c r="G39" s="19" t="s">
        <v>65</v>
      </c>
      <c r="H39" s="20">
        <v>1</v>
      </c>
      <c r="I39" s="19" t="s">
        <v>62</v>
      </c>
      <c r="J39" s="20">
        <v>0</v>
      </c>
      <c r="K39" s="19" t="s">
        <v>66</v>
      </c>
      <c r="L39" s="20">
        <v>1</v>
      </c>
      <c r="M39" s="20">
        <v>0</v>
      </c>
      <c r="N39" s="19" t="s">
        <v>73</v>
      </c>
      <c r="O39" s="20">
        <v>0</v>
      </c>
      <c r="P39" s="20">
        <v>0</v>
      </c>
      <c r="Q39" s="20">
        <v>0</v>
      </c>
      <c r="R39" s="20">
        <v>1</v>
      </c>
      <c r="S39" s="19" t="s">
        <v>70</v>
      </c>
      <c r="T39" s="20">
        <v>0</v>
      </c>
      <c r="U39" s="20">
        <v>1</v>
      </c>
      <c r="V39" s="19" t="s">
        <v>71</v>
      </c>
      <c r="W39" s="20">
        <v>1</v>
      </c>
    </row>
    <row r="40" spans="1:23" x14ac:dyDescent="0.25">
      <c r="A40" s="15">
        <v>387</v>
      </c>
      <c r="B40" s="15">
        <v>1</v>
      </c>
      <c r="C40" s="16">
        <v>0.77</v>
      </c>
      <c r="D40" s="17">
        <v>1</v>
      </c>
      <c r="E40" s="17">
        <v>7</v>
      </c>
      <c r="F40" s="18">
        <v>5380.2</v>
      </c>
      <c r="G40" s="19" t="s">
        <v>65</v>
      </c>
      <c r="H40" s="20">
        <v>1</v>
      </c>
      <c r="I40" s="19" t="s">
        <v>62</v>
      </c>
      <c r="J40" s="20">
        <v>0</v>
      </c>
      <c r="K40" s="19" t="s">
        <v>66</v>
      </c>
      <c r="L40" s="20">
        <v>1</v>
      </c>
      <c r="M40" s="20">
        <v>0</v>
      </c>
      <c r="N40" s="19" t="s">
        <v>73</v>
      </c>
      <c r="O40" s="20">
        <v>0</v>
      </c>
      <c r="P40" s="20">
        <v>0</v>
      </c>
      <c r="Q40" s="20">
        <v>0</v>
      </c>
      <c r="R40" s="20">
        <v>1</v>
      </c>
      <c r="S40" s="19" t="s">
        <v>70</v>
      </c>
      <c r="T40" s="20">
        <v>0</v>
      </c>
      <c r="U40" s="20">
        <v>1</v>
      </c>
      <c r="V40" s="19" t="s">
        <v>71</v>
      </c>
      <c r="W40" s="20">
        <v>1</v>
      </c>
    </row>
    <row r="41" spans="1:23" x14ac:dyDescent="0.25">
      <c r="A41" s="15">
        <v>307.8</v>
      </c>
      <c r="B41" s="15">
        <v>1</v>
      </c>
      <c r="C41" s="16">
        <v>1</v>
      </c>
      <c r="D41" s="17">
        <v>1.5</v>
      </c>
      <c r="E41" s="17">
        <v>7</v>
      </c>
      <c r="F41" s="18">
        <v>5607</v>
      </c>
      <c r="G41" s="19" t="s">
        <v>65</v>
      </c>
      <c r="H41" s="20">
        <v>1</v>
      </c>
      <c r="I41" s="19" t="s">
        <v>62</v>
      </c>
      <c r="J41" s="20">
        <v>0</v>
      </c>
      <c r="K41" s="19" t="s">
        <v>66</v>
      </c>
      <c r="L41" s="20">
        <v>1</v>
      </c>
      <c r="M41" s="20">
        <v>0</v>
      </c>
      <c r="N41" s="19" t="s">
        <v>73</v>
      </c>
      <c r="O41" s="20">
        <v>0</v>
      </c>
      <c r="P41" s="20">
        <v>0</v>
      </c>
      <c r="Q41" s="20">
        <v>0</v>
      </c>
      <c r="R41" s="20">
        <v>1</v>
      </c>
      <c r="S41" s="19" t="s">
        <v>70</v>
      </c>
      <c r="T41" s="20">
        <v>0</v>
      </c>
      <c r="U41" s="20">
        <v>1</v>
      </c>
      <c r="V41" s="19" t="s">
        <v>71</v>
      </c>
      <c r="W41" s="20">
        <v>1</v>
      </c>
    </row>
    <row r="42" spans="1:23" x14ac:dyDescent="0.25">
      <c r="A42" s="15">
        <v>378</v>
      </c>
      <c r="B42" s="15">
        <v>1</v>
      </c>
      <c r="C42" s="16">
        <v>0.69</v>
      </c>
      <c r="D42" s="17">
        <v>1.5</v>
      </c>
      <c r="E42" s="17">
        <v>9</v>
      </c>
      <c r="F42" s="18">
        <v>6300</v>
      </c>
      <c r="G42" s="19" t="s">
        <v>65</v>
      </c>
      <c r="H42" s="20">
        <v>1</v>
      </c>
      <c r="I42" s="19" t="s">
        <v>62</v>
      </c>
      <c r="J42" s="20">
        <v>0</v>
      </c>
      <c r="K42" s="19" t="s">
        <v>66</v>
      </c>
      <c r="L42" s="20">
        <v>1</v>
      </c>
      <c r="M42" s="20">
        <v>0</v>
      </c>
      <c r="N42" s="19" t="s">
        <v>73</v>
      </c>
      <c r="O42" s="20">
        <v>0</v>
      </c>
      <c r="P42" s="20">
        <v>0</v>
      </c>
      <c r="Q42" s="20">
        <v>0</v>
      </c>
      <c r="R42" s="20">
        <v>1</v>
      </c>
      <c r="S42" s="19" t="s">
        <v>70</v>
      </c>
      <c r="T42" s="20">
        <v>0</v>
      </c>
      <c r="U42" s="20">
        <v>1</v>
      </c>
      <c r="V42" s="19" t="s">
        <v>71</v>
      </c>
      <c r="W42" s="20">
        <v>1</v>
      </c>
    </row>
    <row r="43" spans="1:23" x14ac:dyDescent="0.25">
      <c r="A43" s="15">
        <v>414</v>
      </c>
      <c r="B43" s="15">
        <v>1</v>
      </c>
      <c r="C43" s="16">
        <v>0.73</v>
      </c>
      <c r="D43" s="17">
        <v>1.5</v>
      </c>
      <c r="E43" s="17">
        <v>7</v>
      </c>
      <c r="F43" s="18">
        <v>6865.2</v>
      </c>
      <c r="G43" s="19" t="s">
        <v>65</v>
      </c>
      <c r="H43" s="20">
        <v>1</v>
      </c>
      <c r="I43" s="19" t="s">
        <v>62</v>
      </c>
      <c r="J43" s="20">
        <v>0</v>
      </c>
      <c r="K43" s="19" t="s">
        <v>66</v>
      </c>
      <c r="L43" s="20">
        <v>1</v>
      </c>
      <c r="M43" s="20">
        <v>0</v>
      </c>
      <c r="N43" s="19" t="s">
        <v>73</v>
      </c>
      <c r="O43" s="20">
        <v>0</v>
      </c>
      <c r="P43" s="20">
        <v>0</v>
      </c>
      <c r="Q43" s="20">
        <v>0</v>
      </c>
      <c r="R43" s="20">
        <v>1</v>
      </c>
      <c r="S43" s="19" t="s">
        <v>70</v>
      </c>
      <c r="T43" s="20">
        <v>0</v>
      </c>
      <c r="U43" s="20">
        <v>1</v>
      </c>
      <c r="V43" s="19" t="s">
        <v>71</v>
      </c>
      <c r="W43" s="20">
        <v>1</v>
      </c>
    </row>
    <row r="44" spans="1:23" x14ac:dyDescent="0.25">
      <c r="A44" s="15">
        <v>378</v>
      </c>
      <c r="B44" s="15">
        <v>1</v>
      </c>
      <c r="C44" s="16">
        <v>1.224</v>
      </c>
      <c r="D44" s="17">
        <v>2</v>
      </c>
      <c r="E44" s="17">
        <v>7</v>
      </c>
      <c r="F44" s="18">
        <v>7920</v>
      </c>
      <c r="G44" s="19" t="s">
        <v>65</v>
      </c>
      <c r="H44" s="20">
        <v>1</v>
      </c>
      <c r="I44" s="19" t="s">
        <v>62</v>
      </c>
      <c r="J44" s="20">
        <v>0</v>
      </c>
      <c r="K44" s="19" t="s">
        <v>66</v>
      </c>
      <c r="L44" s="20">
        <v>1</v>
      </c>
      <c r="M44" s="20">
        <v>0</v>
      </c>
      <c r="N44" s="19" t="s">
        <v>64</v>
      </c>
      <c r="O44" s="20">
        <v>0</v>
      </c>
      <c r="P44" s="20">
        <v>0</v>
      </c>
      <c r="Q44" s="20">
        <v>0</v>
      </c>
      <c r="R44" s="20">
        <v>0</v>
      </c>
      <c r="S44" s="19" t="s">
        <v>74</v>
      </c>
      <c r="T44" s="20">
        <v>1</v>
      </c>
      <c r="U44" s="20">
        <v>0</v>
      </c>
      <c r="V44" s="19" t="s">
        <v>71</v>
      </c>
      <c r="W44" s="20">
        <v>1</v>
      </c>
    </row>
    <row r="45" spans="1:23" x14ac:dyDescent="0.25">
      <c r="A45" s="15">
        <v>306</v>
      </c>
      <c r="B45" s="15">
        <v>1</v>
      </c>
      <c r="C45" s="16">
        <v>1.125</v>
      </c>
      <c r="D45" s="17">
        <v>2.5</v>
      </c>
      <c r="E45" s="17">
        <v>9</v>
      </c>
      <c r="F45" s="18">
        <v>9360</v>
      </c>
      <c r="G45" s="19" t="s">
        <v>61</v>
      </c>
      <c r="H45" s="20">
        <v>0</v>
      </c>
      <c r="I45" s="19" t="s">
        <v>62</v>
      </c>
      <c r="J45" s="20">
        <v>0</v>
      </c>
      <c r="K45" s="19" t="s">
        <v>66</v>
      </c>
      <c r="L45" s="20">
        <v>1</v>
      </c>
      <c r="M45" s="20">
        <v>0</v>
      </c>
      <c r="N45" s="19" t="s">
        <v>68</v>
      </c>
      <c r="O45" s="20">
        <v>1</v>
      </c>
      <c r="P45" s="20">
        <v>0</v>
      </c>
      <c r="Q45" s="20">
        <v>0</v>
      </c>
      <c r="R45" s="20">
        <v>0</v>
      </c>
      <c r="S45" s="19" t="s">
        <v>74</v>
      </c>
      <c r="T45" s="20">
        <v>1</v>
      </c>
      <c r="U45" s="20">
        <v>0</v>
      </c>
      <c r="V45" s="19" t="s">
        <v>71</v>
      </c>
      <c r="W45" s="20">
        <v>1</v>
      </c>
    </row>
    <row r="46" spans="1:23" x14ac:dyDescent="0.25">
      <c r="A46" s="15">
        <v>270</v>
      </c>
      <c r="B46" s="15">
        <v>1</v>
      </c>
      <c r="C46" s="16">
        <v>0.75</v>
      </c>
      <c r="D46" s="17">
        <v>1.5</v>
      </c>
      <c r="E46" s="17">
        <v>8</v>
      </c>
      <c r="F46" s="18">
        <v>7414.2</v>
      </c>
      <c r="G46" s="19" t="s">
        <v>65</v>
      </c>
      <c r="H46" s="20">
        <v>1</v>
      </c>
      <c r="I46" s="19" t="s">
        <v>62</v>
      </c>
      <c r="J46" s="20">
        <v>0</v>
      </c>
      <c r="K46" s="19" t="s">
        <v>66</v>
      </c>
      <c r="L46" s="20">
        <v>1</v>
      </c>
      <c r="M46" s="20">
        <v>0</v>
      </c>
      <c r="N46" s="19" t="s">
        <v>68</v>
      </c>
      <c r="O46" s="20">
        <v>1</v>
      </c>
      <c r="P46" s="20">
        <v>0</v>
      </c>
      <c r="Q46" s="20">
        <v>0</v>
      </c>
      <c r="R46" s="20">
        <v>0</v>
      </c>
      <c r="S46" s="19" t="s">
        <v>74</v>
      </c>
      <c r="T46" s="20">
        <v>1</v>
      </c>
      <c r="U46" s="20">
        <v>0</v>
      </c>
      <c r="V46" s="19" t="s">
        <v>71</v>
      </c>
      <c r="W46" s="20">
        <v>1</v>
      </c>
    </row>
    <row r="47" spans="1:23" x14ac:dyDescent="0.25">
      <c r="A47" s="15">
        <v>252</v>
      </c>
      <c r="B47" s="15">
        <v>1</v>
      </c>
      <c r="C47" s="16">
        <v>2</v>
      </c>
      <c r="D47" s="17">
        <v>1</v>
      </c>
      <c r="E47" s="17">
        <v>5</v>
      </c>
      <c r="F47" s="18">
        <v>6444</v>
      </c>
      <c r="G47" s="19" t="s">
        <v>65</v>
      </c>
      <c r="H47" s="20">
        <v>1</v>
      </c>
      <c r="I47" s="19" t="s">
        <v>62</v>
      </c>
      <c r="J47" s="20">
        <v>0</v>
      </c>
      <c r="K47" s="19" t="s">
        <v>63</v>
      </c>
      <c r="L47" s="20">
        <v>0</v>
      </c>
      <c r="M47" s="20">
        <v>0</v>
      </c>
      <c r="N47" s="19" t="s">
        <v>72</v>
      </c>
      <c r="O47" s="20">
        <v>0</v>
      </c>
      <c r="P47" s="20">
        <v>1</v>
      </c>
      <c r="Q47" s="20">
        <v>0</v>
      </c>
      <c r="R47" s="20">
        <v>0</v>
      </c>
      <c r="S47" s="19" t="s">
        <v>74</v>
      </c>
      <c r="T47" s="20">
        <v>1</v>
      </c>
      <c r="U47" s="20">
        <v>0</v>
      </c>
      <c r="V47" s="19" t="s">
        <v>71</v>
      </c>
      <c r="W47" s="20">
        <v>1</v>
      </c>
    </row>
    <row r="48" spans="1:23" x14ac:dyDescent="0.25">
      <c r="A48" s="15">
        <v>286.2</v>
      </c>
      <c r="B48" s="15">
        <v>1</v>
      </c>
      <c r="C48" s="16">
        <v>2</v>
      </c>
      <c r="D48" s="17">
        <v>2</v>
      </c>
      <c r="E48" s="17">
        <v>5</v>
      </c>
      <c r="F48" s="18">
        <v>7597.8</v>
      </c>
      <c r="G48" s="19" t="s">
        <v>65</v>
      </c>
      <c r="H48" s="20">
        <v>1</v>
      </c>
      <c r="I48" s="19" t="s">
        <v>62</v>
      </c>
      <c r="J48" s="20">
        <v>0</v>
      </c>
      <c r="K48" s="19" t="s">
        <v>66</v>
      </c>
      <c r="L48" s="20">
        <v>1</v>
      </c>
      <c r="M48" s="20">
        <v>0</v>
      </c>
      <c r="N48" s="19" t="s">
        <v>69</v>
      </c>
      <c r="O48" s="20">
        <v>0</v>
      </c>
      <c r="P48" s="20">
        <v>0</v>
      </c>
      <c r="Q48" s="20">
        <v>1</v>
      </c>
      <c r="R48" s="20">
        <v>0</v>
      </c>
      <c r="S48" s="19" t="s">
        <v>74</v>
      </c>
      <c r="T48" s="20">
        <v>1</v>
      </c>
      <c r="U48" s="20">
        <v>0</v>
      </c>
      <c r="V48" s="19" t="s">
        <v>71</v>
      </c>
      <c r="W48" s="20">
        <v>1</v>
      </c>
    </row>
    <row r="49" spans="1:23" x14ac:dyDescent="0.25">
      <c r="A49" s="15">
        <v>305.82</v>
      </c>
      <c r="B49" s="15">
        <v>1</v>
      </c>
      <c r="C49" s="16">
        <v>0.88</v>
      </c>
      <c r="D49" s="17">
        <v>1.5</v>
      </c>
      <c r="E49" s="17">
        <v>8</v>
      </c>
      <c r="F49" s="18">
        <v>8049.6</v>
      </c>
      <c r="G49" s="19" t="s">
        <v>61</v>
      </c>
      <c r="H49" s="20">
        <v>0</v>
      </c>
      <c r="I49" s="19" t="s">
        <v>62</v>
      </c>
      <c r="J49" s="20">
        <v>0</v>
      </c>
      <c r="K49" s="19" t="s">
        <v>66</v>
      </c>
      <c r="L49" s="20">
        <v>1</v>
      </c>
      <c r="M49" s="20">
        <v>0</v>
      </c>
      <c r="N49" s="19" t="s">
        <v>73</v>
      </c>
      <c r="O49" s="20">
        <v>0</v>
      </c>
      <c r="P49" s="20">
        <v>0</v>
      </c>
      <c r="Q49" s="20">
        <v>0</v>
      </c>
      <c r="R49" s="20">
        <v>1</v>
      </c>
      <c r="S49" s="19" t="s">
        <v>74</v>
      </c>
      <c r="T49" s="20">
        <v>1</v>
      </c>
      <c r="U49" s="20">
        <v>0</v>
      </c>
      <c r="V49" s="19" t="s">
        <v>71</v>
      </c>
      <c r="W49" s="20">
        <v>1</v>
      </c>
    </row>
    <row r="50" spans="1:23" x14ac:dyDescent="0.25">
      <c r="A50" s="15">
        <v>515.70000000000005</v>
      </c>
      <c r="B50" s="15">
        <v>1</v>
      </c>
      <c r="C50" s="16">
        <v>0.6</v>
      </c>
      <c r="D50" s="17">
        <v>2.5</v>
      </c>
      <c r="E50" s="17">
        <v>11</v>
      </c>
      <c r="F50" s="18">
        <v>7200</v>
      </c>
      <c r="G50" s="19" t="s">
        <v>65</v>
      </c>
      <c r="H50" s="20">
        <v>1</v>
      </c>
      <c r="I50" s="19" t="s">
        <v>62</v>
      </c>
      <c r="J50" s="20">
        <v>0</v>
      </c>
      <c r="K50" s="19" t="s">
        <v>66</v>
      </c>
      <c r="L50" s="20">
        <v>1</v>
      </c>
      <c r="M50" s="20">
        <v>0</v>
      </c>
      <c r="N50" s="19" t="s">
        <v>73</v>
      </c>
      <c r="O50" s="20">
        <v>0</v>
      </c>
      <c r="P50" s="20">
        <v>0</v>
      </c>
      <c r="Q50" s="20">
        <v>0</v>
      </c>
      <c r="R50" s="20">
        <v>1</v>
      </c>
      <c r="S50" s="19" t="s">
        <v>74</v>
      </c>
      <c r="T50" s="20">
        <v>1</v>
      </c>
      <c r="U50" s="20">
        <v>0</v>
      </c>
      <c r="V50" s="19" t="s">
        <v>71</v>
      </c>
      <c r="W50" s="20">
        <v>1</v>
      </c>
    </row>
    <row r="51" spans="1:23" x14ac:dyDescent="0.25">
      <c r="A51" s="15">
        <v>243</v>
      </c>
      <c r="B51" s="15">
        <v>1</v>
      </c>
      <c r="C51" s="16">
        <v>0.75</v>
      </c>
      <c r="D51" s="17">
        <v>2</v>
      </c>
      <c r="E51" s="17">
        <v>8</v>
      </c>
      <c r="F51" s="18">
        <v>8100</v>
      </c>
      <c r="G51" s="19" t="s">
        <v>65</v>
      </c>
      <c r="H51" s="20">
        <v>1</v>
      </c>
      <c r="I51" s="19" t="s">
        <v>62</v>
      </c>
      <c r="J51" s="20">
        <v>0</v>
      </c>
      <c r="K51" s="19" t="s">
        <v>66</v>
      </c>
      <c r="L51" s="20">
        <v>1</v>
      </c>
      <c r="M51" s="20">
        <v>0</v>
      </c>
      <c r="N51" s="19" t="s">
        <v>73</v>
      </c>
      <c r="O51" s="20">
        <v>0</v>
      </c>
      <c r="P51" s="20">
        <v>0</v>
      </c>
      <c r="Q51" s="20">
        <v>0</v>
      </c>
      <c r="R51" s="20">
        <v>1</v>
      </c>
      <c r="S51" s="19" t="s">
        <v>74</v>
      </c>
      <c r="T51" s="20">
        <v>1</v>
      </c>
      <c r="U51" s="20">
        <v>0</v>
      </c>
      <c r="V51" s="19" t="s">
        <v>71</v>
      </c>
      <c r="W51" s="20">
        <v>1</v>
      </c>
    </row>
    <row r="52" spans="1:23" x14ac:dyDescent="0.25">
      <c r="A52" s="15">
        <v>293.39999999999998</v>
      </c>
      <c r="B52" s="15">
        <v>1</v>
      </c>
      <c r="C52" s="16">
        <v>0.6</v>
      </c>
      <c r="D52" s="17">
        <v>1</v>
      </c>
      <c r="E52" s="17">
        <v>6</v>
      </c>
      <c r="F52" s="18">
        <v>3400.2</v>
      </c>
      <c r="G52" s="19" t="s">
        <v>61</v>
      </c>
      <c r="H52" s="20">
        <v>0</v>
      </c>
      <c r="I52" s="19" t="s">
        <v>62</v>
      </c>
      <c r="J52" s="20">
        <v>0</v>
      </c>
      <c r="K52" s="19" t="s">
        <v>63</v>
      </c>
      <c r="L52" s="20">
        <v>0</v>
      </c>
      <c r="M52" s="20">
        <v>0</v>
      </c>
      <c r="N52" s="19" t="s">
        <v>64</v>
      </c>
      <c r="O52" s="20">
        <v>0</v>
      </c>
      <c r="P52" s="20">
        <v>0</v>
      </c>
      <c r="Q52" s="20">
        <v>0</v>
      </c>
      <c r="R52" s="20">
        <v>0</v>
      </c>
      <c r="S52" s="19" t="s">
        <v>63</v>
      </c>
      <c r="T52" s="20">
        <v>0</v>
      </c>
      <c r="U52" s="20">
        <v>0</v>
      </c>
      <c r="V52" s="19" t="s">
        <v>71</v>
      </c>
      <c r="W52" s="20">
        <v>1</v>
      </c>
    </row>
    <row r="53" spans="1:23" x14ac:dyDescent="0.25">
      <c r="A53" s="15">
        <v>284.22000000000003</v>
      </c>
      <c r="B53" s="15">
        <v>1</v>
      </c>
      <c r="C53" s="16">
        <v>0.6</v>
      </c>
      <c r="D53" s="17">
        <v>1</v>
      </c>
      <c r="E53" s="17">
        <v>6</v>
      </c>
      <c r="F53" s="18">
        <v>3420</v>
      </c>
      <c r="G53" s="19" t="s">
        <v>61</v>
      </c>
      <c r="H53" s="20">
        <v>0</v>
      </c>
      <c r="I53" s="19" t="s">
        <v>62</v>
      </c>
      <c r="J53" s="20">
        <v>0</v>
      </c>
      <c r="K53" s="19" t="s">
        <v>63</v>
      </c>
      <c r="L53" s="20">
        <v>0</v>
      </c>
      <c r="M53" s="20">
        <v>0</v>
      </c>
      <c r="N53" s="19" t="s">
        <v>64</v>
      </c>
      <c r="O53" s="20">
        <v>0</v>
      </c>
      <c r="P53" s="20">
        <v>0</v>
      </c>
      <c r="Q53" s="20">
        <v>0</v>
      </c>
      <c r="R53" s="20">
        <v>0</v>
      </c>
      <c r="S53" s="19" t="s">
        <v>63</v>
      </c>
      <c r="T53" s="20">
        <v>0</v>
      </c>
      <c r="U53" s="20">
        <v>0</v>
      </c>
      <c r="V53" s="19" t="s">
        <v>71</v>
      </c>
      <c r="W53" s="20">
        <v>1</v>
      </c>
    </row>
    <row r="54" spans="1:23" x14ac:dyDescent="0.25">
      <c r="A54" s="15">
        <v>268.2</v>
      </c>
      <c r="B54" s="15">
        <v>1</v>
      </c>
      <c r="C54" s="16">
        <v>0.6</v>
      </c>
      <c r="D54" s="17">
        <v>1</v>
      </c>
      <c r="E54" s="17">
        <v>5</v>
      </c>
      <c r="F54" s="18">
        <v>3600</v>
      </c>
      <c r="G54" s="19" t="s">
        <v>61</v>
      </c>
      <c r="H54" s="20">
        <v>0</v>
      </c>
      <c r="I54" s="19" t="s">
        <v>62</v>
      </c>
      <c r="J54" s="20">
        <v>0</v>
      </c>
      <c r="K54" s="19" t="s">
        <v>63</v>
      </c>
      <c r="L54" s="20">
        <v>0</v>
      </c>
      <c r="M54" s="20">
        <v>0</v>
      </c>
      <c r="N54" s="19" t="s">
        <v>64</v>
      </c>
      <c r="O54" s="20">
        <v>0</v>
      </c>
      <c r="P54" s="20">
        <v>0</v>
      </c>
      <c r="Q54" s="20">
        <v>0</v>
      </c>
      <c r="R54" s="20">
        <v>0</v>
      </c>
      <c r="S54" s="19" t="s">
        <v>63</v>
      </c>
      <c r="T54" s="20">
        <v>0</v>
      </c>
      <c r="U54" s="20">
        <v>0</v>
      </c>
      <c r="V54" s="19" t="s">
        <v>71</v>
      </c>
      <c r="W54" s="20">
        <v>1</v>
      </c>
    </row>
    <row r="55" spans="1:23" x14ac:dyDescent="0.25">
      <c r="A55" s="15">
        <v>271.8</v>
      </c>
      <c r="B55" s="15">
        <v>1</v>
      </c>
      <c r="C55" s="16">
        <v>0.6</v>
      </c>
      <c r="D55" s="17">
        <v>1</v>
      </c>
      <c r="E55" s="17">
        <v>6</v>
      </c>
      <c r="F55" s="18">
        <v>3733.2</v>
      </c>
      <c r="G55" s="19" t="s">
        <v>61</v>
      </c>
      <c r="H55" s="20">
        <v>0</v>
      </c>
      <c r="I55" s="19" t="s">
        <v>62</v>
      </c>
      <c r="J55" s="20">
        <v>0</v>
      </c>
      <c r="K55" s="19" t="s">
        <v>63</v>
      </c>
      <c r="L55" s="20">
        <v>0</v>
      </c>
      <c r="M55" s="20">
        <v>0</v>
      </c>
      <c r="N55" s="19" t="s">
        <v>64</v>
      </c>
      <c r="O55" s="20">
        <v>0</v>
      </c>
      <c r="P55" s="20">
        <v>0</v>
      </c>
      <c r="Q55" s="20">
        <v>0</v>
      </c>
      <c r="R55" s="20">
        <v>0</v>
      </c>
      <c r="S55" s="19" t="s">
        <v>63</v>
      </c>
      <c r="T55" s="20">
        <v>0</v>
      </c>
      <c r="U55" s="20">
        <v>0</v>
      </c>
      <c r="V55" s="19" t="s">
        <v>71</v>
      </c>
      <c r="W55" s="20">
        <v>1</v>
      </c>
    </row>
    <row r="56" spans="1:23" x14ac:dyDescent="0.25">
      <c r="A56" s="15">
        <v>264.60000000000002</v>
      </c>
      <c r="B56" s="15">
        <v>1</v>
      </c>
      <c r="C56" s="16">
        <v>0.6</v>
      </c>
      <c r="D56" s="17">
        <v>1</v>
      </c>
      <c r="E56" s="17">
        <v>6</v>
      </c>
      <c r="F56" s="18">
        <v>3780</v>
      </c>
      <c r="G56" s="19" t="s">
        <v>61</v>
      </c>
      <c r="H56" s="20">
        <v>0</v>
      </c>
      <c r="I56" s="19" t="s">
        <v>62</v>
      </c>
      <c r="J56" s="20">
        <v>0</v>
      </c>
      <c r="K56" s="19" t="s">
        <v>63</v>
      </c>
      <c r="L56" s="20">
        <v>0</v>
      </c>
      <c r="M56" s="20">
        <v>0</v>
      </c>
      <c r="N56" s="19" t="s">
        <v>64</v>
      </c>
      <c r="O56" s="20">
        <v>0</v>
      </c>
      <c r="P56" s="20">
        <v>0</v>
      </c>
      <c r="Q56" s="20">
        <v>0</v>
      </c>
      <c r="R56" s="20">
        <v>0</v>
      </c>
      <c r="S56" s="19" t="s">
        <v>63</v>
      </c>
      <c r="T56" s="20">
        <v>0</v>
      </c>
      <c r="U56" s="20">
        <v>0</v>
      </c>
      <c r="V56" s="19" t="s">
        <v>71</v>
      </c>
      <c r="W56" s="20">
        <v>1</v>
      </c>
    </row>
    <row r="57" spans="1:23" x14ac:dyDescent="0.25">
      <c r="A57" s="15">
        <v>296.82</v>
      </c>
      <c r="B57" s="15">
        <v>1</v>
      </c>
      <c r="C57" s="16">
        <v>0.6</v>
      </c>
      <c r="D57" s="17">
        <v>1.5</v>
      </c>
      <c r="E57" s="17">
        <v>6</v>
      </c>
      <c r="F57" s="18">
        <v>3780</v>
      </c>
      <c r="G57" s="19" t="s">
        <v>61</v>
      </c>
      <c r="H57" s="20">
        <v>0</v>
      </c>
      <c r="I57" s="19" t="s">
        <v>62</v>
      </c>
      <c r="J57" s="20">
        <v>0</v>
      </c>
      <c r="K57" s="19" t="s">
        <v>63</v>
      </c>
      <c r="L57" s="20">
        <v>0</v>
      </c>
      <c r="M57" s="20">
        <v>0</v>
      </c>
      <c r="N57" s="19" t="s">
        <v>64</v>
      </c>
      <c r="O57" s="20">
        <v>0</v>
      </c>
      <c r="P57" s="20">
        <v>0</v>
      </c>
      <c r="Q57" s="20">
        <v>0</v>
      </c>
      <c r="R57" s="20">
        <v>0</v>
      </c>
      <c r="S57" s="19" t="s">
        <v>63</v>
      </c>
      <c r="T57" s="20">
        <v>0</v>
      </c>
      <c r="U57" s="20">
        <v>0</v>
      </c>
      <c r="V57" s="19" t="s">
        <v>71</v>
      </c>
      <c r="W57" s="20">
        <v>1</v>
      </c>
    </row>
    <row r="58" spans="1:23" x14ac:dyDescent="0.25">
      <c r="A58" s="15">
        <v>288</v>
      </c>
      <c r="B58" s="15">
        <v>1</v>
      </c>
      <c r="C58" s="16">
        <v>0.6</v>
      </c>
      <c r="D58" s="17">
        <v>1</v>
      </c>
      <c r="E58" s="17">
        <v>6</v>
      </c>
      <c r="F58" s="18">
        <v>4320</v>
      </c>
      <c r="G58" s="19" t="s">
        <v>61</v>
      </c>
      <c r="H58" s="20">
        <v>0</v>
      </c>
      <c r="I58" s="19" t="s">
        <v>62</v>
      </c>
      <c r="J58" s="20">
        <v>0</v>
      </c>
      <c r="K58" s="19" t="s">
        <v>63</v>
      </c>
      <c r="L58" s="20">
        <v>0</v>
      </c>
      <c r="M58" s="20">
        <v>0</v>
      </c>
      <c r="N58" s="19" t="s">
        <v>64</v>
      </c>
      <c r="O58" s="20">
        <v>0</v>
      </c>
      <c r="P58" s="20">
        <v>0</v>
      </c>
      <c r="Q58" s="20">
        <v>0</v>
      </c>
      <c r="R58" s="20">
        <v>0</v>
      </c>
      <c r="S58" s="19" t="s">
        <v>63</v>
      </c>
      <c r="T58" s="20">
        <v>0</v>
      </c>
      <c r="U58" s="20">
        <v>0</v>
      </c>
      <c r="V58" s="19" t="s">
        <v>71</v>
      </c>
      <c r="W58" s="20">
        <v>1</v>
      </c>
    </row>
    <row r="59" spans="1:23" x14ac:dyDescent="0.25">
      <c r="A59" s="15">
        <v>325.8</v>
      </c>
      <c r="B59" s="15">
        <v>1</v>
      </c>
      <c r="C59" s="16">
        <v>0.6</v>
      </c>
      <c r="D59" s="17">
        <v>2</v>
      </c>
      <c r="E59" s="17">
        <v>10</v>
      </c>
      <c r="F59" s="18">
        <v>4500</v>
      </c>
      <c r="G59" s="19" t="s">
        <v>61</v>
      </c>
      <c r="H59" s="20">
        <v>0</v>
      </c>
      <c r="I59" s="19" t="s">
        <v>62</v>
      </c>
      <c r="J59" s="20">
        <v>0</v>
      </c>
      <c r="K59" s="19" t="s">
        <v>63</v>
      </c>
      <c r="L59" s="20">
        <v>0</v>
      </c>
      <c r="M59" s="20">
        <v>0</v>
      </c>
      <c r="N59" s="19" t="s">
        <v>64</v>
      </c>
      <c r="O59" s="20">
        <v>0</v>
      </c>
      <c r="P59" s="20">
        <v>0</v>
      </c>
      <c r="Q59" s="20">
        <v>0</v>
      </c>
      <c r="R59" s="20">
        <v>0</v>
      </c>
      <c r="S59" s="19" t="s">
        <v>63</v>
      </c>
      <c r="T59" s="20">
        <v>0</v>
      </c>
      <c r="U59" s="20">
        <v>0</v>
      </c>
      <c r="V59" s="19" t="s">
        <v>71</v>
      </c>
      <c r="W59" s="20">
        <v>1</v>
      </c>
    </row>
    <row r="60" spans="1:23" x14ac:dyDescent="0.25">
      <c r="A60" s="15">
        <v>277.2</v>
      </c>
      <c r="B60" s="15">
        <v>1</v>
      </c>
      <c r="C60" s="16">
        <v>0.84</v>
      </c>
      <c r="D60" s="17">
        <v>2</v>
      </c>
      <c r="E60" s="17">
        <v>6</v>
      </c>
      <c r="F60" s="18">
        <v>4590</v>
      </c>
      <c r="G60" s="19" t="s">
        <v>61</v>
      </c>
      <c r="H60" s="20">
        <v>0</v>
      </c>
      <c r="I60" s="19" t="s">
        <v>62</v>
      </c>
      <c r="J60" s="20">
        <v>0</v>
      </c>
      <c r="K60" s="19" t="s">
        <v>63</v>
      </c>
      <c r="L60" s="20">
        <v>0</v>
      </c>
      <c r="M60" s="20">
        <v>0</v>
      </c>
      <c r="N60" s="19" t="s">
        <v>64</v>
      </c>
      <c r="O60" s="20">
        <v>0</v>
      </c>
      <c r="P60" s="20">
        <v>0</v>
      </c>
      <c r="Q60" s="20">
        <v>0</v>
      </c>
      <c r="R60" s="20">
        <v>0</v>
      </c>
      <c r="S60" s="19" t="s">
        <v>63</v>
      </c>
      <c r="T60" s="20">
        <v>0</v>
      </c>
      <c r="U60" s="20">
        <v>0</v>
      </c>
      <c r="V60" s="19" t="s">
        <v>71</v>
      </c>
      <c r="W60" s="20">
        <v>1</v>
      </c>
    </row>
    <row r="61" spans="1:23" x14ac:dyDescent="0.25">
      <c r="A61" s="15">
        <v>311.39999999999998</v>
      </c>
      <c r="B61" s="15">
        <v>1</v>
      </c>
      <c r="C61" s="16">
        <v>1.06</v>
      </c>
      <c r="D61" s="17">
        <v>2</v>
      </c>
      <c r="E61" s="17">
        <v>7</v>
      </c>
      <c r="F61" s="18">
        <v>4741.2</v>
      </c>
      <c r="G61" s="19" t="s">
        <v>61</v>
      </c>
      <c r="H61" s="20">
        <v>0</v>
      </c>
      <c r="I61" s="19" t="s">
        <v>62</v>
      </c>
      <c r="J61" s="20">
        <v>0</v>
      </c>
      <c r="K61" s="19" t="s">
        <v>63</v>
      </c>
      <c r="L61" s="20">
        <v>0</v>
      </c>
      <c r="M61" s="20">
        <v>0</v>
      </c>
      <c r="N61" s="19" t="s">
        <v>64</v>
      </c>
      <c r="O61" s="20">
        <v>0</v>
      </c>
      <c r="P61" s="20">
        <v>0</v>
      </c>
      <c r="Q61" s="20">
        <v>0</v>
      </c>
      <c r="R61" s="20">
        <v>0</v>
      </c>
      <c r="S61" s="19" t="s">
        <v>63</v>
      </c>
      <c r="T61" s="20">
        <v>0</v>
      </c>
      <c r="U61" s="20">
        <v>0</v>
      </c>
      <c r="V61" s="19" t="s">
        <v>71</v>
      </c>
      <c r="W61" s="20">
        <v>1</v>
      </c>
    </row>
    <row r="62" spans="1:23" x14ac:dyDescent="0.25">
      <c r="A62" s="15">
        <v>298.8</v>
      </c>
      <c r="B62" s="15">
        <v>1</v>
      </c>
      <c r="C62" s="16">
        <v>0.73</v>
      </c>
      <c r="D62" s="17">
        <v>1</v>
      </c>
      <c r="E62" s="17">
        <v>8</v>
      </c>
      <c r="F62" s="18">
        <v>5130</v>
      </c>
      <c r="G62" s="19" t="s">
        <v>61</v>
      </c>
      <c r="H62" s="20">
        <v>0</v>
      </c>
      <c r="I62" s="19" t="s">
        <v>62</v>
      </c>
      <c r="J62" s="20">
        <v>0</v>
      </c>
      <c r="K62" s="19" t="s">
        <v>63</v>
      </c>
      <c r="L62" s="20">
        <v>0</v>
      </c>
      <c r="M62" s="20">
        <v>0</v>
      </c>
      <c r="N62" s="19" t="s">
        <v>64</v>
      </c>
      <c r="O62" s="20">
        <v>0</v>
      </c>
      <c r="P62" s="20">
        <v>0</v>
      </c>
      <c r="Q62" s="20">
        <v>0</v>
      </c>
      <c r="R62" s="20">
        <v>0</v>
      </c>
      <c r="S62" s="19" t="s">
        <v>63</v>
      </c>
      <c r="T62" s="20">
        <v>0</v>
      </c>
      <c r="U62" s="20">
        <v>0</v>
      </c>
      <c r="V62" s="19" t="s">
        <v>71</v>
      </c>
      <c r="W62" s="20">
        <v>1</v>
      </c>
    </row>
    <row r="63" spans="1:23" x14ac:dyDescent="0.25">
      <c r="A63" s="15">
        <v>288</v>
      </c>
      <c r="B63" s="15">
        <v>1</v>
      </c>
      <c r="C63" s="16">
        <v>0.75</v>
      </c>
      <c r="D63" s="17">
        <v>2</v>
      </c>
      <c r="E63" s="17">
        <v>6</v>
      </c>
      <c r="F63" s="18">
        <v>6100.2</v>
      </c>
      <c r="G63" s="19" t="s">
        <v>61</v>
      </c>
      <c r="H63" s="20">
        <v>0</v>
      </c>
      <c r="I63" s="19" t="s">
        <v>62</v>
      </c>
      <c r="J63" s="20">
        <v>0</v>
      </c>
      <c r="K63" s="19" t="s">
        <v>63</v>
      </c>
      <c r="L63" s="20">
        <v>0</v>
      </c>
      <c r="M63" s="20">
        <v>0</v>
      </c>
      <c r="N63" s="19" t="s">
        <v>64</v>
      </c>
      <c r="O63" s="20">
        <v>0</v>
      </c>
      <c r="P63" s="20">
        <v>0</v>
      </c>
      <c r="Q63" s="20">
        <v>0</v>
      </c>
      <c r="R63" s="20">
        <v>0</v>
      </c>
      <c r="S63" s="19" t="s">
        <v>63</v>
      </c>
      <c r="T63" s="20">
        <v>0</v>
      </c>
      <c r="U63" s="20">
        <v>0</v>
      </c>
      <c r="V63" s="19" t="s">
        <v>71</v>
      </c>
      <c r="W63" s="20">
        <v>1</v>
      </c>
    </row>
    <row r="64" spans="1:23" x14ac:dyDescent="0.25">
      <c r="A64" s="15">
        <v>298.62</v>
      </c>
      <c r="B64" s="15">
        <v>1</v>
      </c>
      <c r="C64" s="16">
        <v>0.6</v>
      </c>
      <c r="D64" s="17">
        <v>1</v>
      </c>
      <c r="E64" s="17">
        <v>6</v>
      </c>
      <c r="F64" s="18">
        <v>2880</v>
      </c>
      <c r="G64" s="19" t="s">
        <v>65</v>
      </c>
      <c r="H64" s="20">
        <v>1</v>
      </c>
      <c r="I64" s="19" t="s">
        <v>62</v>
      </c>
      <c r="J64" s="20">
        <v>0</v>
      </c>
      <c r="K64" s="19" t="s">
        <v>63</v>
      </c>
      <c r="L64" s="20">
        <v>0</v>
      </c>
      <c r="M64" s="20">
        <v>0</v>
      </c>
      <c r="N64" s="19" t="s">
        <v>64</v>
      </c>
      <c r="O64" s="20">
        <v>0</v>
      </c>
      <c r="P64" s="20">
        <v>0</v>
      </c>
      <c r="Q64" s="20">
        <v>0</v>
      </c>
      <c r="R64" s="20">
        <v>0</v>
      </c>
      <c r="S64" s="19" t="s">
        <v>63</v>
      </c>
      <c r="T64" s="20">
        <v>0</v>
      </c>
      <c r="U64" s="20">
        <v>0</v>
      </c>
      <c r="V64" s="19" t="s">
        <v>71</v>
      </c>
      <c r="W64" s="20">
        <v>1</v>
      </c>
    </row>
    <row r="65" spans="1:23" x14ac:dyDescent="0.25">
      <c r="A65" s="15">
        <v>342</v>
      </c>
      <c r="B65" s="15">
        <v>1</v>
      </c>
      <c r="C65" s="16">
        <v>0.35499999999999998</v>
      </c>
      <c r="D65" s="17">
        <v>2</v>
      </c>
      <c r="E65" s="17">
        <v>6</v>
      </c>
      <c r="F65" s="18">
        <v>4140</v>
      </c>
      <c r="G65" s="19" t="s">
        <v>65</v>
      </c>
      <c r="H65" s="20">
        <v>1</v>
      </c>
      <c r="I65" s="19" t="s">
        <v>62</v>
      </c>
      <c r="J65" s="20">
        <v>0</v>
      </c>
      <c r="K65" s="19" t="s">
        <v>63</v>
      </c>
      <c r="L65" s="20">
        <v>0</v>
      </c>
      <c r="M65" s="20">
        <v>0</v>
      </c>
      <c r="N65" s="19" t="s">
        <v>64</v>
      </c>
      <c r="O65" s="20">
        <v>0</v>
      </c>
      <c r="P65" s="20">
        <v>0</v>
      </c>
      <c r="Q65" s="20">
        <v>0</v>
      </c>
      <c r="R65" s="20">
        <v>0</v>
      </c>
      <c r="S65" s="19" t="s">
        <v>63</v>
      </c>
      <c r="T65" s="20">
        <v>0</v>
      </c>
      <c r="U65" s="20">
        <v>0</v>
      </c>
      <c r="V65" s="19" t="s">
        <v>71</v>
      </c>
      <c r="W65" s="20">
        <v>1</v>
      </c>
    </row>
    <row r="66" spans="1:23" x14ac:dyDescent="0.25">
      <c r="A66" s="15">
        <v>324</v>
      </c>
      <c r="B66" s="15">
        <v>1</v>
      </c>
      <c r="C66" s="16">
        <v>0.7</v>
      </c>
      <c r="D66" s="17">
        <v>2.5</v>
      </c>
      <c r="E66" s="17">
        <v>7</v>
      </c>
      <c r="F66" s="18">
        <v>4500</v>
      </c>
      <c r="G66" s="19" t="s">
        <v>65</v>
      </c>
      <c r="H66" s="20">
        <v>1</v>
      </c>
      <c r="I66" s="19" t="s">
        <v>62</v>
      </c>
      <c r="J66" s="20">
        <v>0</v>
      </c>
      <c r="K66" s="19" t="s">
        <v>63</v>
      </c>
      <c r="L66" s="20">
        <v>0</v>
      </c>
      <c r="M66" s="20">
        <v>0</v>
      </c>
      <c r="N66" s="19" t="s">
        <v>64</v>
      </c>
      <c r="O66" s="20">
        <v>0</v>
      </c>
      <c r="P66" s="20">
        <v>0</v>
      </c>
      <c r="Q66" s="20">
        <v>0</v>
      </c>
      <c r="R66" s="20">
        <v>0</v>
      </c>
      <c r="S66" s="19" t="s">
        <v>63</v>
      </c>
      <c r="T66" s="20">
        <v>0</v>
      </c>
      <c r="U66" s="20">
        <v>0</v>
      </c>
      <c r="V66" s="19" t="s">
        <v>71</v>
      </c>
      <c r="W66" s="20">
        <v>1</v>
      </c>
    </row>
    <row r="67" spans="1:23" x14ac:dyDescent="0.25">
      <c r="A67" s="15">
        <v>351</v>
      </c>
      <c r="B67" s="15">
        <v>1</v>
      </c>
      <c r="C67" s="16">
        <v>0.6</v>
      </c>
      <c r="D67" s="17">
        <v>2</v>
      </c>
      <c r="E67" s="17">
        <v>7</v>
      </c>
      <c r="F67" s="18">
        <v>5400</v>
      </c>
      <c r="G67" s="19" t="s">
        <v>65</v>
      </c>
      <c r="H67" s="20">
        <v>1</v>
      </c>
      <c r="I67" s="19" t="s">
        <v>62</v>
      </c>
      <c r="J67" s="20">
        <v>0</v>
      </c>
      <c r="K67" s="19" t="s">
        <v>63</v>
      </c>
      <c r="L67" s="20">
        <v>0</v>
      </c>
      <c r="M67" s="20">
        <v>0</v>
      </c>
      <c r="N67" s="19" t="s">
        <v>64</v>
      </c>
      <c r="O67" s="20">
        <v>0</v>
      </c>
      <c r="P67" s="20">
        <v>0</v>
      </c>
      <c r="Q67" s="20">
        <v>0</v>
      </c>
      <c r="R67" s="20">
        <v>0</v>
      </c>
      <c r="S67" s="19" t="s">
        <v>63</v>
      </c>
      <c r="T67" s="20">
        <v>0</v>
      </c>
      <c r="U67" s="20">
        <v>0</v>
      </c>
      <c r="V67" s="19" t="s">
        <v>71</v>
      </c>
      <c r="W67" s="20">
        <v>1</v>
      </c>
    </row>
    <row r="68" spans="1:23" x14ac:dyDescent="0.25">
      <c r="A68" s="15">
        <v>369</v>
      </c>
      <c r="B68" s="15">
        <v>1</v>
      </c>
      <c r="C68" s="16">
        <v>0.75</v>
      </c>
      <c r="D68" s="17">
        <v>2</v>
      </c>
      <c r="E68" s="17">
        <v>7</v>
      </c>
      <c r="F68" s="18">
        <v>5823</v>
      </c>
      <c r="G68" s="19" t="s">
        <v>65</v>
      </c>
      <c r="H68" s="20">
        <v>1</v>
      </c>
      <c r="I68" s="19" t="s">
        <v>62</v>
      </c>
      <c r="J68" s="20">
        <v>0</v>
      </c>
      <c r="K68" s="19" t="s">
        <v>63</v>
      </c>
      <c r="L68" s="20">
        <v>0</v>
      </c>
      <c r="M68" s="20">
        <v>0</v>
      </c>
      <c r="N68" s="19" t="s">
        <v>64</v>
      </c>
      <c r="O68" s="20">
        <v>0</v>
      </c>
      <c r="P68" s="20">
        <v>0</v>
      </c>
      <c r="Q68" s="20">
        <v>0</v>
      </c>
      <c r="R68" s="20">
        <v>0</v>
      </c>
      <c r="S68" s="19" t="s">
        <v>63</v>
      </c>
      <c r="T68" s="20">
        <v>0</v>
      </c>
      <c r="U68" s="20">
        <v>0</v>
      </c>
      <c r="V68" s="19" t="s">
        <v>71</v>
      </c>
      <c r="W68" s="20">
        <v>1</v>
      </c>
    </row>
    <row r="69" spans="1:23" x14ac:dyDescent="0.25">
      <c r="A69" s="15">
        <v>355.5</v>
      </c>
      <c r="B69" s="15">
        <v>1</v>
      </c>
      <c r="C69" s="16">
        <v>0.63</v>
      </c>
      <c r="D69" s="17">
        <v>1</v>
      </c>
      <c r="E69" s="17">
        <v>8</v>
      </c>
      <c r="F69" s="18">
        <v>6217.2</v>
      </c>
      <c r="G69" s="19" t="s">
        <v>65</v>
      </c>
      <c r="H69" s="20">
        <v>1</v>
      </c>
      <c r="I69" s="19" t="s">
        <v>62</v>
      </c>
      <c r="J69" s="20">
        <v>0</v>
      </c>
      <c r="K69" s="19" t="s">
        <v>63</v>
      </c>
      <c r="L69" s="20">
        <v>0</v>
      </c>
      <c r="M69" s="20">
        <v>0</v>
      </c>
      <c r="N69" s="19" t="s">
        <v>64</v>
      </c>
      <c r="O69" s="20">
        <v>0</v>
      </c>
      <c r="P69" s="20">
        <v>0</v>
      </c>
      <c r="Q69" s="20">
        <v>0</v>
      </c>
      <c r="R69" s="20">
        <v>0</v>
      </c>
      <c r="S69" s="19" t="s">
        <v>63</v>
      </c>
      <c r="T69" s="20">
        <v>0</v>
      </c>
      <c r="U69" s="20">
        <v>0</v>
      </c>
      <c r="V69" s="19" t="s">
        <v>71</v>
      </c>
      <c r="W69" s="20">
        <v>1</v>
      </c>
    </row>
    <row r="70" spans="1:23" x14ac:dyDescent="0.25">
      <c r="A70" s="15">
        <v>288</v>
      </c>
      <c r="B70" s="15">
        <v>1</v>
      </c>
      <c r="C70" s="16">
        <v>0.6</v>
      </c>
      <c r="D70" s="17">
        <v>1</v>
      </c>
      <c r="E70" s="17">
        <v>6</v>
      </c>
      <c r="F70" s="18">
        <v>3960</v>
      </c>
      <c r="G70" s="19" t="s">
        <v>61</v>
      </c>
      <c r="H70" s="20">
        <v>0</v>
      </c>
      <c r="I70" s="19" t="s">
        <v>62</v>
      </c>
      <c r="J70" s="20">
        <v>0</v>
      </c>
      <c r="K70" s="19" t="s">
        <v>66</v>
      </c>
      <c r="L70" s="20">
        <v>1</v>
      </c>
      <c r="M70" s="20">
        <v>0</v>
      </c>
      <c r="N70" s="19" t="s">
        <v>64</v>
      </c>
      <c r="O70" s="20">
        <v>0</v>
      </c>
      <c r="P70" s="20">
        <v>0</v>
      </c>
      <c r="Q70" s="20">
        <v>0</v>
      </c>
      <c r="R70" s="20">
        <v>0</v>
      </c>
      <c r="S70" s="19" t="s">
        <v>63</v>
      </c>
      <c r="T70" s="20">
        <v>0</v>
      </c>
      <c r="U70" s="20">
        <v>0</v>
      </c>
      <c r="V70" s="19" t="s">
        <v>71</v>
      </c>
      <c r="W70" s="20">
        <v>1</v>
      </c>
    </row>
    <row r="71" spans="1:23" x14ac:dyDescent="0.25">
      <c r="A71" s="15">
        <v>305.10000000000002</v>
      </c>
      <c r="B71" s="15">
        <v>1</v>
      </c>
      <c r="C71" s="16">
        <v>0.6</v>
      </c>
      <c r="D71" s="17">
        <v>2</v>
      </c>
      <c r="E71" s="17">
        <v>7</v>
      </c>
      <c r="F71" s="18">
        <v>3960</v>
      </c>
      <c r="G71" s="19" t="s">
        <v>61</v>
      </c>
      <c r="H71" s="20">
        <v>0</v>
      </c>
      <c r="I71" s="19" t="s">
        <v>62</v>
      </c>
      <c r="J71" s="20">
        <v>0</v>
      </c>
      <c r="K71" s="19" t="s">
        <v>66</v>
      </c>
      <c r="L71" s="20">
        <v>1</v>
      </c>
      <c r="M71" s="20">
        <v>0</v>
      </c>
      <c r="N71" s="19" t="s">
        <v>64</v>
      </c>
      <c r="O71" s="20">
        <v>0</v>
      </c>
      <c r="P71" s="20">
        <v>0</v>
      </c>
      <c r="Q71" s="20">
        <v>0</v>
      </c>
      <c r="R71" s="20">
        <v>0</v>
      </c>
      <c r="S71" s="19" t="s">
        <v>63</v>
      </c>
      <c r="T71" s="20">
        <v>0</v>
      </c>
      <c r="U71" s="20">
        <v>0</v>
      </c>
      <c r="V71" s="19" t="s">
        <v>71</v>
      </c>
      <c r="W71" s="20">
        <v>1</v>
      </c>
    </row>
    <row r="72" spans="1:23" x14ac:dyDescent="0.25">
      <c r="A72" s="15">
        <v>288</v>
      </c>
      <c r="B72" s="15">
        <v>1</v>
      </c>
      <c r="C72" s="16">
        <v>1</v>
      </c>
      <c r="D72" s="17">
        <v>1</v>
      </c>
      <c r="E72" s="17">
        <v>6</v>
      </c>
      <c r="F72" s="18">
        <v>4152.6000000000004</v>
      </c>
      <c r="G72" s="19" t="s">
        <v>61</v>
      </c>
      <c r="H72" s="20">
        <v>0</v>
      </c>
      <c r="I72" s="19" t="s">
        <v>62</v>
      </c>
      <c r="J72" s="20">
        <v>0</v>
      </c>
      <c r="K72" s="19" t="s">
        <v>66</v>
      </c>
      <c r="L72" s="20">
        <v>1</v>
      </c>
      <c r="M72" s="20">
        <v>0</v>
      </c>
      <c r="N72" s="19" t="s">
        <v>64</v>
      </c>
      <c r="O72" s="20">
        <v>0</v>
      </c>
      <c r="P72" s="20">
        <v>0</v>
      </c>
      <c r="Q72" s="20">
        <v>0</v>
      </c>
      <c r="R72" s="20">
        <v>0</v>
      </c>
      <c r="S72" s="19" t="s">
        <v>63</v>
      </c>
      <c r="T72" s="20">
        <v>0</v>
      </c>
      <c r="U72" s="20">
        <v>0</v>
      </c>
      <c r="V72" s="19" t="s">
        <v>71</v>
      </c>
      <c r="W72" s="20">
        <v>1</v>
      </c>
    </row>
    <row r="73" spans="1:23" x14ac:dyDescent="0.25">
      <c r="A73" s="15">
        <v>270</v>
      </c>
      <c r="B73" s="15">
        <v>1</v>
      </c>
      <c r="C73" s="16">
        <v>0.6</v>
      </c>
      <c r="D73" s="17">
        <v>1</v>
      </c>
      <c r="E73" s="17">
        <v>6</v>
      </c>
      <c r="F73" s="18">
        <v>4320</v>
      </c>
      <c r="G73" s="19" t="s">
        <v>61</v>
      </c>
      <c r="H73" s="20">
        <v>0</v>
      </c>
      <c r="I73" s="19" t="s">
        <v>62</v>
      </c>
      <c r="J73" s="20">
        <v>0</v>
      </c>
      <c r="K73" s="19" t="s">
        <v>66</v>
      </c>
      <c r="L73" s="20">
        <v>1</v>
      </c>
      <c r="M73" s="20">
        <v>0</v>
      </c>
      <c r="N73" s="19" t="s">
        <v>64</v>
      </c>
      <c r="O73" s="20">
        <v>0</v>
      </c>
      <c r="P73" s="20">
        <v>0</v>
      </c>
      <c r="Q73" s="20">
        <v>0</v>
      </c>
      <c r="R73" s="20">
        <v>0</v>
      </c>
      <c r="S73" s="19" t="s">
        <v>63</v>
      </c>
      <c r="T73" s="20">
        <v>0</v>
      </c>
      <c r="U73" s="20">
        <v>0</v>
      </c>
      <c r="V73" s="19" t="s">
        <v>71</v>
      </c>
      <c r="W73" s="20">
        <v>1</v>
      </c>
    </row>
    <row r="74" spans="1:23" x14ac:dyDescent="0.25">
      <c r="A74" s="15">
        <v>279</v>
      </c>
      <c r="B74" s="15">
        <v>1</v>
      </c>
      <c r="C74" s="16">
        <v>0.6</v>
      </c>
      <c r="D74" s="17">
        <v>1</v>
      </c>
      <c r="E74" s="17">
        <v>6</v>
      </c>
      <c r="F74" s="18">
        <v>4384.8</v>
      </c>
      <c r="G74" s="19" t="s">
        <v>61</v>
      </c>
      <c r="H74" s="20">
        <v>0</v>
      </c>
      <c r="I74" s="19" t="s">
        <v>62</v>
      </c>
      <c r="J74" s="20">
        <v>0</v>
      </c>
      <c r="K74" s="19" t="s">
        <v>66</v>
      </c>
      <c r="L74" s="20">
        <v>1</v>
      </c>
      <c r="M74" s="20">
        <v>0</v>
      </c>
      <c r="N74" s="19" t="s">
        <v>64</v>
      </c>
      <c r="O74" s="20">
        <v>0</v>
      </c>
      <c r="P74" s="20">
        <v>0</v>
      </c>
      <c r="Q74" s="20">
        <v>0</v>
      </c>
      <c r="R74" s="20">
        <v>0</v>
      </c>
      <c r="S74" s="19" t="s">
        <v>63</v>
      </c>
      <c r="T74" s="20">
        <v>0</v>
      </c>
      <c r="U74" s="20">
        <v>0</v>
      </c>
      <c r="V74" s="19" t="s">
        <v>71</v>
      </c>
      <c r="W74" s="20">
        <v>1</v>
      </c>
    </row>
    <row r="75" spans="1:23" x14ac:dyDescent="0.25">
      <c r="A75" s="15">
        <v>297</v>
      </c>
      <c r="B75" s="15">
        <v>1</v>
      </c>
      <c r="C75" s="16">
        <v>0.6</v>
      </c>
      <c r="D75" s="17">
        <v>1</v>
      </c>
      <c r="E75" s="17">
        <v>6</v>
      </c>
      <c r="F75" s="18">
        <v>4500</v>
      </c>
      <c r="G75" s="19" t="s">
        <v>61</v>
      </c>
      <c r="H75" s="20">
        <v>0</v>
      </c>
      <c r="I75" s="19" t="s">
        <v>62</v>
      </c>
      <c r="J75" s="20">
        <v>0</v>
      </c>
      <c r="K75" s="19" t="s">
        <v>66</v>
      </c>
      <c r="L75" s="20">
        <v>1</v>
      </c>
      <c r="M75" s="20">
        <v>0</v>
      </c>
      <c r="N75" s="19" t="s">
        <v>64</v>
      </c>
      <c r="O75" s="20">
        <v>0</v>
      </c>
      <c r="P75" s="20">
        <v>0</v>
      </c>
      <c r="Q75" s="20">
        <v>0</v>
      </c>
      <c r="R75" s="20">
        <v>0</v>
      </c>
      <c r="S75" s="19" t="s">
        <v>63</v>
      </c>
      <c r="T75" s="20">
        <v>0</v>
      </c>
      <c r="U75" s="20">
        <v>0</v>
      </c>
      <c r="V75" s="19" t="s">
        <v>71</v>
      </c>
      <c r="W75" s="20">
        <v>1</v>
      </c>
    </row>
    <row r="76" spans="1:23" x14ac:dyDescent="0.25">
      <c r="A76" s="15">
        <v>287.82</v>
      </c>
      <c r="B76" s="15">
        <v>1</v>
      </c>
      <c r="C76" s="16">
        <v>0.6</v>
      </c>
      <c r="D76" s="17">
        <v>1</v>
      </c>
      <c r="E76" s="17">
        <v>6</v>
      </c>
      <c r="F76" s="18">
        <v>4770</v>
      </c>
      <c r="G76" s="19" t="s">
        <v>61</v>
      </c>
      <c r="H76" s="20">
        <v>0</v>
      </c>
      <c r="I76" s="19" t="s">
        <v>62</v>
      </c>
      <c r="J76" s="20">
        <v>0</v>
      </c>
      <c r="K76" s="19" t="s">
        <v>66</v>
      </c>
      <c r="L76" s="20">
        <v>1</v>
      </c>
      <c r="M76" s="20">
        <v>0</v>
      </c>
      <c r="N76" s="19" t="s">
        <v>64</v>
      </c>
      <c r="O76" s="20">
        <v>0</v>
      </c>
      <c r="P76" s="20">
        <v>0</v>
      </c>
      <c r="Q76" s="20">
        <v>0</v>
      </c>
      <c r="R76" s="20">
        <v>0</v>
      </c>
      <c r="S76" s="19" t="s">
        <v>63</v>
      </c>
      <c r="T76" s="20">
        <v>0</v>
      </c>
      <c r="U76" s="20">
        <v>0</v>
      </c>
      <c r="V76" s="19" t="s">
        <v>71</v>
      </c>
      <c r="W76" s="20">
        <v>1</v>
      </c>
    </row>
    <row r="77" spans="1:23" x14ac:dyDescent="0.25">
      <c r="A77" s="15">
        <v>293.39999999999998</v>
      </c>
      <c r="B77" s="15">
        <v>1</v>
      </c>
      <c r="C77" s="16">
        <v>0.7</v>
      </c>
      <c r="D77" s="17">
        <v>1</v>
      </c>
      <c r="E77" s="17">
        <v>6</v>
      </c>
      <c r="F77" s="18">
        <v>4860</v>
      </c>
      <c r="G77" s="19" t="s">
        <v>61</v>
      </c>
      <c r="H77" s="20">
        <v>0</v>
      </c>
      <c r="I77" s="19" t="s">
        <v>62</v>
      </c>
      <c r="J77" s="20">
        <v>0</v>
      </c>
      <c r="K77" s="19" t="s">
        <v>66</v>
      </c>
      <c r="L77" s="20">
        <v>1</v>
      </c>
      <c r="M77" s="20">
        <v>0</v>
      </c>
      <c r="N77" s="19" t="s">
        <v>64</v>
      </c>
      <c r="O77" s="20">
        <v>0</v>
      </c>
      <c r="P77" s="20">
        <v>0</v>
      </c>
      <c r="Q77" s="20">
        <v>0</v>
      </c>
      <c r="R77" s="20">
        <v>0</v>
      </c>
      <c r="S77" s="19" t="s">
        <v>63</v>
      </c>
      <c r="T77" s="20">
        <v>0</v>
      </c>
      <c r="U77" s="20">
        <v>0</v>
      </c>
      <c r="V77" s="19" t="s">
        <v>71</v>
      </c>
      <c r="W77" s="20">
        <v>1</v>
      </c>
    </row>
    <row r="78" spans="1:23" x14ac:dyDescent="0.25">
      <c r="A78" s="15">
        <v>273.60000000000002</v>
      </c>
      <c r="B78" s="15">
        <v>1</v>
      </c>
      <c r="C78" s="16">
        <v>0.6</v>
      </c>
      <c r="D78" s="17">
        <v>2</v>
      </c>
      <c r="E78" s="17">
        <v>6</v>
      </c>
      <c r="F78" s="18">
        <v>4860</v>
      </c>
      <c r="G78" s="19" t="s">
        <v>61</v>
      </c>
      <c r="H78" s="20">
        <v>0</v>
      </c>
      <c r="I78" s="19" t="s">
        <v>62</v>
      </c>
      <c r="J78" s="20">
        <v>0</v>
      </c>
      <c r="K78" s="19" t="s">
        <v>66</v>
      </c>
      <c r="L78" s="20">
        <v>1</v>
      </c>
      <c r="M78" s="20">
        <v>0</v>
      </c>
      <c r="N78" s="19" t="s">
        <v>64</v>
      </c>
      <c r="O78" s="20">
        <v>0</v>
      </c>
      <c r="P78" s="20">
        <v>0</v>
      </c>
      <c r="Q78" s="20">
        <v>0</v>
      </c>
      <c r="R78" s="20">
        <v>0</v>
      </c>
      <c r="S78" s="19" t="s">
        <v>63</v>
      </c>
      <c r="T78" s="20">
        <v>0</v>
      </c>
      <c r="U78" s="20">
        <v>0</v>
      </c>
      <c r="V78" s="19" t="s">
        <v>71</v>
      </c>
      <c r="W78" s="20">
        <v>1</v>
      </c>
    </row>
    <row r="79" spans="1:23" x14ac:dyDescent="0.25">
      <c r="A79" s="15">
        <v>306</v>
      </c>
      <c r="B79" s="15">
        <v>1</v>
      </c>
      <c r="C79" s="16">
        <v>0.6</v>
      </c>
      <c r="D79" s="17">
        <v>2</v>
      </c>
      <c r="E79" s="17">
        <v>8</v>
      </c>
      <c r="F79" s="18">
        <v>4860</v>
      </c>
      <c r="G79" s="19" t="s">
        <v>61</v>
      </c>
      <c r="H79" s="20">
        <v>0</v>
      </c>
      <c r="I79" s="19" t="s">
        <v>62</v>
      </c>
      <c r="J79" s="20">
        <v>0</v>
      </c>
      <c r="K79" s="19" t="s">
        <v>66</v>
      </c>
      <c r="L79" s="20">
        <v>1</v>
      </c>
      <c r="M79" s="20">
        <v>0</v>
      </c>
      <c r="N79" s="19" t="s">
        <v>64</v>
      </c>
      <c r="O79" s="20">
        <v>0</v>
      </c>
      <c r="P79" s="20">
        <v>0</v>
      </c>
      <c r="Q79" s="20">
        <v>0</v>
      </c>
      <c r="R79" s="20">
        <v>0</v>
      </c>
      <c r="S79" s="19" t="s">
        <v>63</v>
      </c>
      <c r="T79" s="20">
        <v>0</v>
      </c>
      <c r="U79" s="20">
        <v>0</v>
      </c>
      <c r="V79" s="19" t="s">
        <v>71</v>
      </c>
      <c r="W79" s="20">
        <v>1</v>
      </c>
    </row>
    <row r="80" spans="1:23" x14ac:dyDescent="0.25">
      <c r="A80" s="15">
        <v>287.82</v>
      </c>
      <c r="B80" s="15">
        <v>1</v>
      </c>
      <c r="C80" s="16">
        <v>0.6</v>
      </c>
      <c r="D80" s="17">
        <v>1</v>
      </c>
      <c r="E80" s="17">
        <v>7</v>
      </c>
      <c r="F80" s="18">
        <v>5040</v>
      </c>
      <c r="G80" s="19" t="s">
        <v>61</v>
      </c>
      <c r="H80" s="20">
        <v>0</v>
      </c>
      <c r="I80" s="19" t="s">
        <v>62</v>
      </c>
      <c r="J80" s="20">
        <v>0</v>
      </c>
      <c r="K80" s="19" t="s">
        <v>66</v>
      </c>
      <c r="L80" s="20">
        <v>1</v>
      </c>
      <c r="M80" s="20">
        <v>0</v>
      </c>
      <c r="N80" s="19" t="s">
        <v>64</v>
      </c>
      <c r="O80" s="20">
        <v>0</v>
      </c>
      <c r="P80" s="20">
        <v>0</v>
      </c>
      <c r="Q80" s="20">
        <v>0</v>
      </c>
      <c r="R80" s="20">
        <v>0</v>
      </c>
      <c r="S80" s="19" t="s">
        <v>63</v>
      </c>
      <c r="T80" s="20">
        <v>0</v>
      </c>
      <c r="U80" s="20">
        <v>0</v>
      </c>
      <c r="V80" s="19" t="s">
        <v>71</v>
      </c>
      <c r="W80" s="20">
        <v>1</v>
      </c>
    </row>
    <row r="81" spans="1:23" x14ac:dyDescent="0.25">
      <c r="A81" s="15">
        <v>315</v>
      </c>
      <c r="B81" s="15">
        <v>1</v>
      </c>
      <c r="C81" s="16">
        <v>0.6</v>
      </c>
      <c r="D81" s="17">
        <v>2</v>
      </c>
      <c r="E81" s="17">
        <v>7</v>
      </c>
      <c r="F81" s="18">
        <v>5040</v>
      </c>
      <c r="G81" s="19" t="s">
        <v>61</v>
      </c>
      <c r="H81" s="20">
        <v>0</v>
      </c>
      <c r="I81" s="19" t="s">
        <v>62</v>
      </c>
      <c r="J81" s="20">
        <v>0</v>
      </c>
      <c r="K81" s="19" t="s">
        <v>66</v>
      </c>
      <c r="L81" s="20">
        <v>1</v>
      </c>
      <c r="M81" s="20">
        <v>0</v>
      </c>
      <c r="N81" s="19" t="s">
        <v>64</v>
      </c>
      <c r="O81" s="20">
        <v>0</v>
      </c>
      <c r="P81" s="20">
        <v>0</v>
      </c>
      <c r="Q81" s="20">
        <v>0</v>
      </c>
      <c r="R81" s="20">
        <v>0</v>
      </c>
      <c r="S81" s="19" t="s">
        <v>63</v>
      </c>
      <c r="T81" s="20">
        <v>0</v>
      </c>
      <c r="U81" s="20">
        <v>0</v>
      </c>
      <c r="V81" s="19" t="s">
        <v>71</v>
      </c>
      <c r="W81" s="20">
        <v>1</v>
      </c>
    </row>
    <row r="82" spans="1:23" x14ac:dyDescent="0.25">
      <c r="A82" s="15">
        <v>324</v>
      </c>
      <c r="B82" s="15">
        <v>1</v>
      </c>
      <c r="C82" s="16">
        <v>1.1200000000000001</v>
      </c>
      <c r="D82" s="17">
        <v>1</v>
      </c>
      <c r="E82" s="17">
        <v>9</v>
      </c>
      <c r="F82" s="18">
        <v>5040</v>
      </c>
      <c r="G82" s="19" t="s">
        <v>61</v>
      </c>
      <c r="H82" s="20">
        <v>0</v>
      </c>
      <c r="I82" s="19" t="s">
        <v>62</v>
      </c>
      <c r="J82" s="20">
        <v>0</v>
      </c>
      <c r="K82" s="19" t="s">
        <v>66</v>
      </c>
      <c r="L82" s="20">
        <v>1</v>
      </c>
      <c r="M82" s="20">
        <v>0</v>
      </c>
      <c r="N82" s="19" t="s">
        <v>64</v>
      </c>
      <c r="O82" s="20">
        <v>0</v>
      </c>
      <c r="P82" s="20">
        <v>0</v>
      </c>
      <c r="Q82" s="20">
        <v>0</v>
      </c>
      <c r="R82" s="20">
        <v>0</v>
      </c>
      <c r="S82" s="19" t="s">
        <v>63</v>
      </c>
      <c r="T82" s="20">
        <v>0</v>
      </c>
      <c r="U82" s="20">
        <v>0</v>
      </c>
      <c r="V82" s="19" t="s">
        <v>71</v>
      </c>
      <c r="W82" s="20">
        <v>1</v>
      </c>
    </row>
    <row r="83" spans="1:23" x14ac:dyDescent="0.25">
      <c r="A83" s="15">
        <v>296.82</v>
      </c>
      <c r="B83" s="15">
        <v>1</v>
      </c>
      <c r="C83" s="16">
        <v>0.6</v>
      </c>
      <c r="D83" s="17">
        <v>1</v>
      </c>
      <c r="E83" s="17">
        <v>6</v>
      </c>
      <c r="F83" s="18">
        <v>5104.8</v>
      </c>
      <c r="G83" s="19" t="s">
        <v>61</v>
      </c>
      <c r="H83" s="20">
        <v>0</v>
      </c>
      <c r="I83" s="19" t="s">
        <v>62</v>
      </c>
      <c r="J83" s="20">
        <v>0</v>
      </c>
      <c r="K83" s="19" t="s">
        <v>66</v>
      </c>
      <c r="L83" s="20">
        <v>1</v>
      </c>
      <c r="M83" s="20">
        <v>0</v>
      </c>
      <c r="N83" s="19" t="s">
        <v>64</v>
      </c>
      <c r="O83" s="20">
        <v>0</v>
      </c>
      <c r="P83" s="20">
        <v>0</v>
      </c>
      <c r="Q83" s="20">
        <v>0</v>
      </c>
      <c r="R83" s="20">
        <v>0</v>
      </c>
      <c r="S83" s="19" t="s">
        <v>63</v>
      </c>
      <c r="T83" s="20">
        <v>0</v>
      </c>
      <c r="U83" s="20">
        <v>0</v>
      </c>
      <c r="V83" s="19" t="s">
        <v>71</v>
      </c>
      <c r="W83" s="20">
        <v>1</v>
      </c>
    </row>
    <row r="84" spans="1:23" x14ac:dyDescent="0.25">
      <c r="A84" s="15">
        <v>342</v>
      </c>
      <c r="B84" s="15">
        <v>1</v>
      </c>
      <c r="C84" s="16">
        <v>0.6</v>
      </c>
      <c r="D84" s="17">
        <v>2</v>
      </c>
      <c r="E84" s="17">
        <v>8</v>
      </c>
      <c r="F84" s="18">
        <v>5202</v>
      </c>
      <c r="G84" s="19" t="s">
        <v>61</v>
      </c>
      <c r="H84" s="20">
        <v>0</v>
      </c>
      <c r="I84" s="19" t="s">
        <v>62</v>
      </c>
      <c r="J84" s="20">
        <v>0</v>
      </c>
      <c r="K84" s="19" t="s">
        <v>66</v>
      </c>
      <c r="L84" s="20">
        <v>1</v>
      </c>
      <c r="M84" s="20">
        <v>0</v>
      </c>
      <c r="N84" s="19" t="s">
        <v>64</v>
      </c>
      <c r="O84" s="20">
        <v>0</v>
      </c>
      <c r="P84" s="20">
        <v>0</v>
      </c>
      <c r="Q84" s="20">
        <v>0</v>
      </c>
      <c r="R84" s="20">
        <v>0</v>
      </c>
      <c r="S84" s="19" t="s">
        <v>63</v>
      </c>
      <c r="T84" s="20">
        <v>0</v>
      </c>
      <c r="U84" s="20">
        <v>0</v>
      </c>
      <c r="V84" s="19" t="s">
        <v>71</v>
      </c>
      <c r="W84" s="20">
        <v>1</v>
      </c>
    </row>
    <row r="85" spans="1:23" x14ac:dyDescent="0.25">
      <c r="A85" s="15">
        <v>255.6</v>
      </c>
      <c r="B85" s="15">
        <v>1</v>
      </c>
      <c r="C85" s="16">
        <v>0.94</v>
      </c>
      <c r="D85" s="17">
        <v>2</v>
      </c>
      <c r="E85" s="17">
        <v>5</v>
      </c>
      <c r="F85" s="18">
        <v>5839.2</v>
      </c>
      <c r="G85" s="19" t="s">
        <v>61</v>
      </c>
      <c r="H85" s="20">
        <v>0</v>
      </c>
      <c r="I85" s="19" t="s">
        <v>62</v>
      </c>
      <c r="J85" s="20">
        <v>0</v>
      </c>
      <c r="K85" s="19" t="s">
        <v>66</v>
      </c>
      <c r="L85" s="20">
        <v>1</v>
      </c>
      <c r="M85" s="20">
        <v>0</v>
      </c>
      <c r="N85" s="19" t="s">
        <v>64</v>
      </c>
      <c r="O85" s="20">
        <v>0</v>
      </c>
      <c r="P85" s="20">
        <v>0</v>
      </c>
      <c r="Q85" s="20">
        <v>0</v>
      </c>
      <c r="R85" s="20">
        <v>0</v>
      </c>
      <c r="S85" s="19" t="s">
        <v>63</v>
      </c>
      <c r="T85" s="20">
        <v>0</v>
      </c>
      <c r="U85" s="20">
        <v>0</v>
      </c>
      <c r="V85" s="19" t="s">
        <v>71</v>
      </c>
      <c r="W85" s="20">
        <v>1</v>
      </c>
    </row>
    <row r="86" spans="1:23" x14ac:dyDescent="0.25">
      <c r="A86" s="15">
        <v>316.8</v>
      </c>
      <c r="B86" s="15">
        <v>1</v>
      </c>
      <c r="C86" s="16">
        <v>0.6</v>
      </c>
      <c r="D86" s="17">
        <v>1.5</v>
      </c>
      <c r="E86" s="17">
        <v>7</v>
      </c>
      <c r="F86" s="18">
        <v>5896.8</v>
      </c>
      <c r="G86" s="19" t="s">
        <v>61</v>
      </c>
      <c r="H86" s="20">
        <v>0</v>
      </c>
      <c r="I86" s="19" t="s">
        <v>62</v>
      </c>
      <c r="J86" s="20">
        <v>0</v>
      </c>
      <c r="K86" s="19" t="s">
        <v>66</v>
      </c>
      <c r="L86" s="20">
        <v>1</v>
      </c>
      <c r="M86" s="20">
        <v>0</v>
      </c>
      <c r="N86" s="19" t="s">
        <v>64</v>
      </c>
      <c r="O86" s="20">
        <v>0</v>
      </c>
      <c r="P86" s="20">
        <v>0</v>
      </c>
      <c r="Q86" s="20">
        <v>0</v>
      </c>
      <c r="R86" s="20">
        <v>0</v>
      </c>
      <c r="S86" s="19" t="s">
        <v>63</v>
      </c>
      <c r="T86" s="20">
        <v>0</v>
      </c>
      <c r="U86" s="20">
        <v>0</v>
      </c>
      <c r="V86" s="19" t="s">
        <v>71</v>
      </c>
      <c r="W86" s="20">
        <v>1</v>
      </c>
    </row>
    <row r="87" spans="1:23" x14ac:dyDescent="0.25">
      <c r="A87" s="15">
        <v>243</v>
      </c>
      <c r="B87" s="15">
        <v>1</v>
      </c>
      <c r="C87" s="16">
        <v>1</v>
      </c>
      <c r="D87" s="17">
        <v>1</v>
      </c>
      <c r="E87" s="17">
        <v>6</v>
      </c>
      <c r="F87" s="18">
        <v>6631.2</v>
      </c>
      <c r="G87" s="19" t="s">
        <v>61</v>
      </c>
      <c r="H87" s="20">
        <v>0</v>
      </c>
      <c r="I87" s="19" t="s">
        <v>62</v>
      </c>
      <c r="J87" s="20">
        <v>0</v>
      </c>
      <c r="K87" s="19" t="s">
        <v>66</v>
      </c>
      <c r="L87" s="20">
        <v>1</v>
      </c>
      <c r="M87" s="20">
        <v>0</v>
      </c>
      <c r="N87" s="19" t="s">
        <v>64</v>
      </c>
      <c r="O87" s="20">
        <v>0</v>
      </c>
      <c r="P87" s="20">
        <v>0</v>
      </c>
      <c r="Q87" s="20">
        <v>0</v>
      </c>
      <c r="R87" s="20">
        <v>0</v>
      </c>
      <c r="S87" s="19" t="s">
        <v>63</v>
      </c>
      <c r="T87" s="20">
        <v>0</v>
      </c>
      <c r="U87" s="20">
        <v>0</v>
      </c>
      <c r="V87" s="19" t="s">
        <v>71</v>
      </c>
      <c r="W87" s="20">
        <v>1</v>
      </c>
    </row>
    <row r="88" spans="1:23" x14ac:dyDescent="0.25">
      <c r="A88" s="15">
        <v>252</v>
      </c>
      <c r="B88" s="15">
        <v>1</v>
      </c>
      <c r="C88" s="16">
        <v>0.91500000000000004</v>
      </c>
      <c r="D88" s="17">
        <v>2</v>
      </c>
      <c r="E88" s="17">
        <v>6</v>
      </c>
      <c r="F88" s="18">
        <v>6786</v>
      </c>
      <c r="G88" s="19" t="s">
        <v>61</v>
      </c>
      <c r="H88" s="20">
        <v>0</v>
      </c>
      <c r="I88" s="19" t="s">
        <v>62</v>
      </c>
      <c r="J88" s="20">
        <v>0</v>
      </c>
      <c r="K88" s="19" t="s">
        <v>66</v>
      </c>
      <c r="L88" s="20">
        <v>1</v>
      </c>
      <c r="M88" s="20">
        <v>0</v>
      </c>
      <c r="N88" s="19" t="s">
        <v>64</v>
      </c>
      <c r="O88" s="20">
        <v>0</v>
      </c>
      <c r="P88" s="20">
        <v>0</v>
      </c>
      <c r="Q88" s="20">
        <v>0</v>
      </c>
      <c r="R88" s="20">
        <v>0</v>
      </c>
      <c r="S88" s="19" t="s">
        <v>63</v>
      </c>
      <c r="T88" s="20">
        <v>0</v>
      </c>
      <c r="U88" s="20">
        <v>0</v>
      </c>
      <c r="V88" s="19" t="s">
        <v>71</v>
      </c>
      <c r="W88" s="20">
        <v>1</v>
      </c>
    </row>
    <row r="89" spans="1:23" x14ac:dyDescent="0.25">
      <c r="A89" s="15">
        <v>338.4</v>
      </c>
      <c r="B89" s="15">
        <v>1</v>
      </c>
      <c r="C89" s="16">
        <v>1.1120000000000001</v>
      </c>
      <c r="D89" s="17">
        <v>2</v>
      </c>
      <c r="E89" s="17">
        <v>7</v>
      </c>
      <c r="F89" s="18">
        <v>7360.2</v>
      </c>
      <c r="G89" s="19" t="s">
        <v>61</v>
      </c>
      <c r="H89" s="20">
        <v>0</v>
      </c>
      <c r="I89" s="19" t="s">
        <v>62</v>
      </c>
      <c r="J89" s="20">
        <v>0</v>
      </c>
      <c r="K89" s="19" t="s">
        <v>66</v>
      </c>
      <c r="L89" s="20">
        <v>1</v>
      </c>
      <c r="M89" s="20">
        <v>0</v>
      </c>
      <c r="N89" s="19" t="s">
        <v>64</v>
      </c>
      <c r="O89" s="20">
        <v>0</v>
      </c>
      <c r="P89" s="20">
        <v>0</v>
      </c>
      <c r="Q89" s="20">
        <v>0</v>
      </c>
      <c r="R89" s="20">
        <v>0</v>
      </c>
      <c r="S89" s="19" t="s">
        <v>63</v>
      </c>
      <c r="T89" s="20">
        <v>0</v>
      </c>
      <c r="U89" s="20">
        <v>0</v>
      </c>
      <c r="V89" s="19" t="s">
        <v>71</v>
      </c>
      <c r="W89" s="20">
        <v>1</v>
      </c>
    </row>
    <row r="90" spans="1:23" x14ac:dyDescent="0.25">
      <c r="A90" s="15">
        <v>279</v>
      </c>
      <c r="B90" s="15">
        <v>1</v>
      </c>
      <c r="C90" s="16">
        <v>0.6</v>
      </c>
      <c r="D90" s="17">
        <v>1</v>
      </c>
      <c r="E90" s="17">
        <v>6</v>
      </c>
      <c r="F90" s="18">
        <v>3960</v>
      </c>
      <c r="G90" s="19" t="s">
        <v>65</v>
      </c>
      <c r="H90" s="20">
        <v>1</v>
      </c>
      <c r="I90" s="19" t="s">
        <v>62</v>
      </c>
      <c r="J90" s="20">
        <v>0</v>
      </c>
      <c r="K90" s="19" t="s">
        <v>66</v>
      </c>
      <c r="L90" s="20">
        <v>1</v>
      </c>
      <c r="M90" s="20">
        <v>0</v>
      </c>
      <c r="N90" s="19" t="s">
        <v>64</v>
      </c>
      <c r="O90" s="20">
        <v>0</v>
      </c>
      <c r="P90" s="20">
        <v>0</v>
      </c>
      <c r="Q90" s="20">
        <v>0</v>
      </c>
      <c r="R90" s="20">
        <v>0</v>
      </c>
      <c r="S90" s="19" t="s">
        <v>63</v>
      </c>
      <c r="T90" s="20">
        <v>0</v>
      </c>
      <c r="U90" s="20">
        <v>0</v>
      </c>
      <c r="V90" s="19" t="s">
        <v>71</v>
      </c>
      <c r="W90" s="20">
        <v>1</v>
      </c>
    </row>
    <row r="91" spans="1:23" x14ac:dyDescent="0.25">
      <c r="A91" s="15">
        <v>333</v>
      </c>
      <c r="B91" s="15">
        <v>1</v>
      </c>
      <c r="C91" s="16">
        <v>0.6</v>
      </c>
      <c r="D91" s="17">
        <v>1</v>
      </c>
      <c r="E91" s="17">
        <v>7</v>
      </c>
      <c r="F91" s="18">
        <v>3960</v>
      </c>
      <c r="G91" s="19" t="s">
        <v>65</v>
      </c>
      <c r="H91" s="20">
        <v>1</v>
      </c>
      <c r="I91" s="19" t="s">
        <v>62</v>
      </c>
      <c r="J91" s="20">
        <v>0</v>
      </c>
      <c r="K91" s="19" t="s">
        <v>66</v>
      </c>
      <c r="L91" s="20">
        <v>1</v>
      </c>
      <c r="M91" s="20">
        <v>0</v>
      </c>
      <c r="N91" s="19" t="s">
        <v>64</v>
      </c>
      <c r="O91" s="20">
        <v>0</v>
      </c>
      <c r="P91" s="20">
        <v>0</v>
      </c>
      <c r="Q91" s="20">
        <v>0</v>
      </c>
      <c r="R91" s="20">
        <v>0</v>
      </c>
      <c r="S91" s="19" t="s">
        <v>63</v>
      </c>
      <c r="T91" s="20">
        <v>0</v>
      </c>
      <c r="U91" s="20">
        <v>0</v>
      </c>
      <c r="V91" s="19" t="s">
        <v>71</v>
      </c>
      <c r="W91" s="20">
        <v>1</v>
      </c>
    </row>
    <row r="92" spans="1:23" x14ac:dyDescent="0.25">
      <c r="A92" s="15">
        <v>288</v>
      </c>
      <c r="B92" s="15">
        <v>1</v>
      </c>
      <c r="C92" s="16">
        <v>0.6</v>
      </c>
      <c r="D92" s="17">
        <v>1</v>
      </c>
      <c r="E92" s="17">
        <v>7</v>
      </c>
      <c r="F92" s="18">
        <v>4050</v>
      </c>
      <c r="G92" s="19" t="s">
        <v>65</v>
      </c>
      <c r="H92" s="20">
        <v>1</v>
      </c>
      <c r="I92" s="19" t="s">
        <v>62</v>
      </c>
      <c r="J92" s="20">
        <v>0</v>
      </c>
      <c r="K92" s="19" t="s">
        <v>66</v>
      </c>
      <c r="L92" s="20">
        <v>1</v>
      </c>
      <c r="M92" s="20">
        <v>0</v>
      </c>
      <c r="N92" s="19" t="s">
        <v>64</v>
      </c>
      <c r="O92" s="20">
        <v>0</v>
      </c>
      <c r="P92" s="20">
        <v>0</v>
      </c>
      <c r="Q92" s="20">
        <v>0</v>
      </c>
      <c r="R92" s="20">
        <v>0</v>
      </c>
      <c r="S92" s="19" t="s">
        <v>63</v>
      </c>
      <c r="T92" s="20">
        <v>0</v>
      </c>
      <c r="U92" s="20">
        <v>0</v>
      </c>
      <c r="V92" s="19" t="s">
        <v>71</v>
      </c>
      <c r="W92" s="20">
        <v>1</v>
      </c>
    </row>
    <row r="93" spans="1:23" x14ac:dyDescent="0.25">
      <c r="A93" s="15">
        <v>306</v>
      </c>
      <c r="B93" s="15">
        <v>1</v>
      </c>
      <c r="C93" s="16">
        <v>0.5</v>
      </c>
      <c r="D93" s="17">
        <v>2</v>
      </c>
      <c r="E93" s="17">
        <v>6</v>
      </c>
      <c r="F93" s="18">
        <v>4140</v>
      </c>
      <c r="G93" s="19" t="s">
        <v>65</v>
      </c>
      <c r="H93" s="20">
        <v>1</v>
      </c>
      <c r="I93" s="19" t="s">
        <v>62</v>
      </c>
      <c r="J93" s="20">
        <v>0</v>
      </c>
      <c r="K93" s="19" t="s">
        <v>66</v>
      </c>
      <c r="L93" s="20">
        <v>1</v>
      </c>
      <c r="M93" s="20">
        <v>0</v>
      </c>
      <c r="N93" s="19" t="s">
        <v>64</v>
      </c>
      <c r="O93" s="20">
        <v>0</v>
      </c>
      <c r="P93" s="20">
        <v>0</v>
      </c>
      <c r="Q93" s="20">
        <v>0</v>
      </c>
      <c r="R93" s="20">
        <v>0</v>
      </c>
      <c r="S93" s="19" t="s">
        <v>63</v>
      </c>
      <c r="T93" s="20">
        <v>0</v>
      </c>
      <c r="U93" s="20">
        <v>0</v>
      </c>
      <c r="V93" s="19" t="s">
        <v>71</v>
      </c>
      <c r="W93" s="20">
        <v>1</v>
      </c>
    </row>
    <row r="94" spans="1:23" x14ac:dyDescent="0.25">
      <c r="A94" s="15">
        <v>341.82</v>
      </c>
      <c r="B94" s="15">
        <v>1</v>
      </c>
      <c r="C94" s="16">
        <v>0.5</v>
      </c>
      <c r="D94" s="17">
        <v>2</v>
      </c>
      <c r="E94" s="17">
        <v>7</v>
      </c>
      <c r="F94" s="18">
        <v>4294.8</v>
      </c>
      <c r="G94" s="19" t="s">
        <v>65</v>
      </c>
      <c r="H94" s="20">
        <v>1</v>
      </c>
      <c r="I94" s="19" t="s">
        <v>62</v>
      </c>
      <c r="J94" s="20">
        <v>0</v>
      </c>
      <c r="K94" s="19" t="s">
        <v>66</v>
      </c>
      <c r="L94" s="20">
        <v>1</v>
      </c>
      <c r="M94" s="20">
        <v>0</v>
      </c>
      <c r="N94" s="19" t="s">
        <v>64</v>
      </c>
      <c r="O94" s="20">
        <v>0</v>
      </c>
      <c r="P94" s="20">
        <v>0</v>
      </c>
      <c r="Q94" s="20">
        <v>0</v>
      </c>
      <c r="R94" s="20">
        <v>0</v>
      </c>
      <c r="S94" s="19" t="s">
        <v>63</v>
      </c>
      <c r="T94" s="20">
        <v>0</v>
      </c>
      <c r="U94" s="20">
        <v>0</v>
      </c>
      <c r="V94" s="19" t="s">
        <v>71</v>
      </c>
      <c r="W94" s="20">
        <v>1</v>
      </c>
    </row>
    <row r="95" spans="1:23" x14ac:dyDescent="0.25">
      <c r="A95" s="15">
        <v>302.39999999999998</v>
      </c>
      <c r="B95" s="15">
        <v>1</v>
      </c>
      <c r="C95" s="16">
        <v>0.6</v>
      </c>
      <c r="D95" s="17">
        <v>1</v>
      </c>
      <c r="E95" s="17">
        <v>5</v>
      </c>
      <c r="F95" s="18">
        <v>4320</v>
      </c>
      <c r="G95" s="19" t="s">
        <v>65</v>
      </c>
      <c r="H95" s="20">
        <v>1</v>
      </c>
      <c r="I95" s="19" t="s">
        <v>62</v>
      </c>
      <c r="J95" s="20">
        <v>0</v>
      </c>
      <c r="K95" s="19" t="s">
        <v>66</v>
      </c>
      <c r="L95" s="20">
        <v>1</v>
      </c>
      <c r="M95" s="20">
        <v>0</v>
      </c>
      <c r="N95" s="19" t="s">
        <v>64</v>
      </c>
      <c r="O95" s="20">
        <v>0</v>
      </c>
      <c r="P95" s="20">
        <v>0</v>
      </c>
      <c r="Q95" s="20">
        <v>0</v>
      </c>
      <c r="R95" s="20">
        <v>0</v>
      </c>
      <c r="S95" s="19" t="s">
        <v>63</v>
      </c>
      <c r="T95" s="20">
        <v>0</v>
      </c>
      <c r="U95" s="20">
        <v>0</v>
      </c>
      <c r="V95" s="19" t="s">
        <v>71</v>
      </c>
      <c r="W95" s="20">
        <v>1</v>
      </c>
    </row>
    <row r="96" spans="1:23" x14ac:dyDescent="0.25">
      <c r="A96" s="15">
        <v>342</v>
      </c>
      <c r="B96" s="15">
        <v>1</v>
      </c>
      <c r="C96" s="16">
        <v>0.67800000000000005</v>
      </c>
      <c r="D96" s="17">
        <v>2</v>
      </c>
      <c r="E96" s="17">
        <v>6</v>
      </c>
      <c r="F96" s="18">
        <v>4500</v>
      </c>
      <c r="G96" s="19" t="s">
        <v>65</v>
      </c>
      <c r="H96" s="20">
        <v>1</v>
      </c>
      <c r="I96" s="19" t="s">
        <v>62</v>
      </c>
      <c r="J96" s="20">
        <v>0</v>
      </c>
      <c r="K96" s="19" t="s">
        <v>66</v>
      </c>
      <c r="L96" s="20">
        <v>1</v>
      </c>
      <c r="M96" s="20">
        <v>0</v>
      </c>
      <c r="N96" s="19" t="s">
        <v>64</v>
      </c>
      <c r="O96" s="20">
        <v>0</v>
      </c>
      <c r="P96" s="20">
        <v>0</v>
      </c>
      <c r="Q96" s="20">
        <v>0</v>
      </c>
      <c r="R96" s="20">
        <v>0</v>
      </c>
      <c r="S96" s="19" t="s">
        <v>63</v>
      </c>
      <c r="T96" s="20">
        <v>0</v>
      </c>
      <c r="U96" s="20">
        <v>0</v>
      </c>
      <c r="V96" s="19" t="s">
        <v>71</v>
      </c>
      <c r="W96" s="20">
        <v>1</v>
      </c>
    </row>
    <row r="97" spans="1:23" x14ac:dyDescent="0.25">
      <c r="A97" s="15">
        <v>314.82</v>
      </c>
      <c r="B97" s="15">
        <v>1</v>
      </c>
      <c r="C97" s="16">
        <v>0.6</v>
      </c>
      <c r="D97" s="17">
        <v>1</v>
      </c>
      <c r="E97" s="17">
        <v>9</v>
      </c>
      <c r="F97" s="18">
        <v>4500</v>
      </c>
      <c r="G97" s="19" t="s">
        <v>65</v>
      </c>
      <c r="H97" s="20">
        <v>1</v>
      </c>
      <c r="I97" s="19" t="s">
        <v>62</v>
      </c>
      <c r="J97" s="20">
        <v>0</v>
      </c>
      <c r="K97" s="19" t="s">
        <v>66</v>
      </c>
      <c r="L97" s="20">
        <v>1</v>
      </c>
      <c r="M97" s="20">
        <v>0</v>
      </c>
      <c r="N97" s="19" t="s">
        <v>64</v>
      </c>
      <c r="O97" s="20">
        <v>0</v>
      </c>
      <c r="P97" s="20">
        <v>0</v>
      </c>
      <c r="Q97" s="20">
        <v>0</v>
      </c>
      <c r="R97" s="20">
        <v>0</v>
      </c>
      <c r="S97" s="19" t="s">
        <v>63</v>
      </c>
      <c r="T97" s="20">
        <v>0</v>
      </c>
      <c r="U97" s="20">
        <v>0</v>
      </c>
      <c r="V97" s="19" t="s">
        <v>71</v>
      </c>
      <c r="W97" s="20">
        <v>1</v>
      </c>
    </row>
    <row r="98" spans="1:23" x14ac:dyDescent="0.25">
      <c r="A98" s="15">
        <v>333</v>
      </c>
      <c r="B98" s="15">
        <v>1</v>
      </c>
      <c r="C98" s="16">
        <v>0.41</v>
      </c>
      <c r="D98" s="17">
        <v>1</v>
      </c>
      <c r="E98" s="17">
        <v>6</v>
      </c>
      <c r="F98" s="18">
        <v>4660.2</v>
      </c>
      <c r="G98" s="19" t="s">
        <v>65</v>
      </c>
      <c r="H98" s="20">
        <v>1</v>
      </c>
      <c r="I98" s="19" t="s">
        <v>62</v>
      </c>
      <c r="J98" s="20">
        <v>0</v>
      </c>
      <c r="K98" s="19" t="s">
        <v>66</v>
      </c>
      <c r="L98" s="20">
        <v>1</v>
      </c>
      <c r="M98" s="20">
        <v>0</v>
      </c>
      <c r="N98" s="19" t="s">
        <v>64</v>
      </c>
      <c r="O98" s="20">
        <v>0</v>
      </c>
      <c r="P98" s="20">
        <v>0</v>
      </c>
      <c r="Q98" s="20">
        <v>0</v>
      </c>
      <c r="R98" s="20">
        <v>0</v>
      </c>
      <c r="S98" s="19" t="s">
        <v>63</v>
      </c>
      <c r="T98" s="20">
        <v>0</v>
      </c>
      <c r="U98" s="20">
        <v>0</v>
      </c>
      <c r="V98" s="19" t="s">
        <v>71</v>
      </c>
      <c r="W98" s="20">
        <v>1</v>
      </c>
    </row>
    <row r="99" spans="1:23" x14ac:dyDescent="0.25">
      <c r="A99" s="15">
        <v>359.82</v>
      </c>
      <c r="B99" s="15">
        <v>1</v>
      </c>
      <c r="C99" s="16">
        <v>0.6</v>
      </c>
      <c r="D99" s="17">
        <v>2</v>
      </c>
      <c r="E99" s="17">
        <v>6</v>
      </c>
      <c r="F99" s="18">
        <v>4860</v>
      </c>
      <c r="G99" s="19" t="s">
        <v>65</v>
      </c>
      <c r="H99" s="20">
        <v>1</v>
      </c>
      <c r="I99" s="19" t="s">
        <v>62</v>
      </c>
      <c r="J99" s="20">
        <v>0</v>
      </c>
      <c r="K99" s="19" t="s">
        <v>66</v>
      </c>
      <c r="L99" s="20">
        <v>1</v>
      </c>
      <c r="M99" s="20">
        <v>0</v>
      </c>
      <c r="N99" s="19" t="s">
        <v>64</v>
      </c>
      <c r="O99" s="20">
        <v>0</v>
      </c>
      <c r="P99" s="20">
        <v>0</v>
      </c>
      <c r="Q99" s="20">
        <v>0</v>
      </c>
      <c r="R99" s="20">
        <v>0</v>
      </c>
      <c r="S99" s="19" t="s">
        <v>63</v>
      </c>
      <c r="T99" s="20">
        <v>0</v>
      </c>
      <c r="U99" s="20">
        <v>0</v>
      </c>
      <c r="V99" s="19" t="s">
        <v>71</v>
      </c>
      <c r="W99" s="20">
        <v>1</v>
      </c>
    </row>
    <row r="100" spans="1:23" x14ac:dyDescent="0.25">
      <c r="A100" s="15">
        <v>324</v>
      </c>
      <c r="B100" s="15">
        <v>1</v>
      </c>
      <c r="C100" s="16">
        <v>0.6</v>
      </c>
      <c r="D100" s="17">
        <v>2</v>
      </c>
      <c r="E100" s="17">
        <v>6</v>
      </c>
      <c r="F100" s="18">
        <v>5011.2</v>
      </c>
      <c r="G100" s="19" t="s">
        <v>65</v>
      </c>
      <c r="H100" s="20">
        <v>1</v>
      </c>
      <c r="I100" s="19" t="s">
        <v>62</v>
      </c>
      <c r="J100" s="20">
        <v>0</v>
      </c>
      <c r="K100" s="19" t="s">
        <v>66</v>
      </c>
      <c r="L100" s="20">
        <v>1</v>
      </c>
      <c r="M100" s="20">
        <v>0</v>
      </c>
      <c r="N100" s="19" t="s">
        <v>64</v>
      </c>
      <c r="O100" s="20">
        <v>0</v>
      </c>
      <c r="P100" s="20">
        <v>0</v>
      </c>
      <c r="Q100" s="20">
        <v>0</v>
      </c>
      <c r="R100" s="20">
        <v>0</v>
      </c>
      <c r="S100" s="19" t="s">
        <v>63</v>
      </c>
      <c r="T100" s="20">
        <v>0</v>
      </c>
      <c r="U100" s="20">
        <v>0</v>
      </c>
      <c r="V100" s="19" t="s">
        <v>71</v>
      </c>
      <c r="W100" s="20">
        <v>1</v>
      </c>
    </row>
    <row r="101" spans="1:23" x14ac:dyDescent="0.25">
      <c r="A101" s="15">
        <v>370.8</v>
      </c>
      <c r="B101" s="15">
        <v>1</v>
      </c>
      <c r="C101" s="16">
        <v>1.1000000000000001</v>
      </c>
      <c r="D101" s="17">
        <v>1</v>
      </c>
      <c r="E101" s="17">
        <v>7</v>
      </c>
      <c r="F101" s="18">
        <v>5194.8</v>
      </c>
      <c r="G101" s="19" t="s">
        <v>65</v>
      </c>
      <c r="H101" s="20">
        <v>1</v>
      </c>
      <c r="I101" s="19" t="s">
        <v>62</v>
      </c>
      <c r="J101" s="20">
        <v>0</v>
      </c>
      <c r="K101" s="19" t="s">
        <v>66</v>
      </c>
      <c r="L101" s="20">
        <v>1</v>
      </c>
      <c r="M101" s="20">
        <v>0</v>
      </c>
      <c r="N101" s="19" t="s">
        <v>64</v>
      </c>
      <c r="O101" s="20">
        <v>0</v>
      </c>
      <c r="P101" s="20">
        <v>0</v>
      </c>
      <c r="Q101" s="20">
        <v>0</v>
      </c>
      <c r="R101" s="20">
        <v>0</v>
      </c>
      <c r="S101" s="19" t="s">
        <v>63</v>
      </c>
      <c r="T101" s="20">
        <v>0</v>
      </c>
      <c r="U101" s="20">
        <v>0</v>
      </c>
      <c r="V101" s="19" t="s">
        <v>71</v>
      </c>
      <c r="W101" s="20">
        <v>1</v>
      </c>
    </row>
    <row r="102" spans="1:23" x14ac:dyDescent="0.25">
      <c r="A102" s="15">
        <v>198</v>
      </c>
      <c r="B102" s="15">
        <v>1</v>
      </c>
      <c r="C102" s="16">
        <v>0.625</v>
      </c>
      <c r="D102" s="17">
        <v>1.5</v>
      </c>
      <c r="E102" s="17">
        <v>7</v>
      </c>
      <c r="F102" s="18">
        <v>5277.6</v>
      </c>
      <c r="G102" s="19" t="s">
        <v>65</v>
      </c>
      <c r="H102" s="20">
        <v>1</v>
      </c>
      <c r="I102" s="19" t="s">
        <v>62</v>
      </c>
      <c r="J102" s="20">
        <v>0</v>
      </c>
      <c r="K102" s="19" t="s">
        <v>66</v>
      </c>
      <c r="L102" s="20">
        <v>1</v>
      </c>
      <c r="M102" s="20">
        <v>0</v>
      </c>
      <c r="N102" s="19" t="s">
        <v>64</v>
      </c>
      <c r="O102" s="20">
        <v>0</v>
      </c>
      <c r="P102" s="20">
        <v>0</v>
      </c>
      <c r="Q102" s="20">
        <v>0</v>
      </c>
      <c r="R102" s="20">
        <v>0</v>
      </c>
      <c r="S102" s="19" t="s">
        <v>63</v>
      </c>
      <c r="T102" s="20">
        <v>0</v>
      </c>
      <c r="U102" s="20">
        <v>0</v>
      </c>
      <c r="V102" s="19" t="s">
        <v>71</v>
      </c>
      <c r="W102" s="20">
        <v>1</v>
      </c>
    </row>
    <row r="103" spans="1:23" x14ac:dyDescent="0.25">
      <c r="A103" s="15">
        <v>341.82</v>
      </c>
      <c r="B103" s="15">
        <v>1</v>
      </c>
      <c r="C103" s="16">
        <v>0.7</v>
      </c>
      <c r="D103" s="17">
        <v>2</v>
      </c>
      <c r="E103" s="17">
        <v>7</v>
      </c>
      <c r="F103" s="18">
        <v>5283</v>
      </c>
      <c r="G103" s="19" t="s">
        <v>65</v>
      </c>
      <c r="H103" s="20">
        <v>1</v>
      </c>
      <c r="I103" s="19" t="s">
        <v>62</v>
      </c>
      <c r="J103" s="20">
        <v>0</v>
      </c>
      <c r="K103" s="19" t="s">
        <v>66</v>
      </c>
      <c r="L103" s="20">
        <v>1</v>
      </c>
      <c r="M103" s="20">
        <v>0</v>
      </c>
      <c r="N103" s="19" t="s">
        <v>64</v>
      </c>
      <c r="O103" s="20">
        <v>0</v>
      </c>
      <c r="P103" s="20">
        <v>0</v>
      </c>
      <c r="Q103" s="20">
        <v>0</v>
      </c>
      <c r="R103" s="20">
        <v>0</v>
      </c>
      <c r="S103" s="19" t="s">
        <v>63</v>
      </c>
      <c r="T103" s="20">
        <v>0</v>
      </c>
      <c r="U103" s="20">
        <v>0</v>
      </c>
      <c r="V103" s="19" t="s">
        <v>71</v>
      </c>
      <c r="W103" s="20">
        <v>1</v>
      </c>
    </row>
    <row r="104" spans="1:23" x14ac:dyDescent="0.25">
      <c r="A104" s="15">
        <v>342</v>
      </c>
      <c r="B104" s="15">
        <v>1</v>
      </c>
      <c r="C104" s="16">
        <v>0.9</v>
      </c>
      <c r="D104" s="17">
        <v>2</v>
      </c>
      <c r="E104" s="17">
        <v>7</v>
      </c>
      <c r="F104" s="18">
        <v>5301</v>
      </c>
      <c r="G104" s="19" t="s">
        <v>65</v>
      </c>
      <c r="H104" s="20">
        <v>1</v>
      </c>
      <c r="I104" s="19" t="s">
        <v>62</v>
      </c>
      <c r="J104" s="20">
        <v>0</v>
      </c>
      <c r="K104" s="19" t="s">
        <v>66</v>
      </c>
      <c r="L104" s="20">
        <v>1</v>
      </c>
      <c r="M104" s="20">
        <v>0</v>
      </c>
      <c r="N104" s="19" t="s">
        <v>64</v>
      </c>
      <c r="O104" s="20">
        <v>0</v>
      </c>
      <c r="P104" s="20">
        <v>0</v>
      </c>
      <c r="Q104" s="20">
        <v>0</v>
      </c>
      <c r="R104" s="20">
        <v>0</v>
      </c>
      <c r="S104" s="19" t="s">
        <v>63</v>
      </c>
      <c r="T104" s="20">
        <v>0</v>
      </c>
      <c r="U104" s="20">
        <v>0</v>
      </c>
      <c r="V104" s="19" t="s">
        <v>71</v>
      </c>
      <c r="W104" s="20">
        <v>1</v>
      </c>
    </row>
    <row r="105" spans="1:23" x14ac:dyDescent="0.25">
      <c r="A105" s="15">
        <v>314.82</v>
      </c>
      <c r="B105" s="15">
        <v>1</v>
      </c>
      <c r="C105" s="16">
        <v>1</v>
      </c>
      <c r="D105" s="17">
        <v>2</v>
      </c>
      <c r="E105" s="17">
        <v>7</v>
      </c>
      <c r="F105" s="18">
        <v>5400</v>
      </c>
      <c r="G105" s="19" t="s">
        <v>65</v>
      </c>
      <c r="H105" s="20">
        <v>1</v>
      </c>
      <c r="I105" s="19" t="s">
        <v>62</v>
      </c>
      <c r="J105" s="20">
        <v>0</v>
      </c>
      <c r="K105" s="19" t="s">
        <v>66</v>
      </c>
      <c r="L105" s="20">
        <v>1</v>
      </c>
      <c r="M105" s="20">
        <v>0</v>
      </c>
      <c r="N105" s="19" t="s">
        <v>64</v>
      </c>
      <c r="O105" s="20">
        <v>0</v>
      </c>
      <c r="P105" s="20">
        <v>0</v>
      </c>
      <c r="Q105" s="20">
        <v>0</v>
      </c>
      <c r="R105" s="20">
        <v>0</v>
      </c>
      <c r="S105" s="19" t="s">
        <v>63</v>
      </c>
      <c r="T105" s="20">
        <v>0</v>
      </c>
      <c r="U105" s="20">
        <v>0</v>
      </c>
      <c r="V105" s="19" t="s">
        <v>71</v>
      </c>
      <c r="W105" s="20">
        <v>1</v>
      </c>
    </row>
    <row r="106" spans="1:23" x14ac:dyDescent="0.25">
      <c r="A106" s="15">
        <v>315</v>
      </c>
      <c r="B106" s="15">
        <v>1</v>
      </c>
      <c r="C106" s="16">
        <v>0.6</v>
      </c>
      <c r="D106" s="17">
        <v>2</v>
      </c>
      <c r="E106" s="17">
        <v>7</v>
      </c>
      <c r="F106" s="18">
        <v>5443.2</v>
      </c>
      <c r="G106" s="19" t="s">
        <v>65</v>
      </c>
      <c r="H106" s="20">
        <v>1</v>
      </c>
      <c r="I106" s="19" t="s">
        <v>62</v>
      </c>
      <c r="J106" s="20">
        <v>0</v>
      </c>
      <c r="K106" s="19" t="s">
        <v>66</v>
      </c>
      <c r="L106" s="20">
        <v>1</v>
      </c>
      <c r="M106" s="20">
        <v>0</v>
      </c>
      <c r="N106" s="19" t="s">
        <v>64</v>
      </c>
      <c r="O106" s="20">
        <v>0</v>
      </c>
      <c r="P106" s="20">
        <v>0</v>
      </c>
      <c r="Q106" s="20">
        <v>0</v>
      </c>
      <c r="R106" s="20">
        <v>0</v>
      </c>
      <c r="S106" s="19" t="s">
        <v>63</v>
      </c>
      <c r="T106" s="20">
        <v>0</v>
      </c>
      <c r="U106" s="20">
        <v>0</v>
      </c>
      <c r="V106" s="19" t="s">
        <v>71</v>
      </c>
      <c r="W106" s="20">
        <v>1</v>
      </c>
    </row>
    <row r="107" spans="1:23" x14ac:dyDescent="0.25">
      <c r="A107" s="15">
        <v>387</v>
      </c>
      <c r="B107" s="15">
        <v>1</v>
      </c>
      <c r="C107" s="16">
        <v>0.75</v>
      </c>
      <c r="D107" s="17">
        <v>2</v>
      </c>
      <c r="E107" s="17">
        <v>7</v>
      </c>
      <c r="F107" s="18">
        <v>5580</v>
      </c>
      <c r="G107" s="19" t="s">
        <v>65</v>
      </c>
      <c r="H107" s="20">
        <v>1</v>
      </c>
      <c r="I107" s="19" t="s">
        <v>62</v>
      </c>
      <c r="J107" s="20">
        <v>0</v>
      </c>
      <c r="K107" s="19" t="s">
        <v>66</v>
      </c>
      <c r="L107" s="20">
        <v>1</v>
      </c>
      <c r="M107" s="20">
        <v>0</v>
      </c>
      <c r="N107" s="19" t="s">
        <v>64</v>
      </c>
      <c r="O107" s="20">
        <v>0</v>
      </c>
      <c r="P107" s="20">
        <v>0</v>
      </c>
      <c r="Q107" s="20">
        <v>0</v>
      </c>
      <c r="R107" s="20">
        <v>0</v>
      </c>
      <c r="S107" s="19" t="s">
        <v>63</v>
      </c>
      <c r="T107" s="20">
        <v>0</v>
      </c>
      <c r="U107" s="20">
        <v>0</v>
      </c>
      <c r="V107" s="19" t="s">
        <v>71</v>
      </c>
      <c r="W107" s="20">
        <v>1</v>
      </c>
    </row>
    <row r="108" spans="1:23" x14ac:dyDescent="0.25">
      <c r="A108" s="15">
        <v>423</v>
      </c>
      <c r="B108" s="15">
        <v>1</v>
      </c>
      <c r="C108" s="16">
        <v>0.5</v>
      </c>
      <c r="D108" s="17">
        <v>1.5</v>
      </c>
      <c r="E108" s="17">
        <v>7</v>
      </c>
      <c r="F108" s="18">
        <v>5666.4</v>
      </c>
      <c r="G108" s="19" t="s">
        <v>65</v>
      </c>
      <c r="H108" s="20">
        <v>1</v>
      </c>
      <c r="I108" s="19" t="s">
        <v>62</v>
      </c>
      <c r="J108" s="20">
        <v>0</v>
      </c>
      <c r="K108" s="19" t="s">
        <v>66</v>
      </c>
      <c r="L108" s="20">
        <v>1</v>
      </c>
      <c r="M108" s="20">
        <v>0</v>
      </c>
      <c r="N108" s="19" t="s">
        <v>64</v>
      </c>
      <c r="O108" s="20">
        <v>0</v>
      </c>
      <c r="P108" s="20">
        <v>0</v>
      </c>
      <c r="Q108" s="20">
        <v>0</v>
      </c>
      <c r="R108" s="20">
        <v>0</v>
      </c>
      <c r="S108" s="19" t="s">
        <v>63</v>
      </c>
      <c r="T108" s="20">
        <v>0</v>
      </c>
      <c r="U108" s="20">
        <v>0</v>
      </c>
      <c r="V108" s="19" t="s">
        <v>71</v>
      </c>
      <c r="W108" s="20">
        <v>1</v>
      </c>
    </row>
    <row r="109" spans="1:23" x14ac:dyDescent="0.25">
      <c r="A109" s="15">
        <v>387</v>
      </c>
      <c r="B109" s="15">
        <v>1</v>
      </c>
      <c r="C109" s="16">
        <v>0.748</v>
      </c>
      <c r="D109" s="17">
        <v>2</v>
      </c>
      <c r="E109" s="17">
        <v>7</v>
      </c>
      <c r="F109" s="18">
        <v>5760</v>
      </c>
      <c r="G109" s="19" t="s">
        <v>65</v>
      </c>
      <c r="H109" s="20">
        <v>1</v>
      </c>
      <c r="I109" s="19" t="s">
        <v>62</v>
      </c>
      <c r="J109" s="20">
        <v>0</v>
      </c>
      <c r="K109" s="19" t="s">
        <v>66</v>
      </c>
      <c r="L109" s="20">
        <v>1</v>
      </c>
      <c r="M109" s="20">
        <v>0</v>
      </c>
      <c r="N109" s="19" t="s">
        <v>64</v>
      </c>
      <c r="O109" s="20">
        <v>0</v>
      </c>
      <c r="P109" s="20">
        <v>0</v>
      </c>
      <c r="Q109" s="20">
        <v>0</v>
      </c>
      <c r="R109" s="20">
        <v>0</v>
      </c>
      <c r="S109" s="19" t="s">
        <v>63</v>
      </c>
      <c r="T109" s="20">
        <v>0</v>
      </c>
      <c r="U109" s="20">
        <v>0</v>
      </c>
      <c r="V109" s="19" t="s">
        <v>71</v>
      </c>
      <c r="W109" s="20">
        <v>1</v>
      </c>
    </row>
    <row r="110" spans="1:23" x14ac:dyDescent="0.25">
      <c r="A110" s="15">
        <v>342</v>
      </c>
      <c r="B110" s="15">
        <v>1</v>
      </c>
      <c r="C110" s="16">
        <v>0.6</v>
      </c>
      <c r="D110" s="17">
        <v>1.5</v>
      </c>
      <c r="E110" s="17">
        <v>8</v>
      </c>
      <c r="F110" s="18">
        <v>5940</v>
      </c>
      <c r="G110" s="19" t="s">
        <v>65</v>
      </c>
      <c r="H110" s="20">
        <v>1</v>
      </c>
      <c r="I110" s="19" t="s">
        <v>62</v>
      </c>
      <c r="J110" s="20">
        <v>0</v>
      </c>
      <c r="K110" s="19" t="s">
        <v>66</v>
      </c>
      <c r="L110" s="20">
        <v>1</v>
      </c>
      <c r="M110" s="20">
        <v>0</v>
      </c>
      <c r="N110" s="19" t="s">
        <v>64</v>
      </c>
      <c r="O110" s="20">
        <v>0</v>
      </c>
      <c r="P110" s="20">
        <v>0</v>
      </c>
      <c r="Q110" s="20">
        <v>0</v>
      </c>
      <c r="R110" s="20">
        <v>0</v>
      </c>
      <c r="S110" s="19" t="s">
        <v>63</v>
      </c>
      <c r="T110" s="20">
        <v>0</v>
      </c>
      <c r="U110" s="20">
        <v>0</v>
      </c>
      <c r="V110" s="19" t="s">
        <v>71</v>
      </c>
      <c r="W110" s="20">
        <v>1</v>
      </c>
    </row>
    <row r="111" spans="1:23" x14ac:dyDescent="0.25">
      <c r="A111" s="15">
        <v>414</v>
      </c>
      <c r="B111" s="15">
        <v>1</v>
      </c>
      <c r="C111" s="16">
        <v>0.6</v>
      </c>
      <c r="D111" s="17">
        <v>2</v>
      </c>
      <c r="E111" s="17">
        <v>6</v>
      </c>
      <c r="F111" s="18">
        <v>6404.4</v>
      </c>
      <c r="G111" s="19" t="s">
        <v>65</v>
      </c>
      <c r="H111" s="20">
        <v>1</v>
      </c>
      <c r="I111" s="19" t="s">
        <v>62</v>
      </c>
      <c r="J111" s="20">
        <v>0</v>
      </c>
      <c r="K111" s="19" t="s">
        <v>66</v>
      </c>
      <c r="L111" s="20">
        <v>1</v>
      </c>
      <c r="M111" s="20">
        <v>0</v>
      </c>
      <c r="N111" s="19" t="s">
        <v>64</v>
      </c>
      <c r="O111" s="20">
        <v>0</v>
      </c>
      <c r="P111" s="20">
        <v>0</v>
      </c>
      <c r="Q111" s="20">
        <v>0</v>
      </c>
      <c r="R111" s="20">
        <v>0</v>
      </c>
      <c r="S111" s="19" t="s">
        <v>63</v>
      </c>
      <c r="T111" s="20">
        <v>0</v>
      </c>
      <c r="U111" s="20">
        <v>0</v>
      </c>
      <c r="V111" s="19" t="s">
        <v>71</v>
      </c>
      <c r="W111" s="20">
        <v>1</v>
      </c>
    </row>
    <row r="112" spans="1:23" x14ac:dyDescent="0.25">
      <c r="A112" s="15">
        <v>378</v>
      </c>
      <c r="B112" s="15">
        <v>1</v>
      </c>
      <c r="C112" s="16">
        <v>0.72</v>
      </c>
      <c r="D112" s="17">
        <v>2</v>
      </c>
      <c r="E112" s="17">
        <v>8</v>
      </c>
      <c r="F112" s="18">
        <v>6480</v>
      </c>
      <c r="G112" s="19" t="s">
        <v>65</v>
      </c>
      <c r="H112" s="20">
        <v>1</v>
      </c>
      <c r="I112" s="19" t="s">
        <v>62</v>
      </c>
      <c r="J112" s="20">
        <v>0</v>
      </c>
      <c r="K112" s="19" t="s">
        <v>66</v>
      </c>
      <c r="L112" s="20">
        <v>1</v>
      </c>
      <c r="M112" s="20">
        <v>0</v>
      </c>
      <c r="N112" s="19" t="s">
        <v>64</v>
      </c>
      <c r="O112" s="20">
        <v>0</v>
      </c>
      <c r="P112" s="20">
        <v>0</v>
      </c>
      <c r="Q112" s="20">
        <v>0</v>
      </c>
      <c r="R112" s="20">
        <v>0</v>
      </c>
      <c r="S112" s="19" t="s">
        <v>63</v>
      </c>
      <c r="T112" s="20">
        <v>0</v>
      </c>
      <c r="U112" s="20">
        <v>0</v>
      </c>
      <c r="V112" s="19" t="s">
        <v>71</v>
      </c>
      <c r="W112" s="20">
        <v>1</v>
      </c>
    </row>
    <row r="113" spans="1:23" x14ac:dyDescent="0.25">
      <c r="A113" s="15">
        <v>324</v>
      </c>
      <c r="B113" s="15">
        <v>1</v>
      </c>
      <c r="C113" s="16">
        <v>0.72</v>
      </c>
      <c r="D113" s="17">
        <v>2</v>
      </c>
      <c r="E113" s="17">
        <v>6</v>
      </c>
      <c r="F113" s="18">
        <v>2847.6</v>
      </c>
      <c r="G113" s="19" t="s">
        <v>65</v>
      </c>
      <c r="H113" s="20">
        <v>1</v>
      </c>
      <c r="I113" s="19" t="s">
        <v>62</v>
      </c>
      <c r="J113" s="20">
        <v>0</v>
      </c>
      <c r="K113" s="19" t="s">
        <v>67</v>
      </c>
      <c r="L113" s="20">
        <v>0</v>
      </c>
      <c r="M113" s="20">
        <v>1</v>
      </c>
      <c r="N113" s="19" t="s">
        <v>64</v>
      </c>
      <c r="O113" s="20">
        <v>0</v>
      </c>
      <c r="P113" s="20">
        <v>0</v>
      </c>
      <c r="Q113" s="20">
        <v>0</v>
      </c>
      <c r="R113" s="20">
        <v>0</v>
      </c>
      <c r="S113" s="19" t="s">
        <v>63</v>
      </c>
      <c r="T113" s="20">
        <v>0</v>
      </c>
      <c r="U113" s="20">
        <v>0</v>
      </c>
      <c r="V113" s="19" t="s">
        <v>71</v>
      </c>
      <c r="W113" s="20">
        <v>1</v>
      </c>
    </row>
    <row r="114" spans="1:23" x14ac:dyDescent="0.25">
      <c r="A114" s="15">
        <v>315</v>
      </c>
      <c r="B114" s="15">
        <v>1</v>
      </c>
      <c r="C114" s="16">
        <v>0.6</v>
      </c>
      <c r="D114" s="17">
        <v>1</v>
      </c>
      <c r="E114" s="17">
        <v>6</v>
      </c>
      <c r="F114" s="18">
        <v>4669.2</v>
      </c>
      <c r="G114" s="19" t="s">
        <v>65</v>
      </c>
      <c r="H114" s="20">
        <v>1</v>
      </c>
      <c r="I114" s="19" t="s">
        <v>62</v>
      </c>
      <c r="J114" s="20">
        <v>0</v>
      </c>
      <c r="K114" s="19" t="s">
        <v>67</v>
      </c>
      <c r="L114" s="20">
        <v>0</v>
      </c>
      <c r="M114" s="20">
        <v>1</v>
      </c>
      <c r="N114" s="19" t="s">
        <v>64</v>
      </c>
      <c r="O114" s="20">
        <v>0</v>
      </c>
      <c r="P114" s="20">
        <v>0</v>
      </c>
      <c r="Q114" s="20">
        <v>0</v>
      </c>
      <c r="R114" s="20">
        <v>0</v>
      </c>
      <c r="S114" s="19" t="s">
        <v>63</v>
      </c>
      <c r="T114" s="20">
        <v>0</v>
      </c>
      <c r="U114" s="20">
        <v>0</v>
      </c>
      <c r="V114" s="19" t="s">
        <v>71</v>
      </c>
      <c r="W114" s="20">
        <v>1</v>
      </c>
    </row>
    <row r="115" spans="1:23" x14ac:dyDescent="0.25">
      <c r="A115" s="15">
        <v>207</v>
      </c>
      <c r="B115" s="15">
        <v>1</v>
      </c>
      <c r="C115" s="16">
        <v>0.93799999999999994</v>
      </c>
      <c r="D115" s="17">
        <v>1</v>
      </c>
      <c r="E115" s="17">
        <v>6</v>
      </c>
      <c r="F115" s="18">
        <v>5882.4</v>
      </c>
      <c r="G115" s="19" t="s">
        <v>65</v>
      </c>
      <c r="H115" s="20">
        <v>1</v>
      </c>
      <c r="I115" s="19" t="s">
        <v>62</v>
      </c>
      <c r="J115" s="20">
        <v>0</v>
      </c>
      <c r="K115" s="19" t="s">
        <v>67</v>
      </c>
      <c r="L115" s="20">
        <v>0</v>
      </c>
      <c r="M115" s="20">
        <v>1</v>
      </c>
      <c r="N115" s="19" t="s">
        <v>64</v>
      </c>
      <c r="O115" s="20">
        <v>0</v>
      </c>
      <c r="P115" s="20">
        <v>0</v>
      </c>
      <c r="Q115" s="20">
        <v>0</v>
      </c>
      <c r="R115" s="20">
        <v>0</v>
      </c>
      <c r="S115" s="19" t="s">
        <v>63</v>
      </c>
      <c r="T115" s="20">
        <v>0</v>
      </c>
      <c r="U115" s="20">
        <v>0</v>
      </c>
      <c r="V115" s="19" t="s">
        <v>71</v>
      </c>
      <c r="W115" s="20">
        <v>1</v>
      </c>
    </row>
    <row r="116" spans="1:23" x14ac:dyDescent="0.25">
      <c r="A116" s="15">
        <v>342</v>
      </c>
      <c r="B116" s="15">
        <v>1</v>
      </c>
      <c r="C116" s="16">
        <v>0.7</v>
      </c>
      <c r="D116" s="17">
        <v>2</v>
      </c>
      <c r="E116" s="17">
        <v>7</v>
      </c>
      <c r="F116" s="18">
        <v>6237</v>
      </c>
      <c r="G116" s="19" t="s">
        <v>65</v>
      </c>
      <c r="H116" s="20">
        <v>1</v>
      </c>
      <c r="I116" s="19" t="s">
        <v>62</v>
      </c>
      <c r="J116" s="20">
        <v>0</v>
      </c>
      <c r="K116" s="19" t="s">
        <v>67</v>
      </c>
      <c r="L116" s="20">
        <v>0</v>
      </c>
      <c r="M116" s="20">
        <v>1</v>
      </c>
      <c r="N116" s="19" t="s">
        <v>64</v>
      </c>
      <c r="O116" s="20">
        <v>0</v>
      </c>
      <c r="P116" s="20">
        <v>0</v>
      </c>
      <c r="Q116" s="20">
        <v>0</v>
      </c>
      <c r="R116" s="20">
        <v>0</v>
      </c>
      <c r="S116" s="19" t="s">
        <v>63</v>
      </c>
      <c r="T116" s="20">
        <v>0</v>
      </c>
      <c r="U116" s="20">
        <v>0</v>
      </c>
      <c r="V116" s="19" t="s">
        <v>71</v>
      </c>
      <c r="W116" s="20">
        <v>1</v>
      </c>
    </row>
    <row r="117" spans="1:23" x14ac:dyDescent="0.25">
      <c r="A117" s="15">
        <v>387</v>
      </c>
      <c r="B117" s="15">
        <v>1</v>
      </c>
      <c r="C117" s="16">
        <v>0.7</v>
      </c>
      <c r="D117" s="17">
        <v>2</v>
      </c>
      <c r="E117" s="17">
        <v>7</v>
      </c>
      <c r="F117" s="18">
        <v>6948</v>
      </c>
      <c r="G117" s="19" t="s">
        <v>65</v>
      </c>
      <c r="H117" s="20">
        <v>1</v>
      </c>
      <c r="I117" s="19" t="s">
        <v>62</v>
      </c>
      <c r="J117" s="20">
        <v>0</v>
      </c>
      <c r="K117" s="19" t="s">
        <v>67</v>
      </c>
      <c r="L117" s="20">
        <v>0</v>
      </c>
      <c r="M117" s="20">
        <v>1</v>
      </c>
      <c r="N117" s="19" t="s">
        <v>64</v>
      </c>
      <c r="O117" s="20">
        <v>0</v>
      </c>
      <c r="P117" s="20">
        <v>0</v>
      </c>
      <c r="Q117" s="20">
        <v>0</v>
      </c>
      <c r="R117" s="20">
        <v>0</v>
      </c>
      <c r="S117" s="19" t="s">
        <v>63</v>
      </c>
      <c r="T117" s="20">
        <v>0</v>
      </c>
      <c r="U117" s="20">
        <v>0</v>
      </c>
      <c r="V117" s="19" t="s">
        <v>71</v>
      </c>
      <c r="W117" s="20">
        <v>1</v>
      </c>
    </row>
    <row r="118" spans="1:23" x14ac:dyDescent="0.25">
      <c r="A118" s="15">
        <v>287.10000000000002</v>
      </c>
      <c r="B118" s="15">
        <v>1</v>
      </c>
      <c r="C118" s="16">
        <v>1.573</v>
      </c>
      <c r="D118" s="17">
        <v>2</v>
      </c>
      <c r="E118" s="17">
        <v>7</v>
      </c>
      <c r="F118" s="18">
        <v>7657.2</v>
      </c>
      <c r="G118" s="19" t="s">
        <v>65</v>
      </c>
      <c r="H118" s="20">
        <v>1</v>
      </c>
      <c r="I118" s="19" t="s">
        <v>62</v>
      </c>
      <c r="J118" s="20">
        <v>0</v>
      </c>
      <c r="K118" s="19" t="s">
        <v>67</v>
      </c>
      <c r="L118" s="20">
        <v>0</v>
      </c>
      <c r="M118" s="20">
        <v>1</v>
      </c>
      <c r="N118" s="19" t="s">
        <v>64</v>
      </c>
      <c r="O118" s="20">
        <v>0</v>
      </c>
      <c r="P118" s="20">
        <v>0</v>
      </c>
      <c r="Q118" s="20">
        <v>0</v>
      </c>
      <c r="R118" s="20">
        <v>0</v>
      </c>
      <c r="S118" s="19" t="s">
        <v>63</v>
      </c>
      <c r="T118" s="20">
        <v>0</v>
      </c>
      <c r="U118" s="20">
        <v>0</v>
      </c>
      <c r="V118" s="19" t="s">
        <v>71</v>
      </c>
      <c r="W118" s="20">
        <v>1</v>
      </c>
    </row>
    <row r="119" spans="1:23" x14ac:dyDescent="0.25">
      <c r="A119" s="15">
        <v>288</v>
      </c>
      <c r="B119" s="15">
        <v>1</v>
      </c>
      <c r="C119" s="16">
        <v>0.78500000000000003</v>
      </c>
      <c r="D119" s="17">
        <v>2</v>
      </c>
      <c r="E119" s="17">
        <v>7</v>
      </c>
      <c r="F119" s="18">
        <v>5130</v>
      </c>
      <c r="G119" s="19" t="s">
        <v>61</v>
      </c>
      <c r="H119" s="20">
        <v>0</v>
      </c>
      <c r="I119" s="19" t="s">
        <v>62</v>
      </c>
      <c r="J119" s="20">
        <v>0</v>
      </c>
      <c r="K119" s="19" t="s">
        <v>63</v>
      </c>
      <c r="L119" s="20">
        <v>0</v>
      </c>
      <c r="M119" s="20">
        <v>0</v>
      </c>
      <c r="N119" s="19" t="s">
        <v>68</v>
      </c>
      <c r="O119" s="20">
        <v>1</v>
      </c>
      <c r="P119" s="20">
        <v>0</v>
      </c>
      <c r="Q119" s="20">
        <v>0</v>
      </c>
      <c r="R119" s="20">
        <v>0</v>
      </c>
      <c r="S119" s="19" t="s">
        <v>63</v>
      </c>
      <c r="T119" s="20">
        <v>0</v>
      </c>
      <c r="U119" s="20">
        <v>0</v>
      </c>
      <c r="V119" s="19" t="s">
        <v>71</v>
      </c>
      <c r="W119" s="20">
        <v>1</v>
      </c>
    </row>
    <row r="120" spans="1:23" x14ac:dyDescent="0.25">
      <c r="A120" s="15">
        <v>252</v>
      </c>
      <c r="B120" s="15">
        <v>1</v>
      </c>
      <c r="C120" s="16">
        <v>0.44500000000000001</v>
      </c>
      <c r="D120" s="17">
        <v>2</v>
      </c>
      <c r="E120" s="17">
        <v>7</v>
      </c>
      <c r="F120" s="18">
        <v>5398.2</v>
      </c>
      <c r="G120" s="19" t="s">
        <v>61</v>
      </c>
      <c r="H120" s="20">
        <v>0</v>
      </c>
      <c r="I120" s="19" t="s">
        <v>62</v>
      </c>
      <c r="J120" s="20">
        <v>0</v>
      </c>
      <c r="K120" s="19" t="s">
        <v>63</v>
      </c>
      <c r="L120" s="20">
        <v>0</v>
      </c>
      <c r="M120" s="20">
        <v>0</v>
      </c>
      <c r="N120" s="19" t="s">
        <v>68</v>
      </c>
      <c r="O120" s="20">
        <v>1</v>
      </c>
      <c r="P120" s="20">
        <v>0</v>
      </c>
      <c r="Q120" s="20">
        <v>0</v>
      </c>
      <c r="R120" s="20">
        <v>0</v>
      </c>
      <c r="S120" s="19" t="s">
        <v>63</v>
      </c>
      <c r="T120" s="20">
        <v>0</v>
      </c>
      <c r="U120" s="20">
        <v>0</v>
      </c>
      <c r="V120" s="19" t="s">
        <v>71</v>
      </c>
      <c r="W120" s="20">
        <v>1</v>
      </c>
    </row>
    <row r="121" spans="1:23" x14ac:dyDescent="0.25">
      <c r="A121" s="15">
        <v>346.5</v>
      </c>
      <c r="B121" s="15">
        <v>1</v>
      </c>
      <c r="C121" s="16">
        <v>0.6</v>
      </c>
      <c r="D121" s="17">
        <v>2</v>
      </c>
      <c r="E121" s="17">
        <v>7</v>
      </c>
      <c r="F121" s="18">
        <v>5400</v>
      </c>
      <c r="G121" s="19" t="s">
        <v>61</v>
      </c>
      <c r="H121" s="20">
        <v>0</v>
      </c>
      <c r="I121" s="19" t="s">
        <v>62</v>
      </c>
      <c r="J121" s="20">
        <v>0</v>
      </c>
      <c r="K121" s="19" t="s">
        <v>63</v>
      </c>
      <c r="L121" s="20">
        <v>0</v>
      </c>
      <c r="M121" s="20">
        <v>0</v>
      </c>
      <c r="N121" s="19" t="s">
        <v>68</v>
      </c>
      <c r="O121" s="20">
        <v>1</v>
      </c>
      <c r="P121" s="20">
        <v>0</v>
      </c>
      <c r="Q121" s="20">
        <v>0</v>
      </c>
      <c r="R121" s="20">
        <v>0</v>
      </c>
      <c r="S121" s="19" t="s">
        <v>63</v>
      </c>
      <c r="T121" s="20">
        <v>0</v>
      </c>
      <c r="U121" s="20">
        <v>0</v>
      </c>
      <c r="V121" s="19" t="s">
        <v>71</v>
      </c>
      <c r="W121" s="20">
        <v>1</v>
      </c>
    </row>
    <row r="122" spans="1:23" x14ac:dyDescent="0.25">
      <c r="A122" s="15">
        <v>252</v>
      </c>
      <c r="B122" s="15">
        <v>1</v>
      </c>
      <c r="C122" s="16">
        <v>2</v>
      </c>
      <c r="D122" s="17">
        <v>1</v>
      </c>
      <c r="E122" s="17">
        <v>6</v>
      </c>
      <c r="F122" s="18">
        <v>6093</v>
      </c>
      <c r="G122" s="19" t="s">
        <v>61</v>
      </c>
      <c r="H122" s="20">
        <v>0</v>
      </c>
      <c r="I122" s="19" t="s">
        <v>62</v>
      </c>
      <c r="J122" s="20">
        <v>0</v>
      </c>
      <c r="K122" s="19" t="s">
        <v>63</v>
      </c>
      <c r="L122" s="20">
        <v>0</v>
      </c>
      <c r="M122" s="20">
        <v>0</v>
      </c>
      <c r="N122" s="19" t="s">
        <v>68</v>
      </c>
      <c r="O122" s="20">
        <v>1</v>
      </c>
      <c r="P122" s="20">
        <v>0</v>
      </c>
      <c r="Q122" s="20">
        <v>0</v>
      </c>
      <c r="R122" s="20">
        <v>0</v>
      </c>
      <c r="S122" s="19" t="s">
        <v>63</v>
      </c>
      <c r="T122" s="20">
        <v>0</v>
      </c>
      <c r="U122" s="20">
        <v>0</v>
      </c>
      <c r="V122" s="19" t="s">
        <v>71</v>
      </c>
      <c r="W122" s="20">
        <v>1</v>
      </c>
    </row>
    <row r="123" spans="1:23" x14ac:dyDescent="0.25">
      <c r="A123" s="15">
        <v>306</v>
      </c>
      <c r="B123" s="15">
        <v>1</v>
      </c>
      <c r="C123" s="16">
        <v>1.1839999999999999</v>
      </c>
      <c r="D123" s="17">
        <v>2</v>
      </c>
      <c r="E123" s="17">
        <v>8</v>
      </c>
      <c r="F123" s="18">
        <v>6300</v>
      </c>
      <c r="G123" s="19" t="s">
        <v>61</v>
      </c>
      <c r="H123" s="20">
        <v>0</v>
      </c>
      <c r="I123" s="19" t="s">
        <v>62</v>
      </c>
      <c r="J123" s="20">
        <v>0</v>
      </c>
      <c r="K123" s="19" t="s">
        <v>63</v>
      </c>
      <c r="L123" s="20">
        <v>0</v>
      </c>
      <c r="M123" s="20">
        <v>0</v>
      </c>
      <c r="N123" s="19" t="s">
        <v>68</v>
      </c>
      <c r="O123" s="20">
        <v>1</v>
      </c>
      <c r="P123" s="20">
        <v>0</v>
      </c>
      <c r="Q123" s="20">
        <v>0</v>
      </c>
      <c r="R123" s="20">
        <v>0</v>
      </c>
      <c r="S123" s="19" t="s">
        <v>63</v>
      </c>
      <c r="T123" s="20">
        <v>0</v>
      </c>
      <c r="U123" s="20">
        <v>0</v>
      </c>
      <c r="V123" s="19" t="s">
        <v>71</v>
      </c>
      <c r="W123" s="20">
        <v>1</v>
      </c>
    </row>
    <row r="124" spans="1:23" x14ac:dyDescent="0.25">
      <c r="A124" s="15">
        <v>333</v>
      </c>
      <c r="B124" s="15">
        <v>1</v>
      </c>
      <c r="C124" s="16">
        <v>0.625</v>
      </c>
      <c r="D124" s="17">
        <v>1</v>
      </c>
      <c r="E124" s="17">
        <v>6</v>
      </c>
      <c r="F124" s="18">
        <v>1800</v>
      </c>
      <c r="G124" s="19" t="s">
        <v>65</v>
      </c>
      <c r="H124" s="20">
        <v>1</v>
      </c>
      <c r="I124" s="19" t="s">
        <v>62</v>
      </c>
      <c r="J124" s="20">
        <v>0</v>
      </c>
      <c r="K124" s="19" t="s">
        <v>63</v>
      </c>
      <c r="L124" s="20">
        <v>0</v>
      </c>
      <c r="M124" s="20">
        <v>0</v>
      </c>
      <c r="N124" s="19" t="s">
        <v>68</v>
      </c>
      <c r="O124" s="20">
        <v>1</v>
      </c>
      <c r="P124" s="20">
        <v>0</v>
      </c>
      <c r="Q124" s="20">
        <v>0</v>
      </c>
      <c r="R124" s="20">
        <v>0</v>
      </c>
      <c r="S124" s="19" t="s">
        <v>63</v>
      </c>
      <c r="T124" s="20">
        <v>0</v>
      </c>
      <c r="U124" s="20">
        <v>0</v>
      </c>
      <c r="V124" s="19" t="s">
        <v>71</v>
      </c>
      <c r="W124" s="20">
        <v>1</v>
      </c>
    </row>
    <row r="125" spans="1:23" x14ac:dyDescent="0.25">
      <c r="A125" s="15">
        <v>224.82</v>
      </c>
      <c r="B125" s="15">
        <v>1</v>
      </c>
      <c r="C125" s="16">
        <v>1.226</v>
      </c>
      <c r="D125" s="17">
        <v>2</v>
      </c>
      <c r="E125" s="17">
        <v>7</v>
      </c>
      <c r="F125" s="18">
        <v>5833.8</v>
      </c>
      <c r="G125" s="19" t="s">
        <v>65</v>
      </c>
      <c r="H125" s="20">
        <v>1</v>
      </c>
      <c r="I125" s="19" t="s">
        <v>62</v>
      </c>
      <c r="J125" s="20">
        <v>0</v>
      </c>
      <c r="K125" s="19" t="s">
        <v>63</v>
      </c>
      <c r="L125" s="20">
        <v>0</v>
      </c>
      <c r="M125" s="20">
        <v>0</v>
      </c>
      <c r="N125" s="19" t="s">
        <v>68</v>
      </c>
      <c r="O125" s="20">
        <v>1</v>
      </c>
      <c r="P125" s="20">
        <v>0</v>
      </c>
      <c r="Q125" s="20">
        <v>0</v>
      </c>
      <c r="R125" s="20">
        <v>0</v>
      </c>
      <c r="S125" s="19" t="s">
        <v>63</v>
      </c>
      <c r="T125" s="20">
        <v>0</v>
      </c>
      <c r="U125" s="20">
        <v>0</v>
      </c>
      <c r="V125" s="19" t="s">
        <v>71</v>
      </c>
      <c r="W125" s="20">
        <v>1</v>
      </c>
    </row>
    <row r="126" spans="1:23" x14ac:dyDescent="0.25">
      <c r="A126" s="15">
        <v>342</v>
      </c>
      <c r="B126" s="15">
        <v>1</v>
      </c>
      <c r="C126" s="16">
        <v>0.5</v>
      </c>
      <c r="D126" s="17">
        <v>1.5</v>
      </c>
      <c r="E126" s="17">
        <v>7</v>
      </c>
      <c r="F126" s="18">
        <v>2665.8</v>
      </c>
      <c r="G126" s="19" t="s">
        <v>61</v>
      </c>
      <c r="H126" s="20">
        <v>0</v>
      </c>
      <c r="I126" s="19" t="s">
        <v>62</v>
      </c>
      <c r="J126" s="20">
        <v>0</v>
      </c>
      <c r="K126" s="19" t="s">
        <v>66</v>
      </c>
      <c r="L126" s="20">
        <v>1</v>
      </c>
      <c r="M126" s="20">
        <v>0</v>
      </c>
      <c r="N126" s="19" t="s">
        <v>68</v>
      </c>
      <c r="O126" s="20">
        <v>1</v>
      </c>
      <c r="P126" s="20">
        <v>0</v>
      </c>
      <c r="Q126" s="20">
        <v>0</v>
      </c>
      <c r="R126" s="20">
        <v>0</v>
      </c>
      <c r="S126" s="19" t="s">
        <v>63</v>
      </c>
      <c r="T126" s="20">
        <v>0</v>
      </c>
      <c r="U126" s="20">
        <v>0</v>
      </c>
      <c r="V126" s="19" t="s">
        <v>71</v>
      </c>
      <c r="W126" s="20">
        <v>1</v>
      </c>
    </row>
    <row r="127" spans="1:23" x14ac:dyDescent="0.25">
      <c r="A127" s="15">
        <v>334.62</v>
      </c>
      <c r="B127" s="15">
        <v>1</v>
      </c>
      <c r="C127" s="16">
        <v>0.6</v>
      </c>
      <c r="D127" s="17">
        <v>2</v>
      </c>
      <c r="E127" s="17">
        <v>7</v>
      </c>
      <c r="F127" s="18">
        <v>6019.2</v>
      </c>
      <c r="G127" s="19" t="s">
        <v>61</v>
      </c>
      <c r="H127" s="20">
        <v>0</v>
      </c>
      <c r="I127" s="19" t="s">
        <v>62</v>
      </c>
      <c r="J127" s="20">
        <v>0</v>
      </c>
      <c r="K127" s="19" t="s">
        <v>66</v>
      </c>
      <c r="L127" s="20">
        <v>1</v>
      </c>
      <c r="M127" s="20">
        <v>0</v>
      </c>
      <c r="N127" s="19" t="s">
        <v>68</v>
      </c>
      <c r="O127" s="20">
        <v>1</v>
      </c>
      <c r="P127" s="20">
        <v>0</v>
      </c>
      <c r="Q127" s="20">
        <v>0</v>
      </c>
      <c r="R127" s="20">
        <v>0</v>
      </c>
      <c r="S127" s="19" t="s">
        <v>63</v>
      </c>
      <c r="T127" s="20">
        <v>0</v>
      </c>
      <c r="U127" s="20">
        <v>0</v>
      </c>
      <c r="V127" s="19" t="s">
        <v>71</v>
      </c>
      <c r="W127" s="20">
        <v>1</v>
      </c>
    </row>
    <row r="128" spans="1:23" x14ac:dyDescent="0.25">
      <c r="A128" s="15">
        <v>328.5</v>
      </c>
      <c r="B128" s="15">
        <v>1</v>
      </c>
      <c r="C128" s="16">
        <v>1.335</v>
      </c>
      <c r="D128" s="17">
        <v>2.5</v>
      </c>
      <c r="E128" s="17">
        <v>9</v>
      </c>
      <c r="F128" s="18">
        <v>6638.4</v>
      </c>
      <c r="G128" s="19" t="s">
        <v>61</v>
      </c>
      <c r="H128" s="20">
        <v>0</v>
      </c>
      <c r="I128" s="19" t="s">
        <v>62</v>
      </c>
      <c r="J128" s="20">
        <v>0</v>
      </c>
      <c r="K128" s="19" t="s">
        <v>66</v>
      </c>
      <c r="L128" s="20">
        <v>1</v>
      </c>
      <c r="M128" s="20">
        <v>0</v>
      </c>
      <c r="N128" s="19" t="s">
        <v>68</v>
      </c>
      <c r="O128" s="20">
        <v>1</v>
      </c>
      <c r="P128" s="20">
        <v>0</v>
      </c>
      <c r="Q128" s="20">
        <v>0</v>
      </c>
      <c r="R128" s="20">
        <v>0</v>
      </c>
      <c r="S128" s="19" t="s">
        <v>63</v>
      </c>
      <c r="T128" s="20">
        <v>0</v>
      </c>
      <c r="U128" s="20">
        <v>0</v>
      </c>
      <c r="V128" s="19" t="s">
        <v>71</v>
      </c>
      <c r="W128" s="20">
        <v>1</v>
      </c>
    </row>
    <row r="129" spans="1:23" x14ac:dyDescent="0.25">
      <c r="A129" s="15">
        <v>342</v>
      </c>
      <c r="B129" s="15">
        <v>1</v>
      </c>
      <c r="C129" s="16">
        <v>0.69</v>
      </c>
      <c r="D129" s="17">
        <v>2</v>
      </c>
      <c r="E129" s="17">
        <v>8</v>
      </c>
      <c r="F129" s="18">
        <v>6750</v>
      </c>
      <c r="G129" s="19" t="s">
        <v>61</v>
      </c>
      <c r="H129" s="20">
        <v>0</v>
      </c>
      <c r="I129" s="19" t="s">
        <v>62</v>
      </c>
      <c r="J129" s="20">
        <v>0</v>
      </c>
      <c r="K129" s="19" t="s">
        <v>66</v>
      </c>
      <c r="L129" s="20">
        <v>1</v>
      </c>
      <c r="M129" s="20">
        <v>0</v>
      </c>
      <c r="N129" s="19" t="s">
        <v>68</v>
      </c>
      <c r="O129" s="20">
        <v>1</v>
      </c>
      <c r="P129" s="20">
        <v>0</v>
      </c>
      <c r="Q129" s="20">
        <v>0</v>
      </c>
      <c r="R129" s="20">
        <v>0</v>
      </c>
      <c r="S129" s="19" t="s">
        <v>63</v>
      </c>
      <c r="T129" s="20">
        <v>0</v>
      </c>
      <c r="U129" s="20">
        <v>0</v>
      </c>
      <c r="V129" s="19" t="s">
        <v>71</v>
      </c>
      <c r="W129" s="20">
        <v>1</v>
      </c>
    </row>
    <row r="130" spans="1:23" x14ac:dyDescent="0.25">
      <c r="A130" s="15">
        <v>279</v>
      </c>
      <c r="B130" s="15">
        <v>1</v>
      </c>
      <c r="C130" s="16">
        <v>3</v>
      </c>
      <c r="D130" s="17">
        <v>2</v>
      </c>
      <c r="E130" s="17">
        <v>8</v>
      </c>
      <c r="F130" s="18">
        <v>7068.6</v>
      </c>
      <c r="G130" s="19" t="s">
        <v>61</v>
      </c>
      <c r="H130" s="20">
        <v>0</v>
      </c>
      <c r="I130" s="19" t="s">
        <v>62</v>
      </c>
      <c r="J130" s="20">
        <v>0</v>
      </c>
      <c r="K130" s="19" t="s">
        <v>66</v>
      </c>
      <c r="L130" s="20">
        <v>1</v>
      </c>
      <c r="M130" s="20">
        <v>0</v>
      </c>
      <c r="N130" s="19" t="s">
        <v>68</v>
      </c>
      <c r="O130" s="20">
        <v>1</v>
      </c>
      <c r="P130" s="20">
        <v>0</v>
      </c>
      <c r="Q130" s="20">
        <v>0</v>
      </c>
      <c r="R130" s="20">
        <v>0</v>
      </c>
      <c r="S130" s="19" t="s">
        <v>63</v>
      </c>
      <c r="T130" s="20">
        <v>0</v>
      </c>
      <c r="U130" s="20">
        <v>0</v>
      </c>
      <c r="V130" s="19" t="s">
        <v>71</v>
      </c>
      <c r="W130" s="20">
        <v>1</v>
      </c>
    </row>
    <row r="131" spans="1:23" x14ac:dyDescent="0.25">
      <c r="A131" s="15">
        <v>412.2</v>
      </c>
      <c r="B131" s="15">
        <v>1</v>
      </c>
      <c r="C131" s="16">
        <v>0.7</v>
      </c>
      <c r="D131" s="17">
        <v>2</v>
      </c>
      <c r="E131" s="17">
        <v>7</v>
      </c>
      <c r="F131" s="18">
        <v>7380</v>
      </c>
      <c r="G131" s="19" t="s">
        <v>61</v>
      </c>
      <c r="H131" s="20">
        <v>0</v>
      </c>
      <c r="I131" s="19" t="s">
        <v>62</v>
      </c>
      <c r="J131" s="20">
        <v>0</v>
      </c>
      <c r="K131" s="19" t="s">
        <v>66</v>
      </c>
      <c r="L131" s="20">
        <v>1</v>
      </c>
      <c r="M131" s="20">
        <v>0</v>
      </c>
      <c r="N131" s="19" t="s">
        <v>68</v>
      </c>
      <c r="O131" s="20">
        <v>1</v>
      </c>
      <c r="P131" s="20">
        <v>0</v>
      </c>
      <c r="Q131" s="20">
        <v>0</v>
      </c>
      <c r="R131" s="20">
        <v>0</v>
      </c>
      <c r="S131" s="19" t="s">
        <v>63</v>
      </c>
      <c r="T131" s="20">
        <v>0</v>
      </c>
      <c r="U131" s="20">
        <v>0</v>
      </c>
      <c r="V131" s="19" t="s">
        <v>71</v>
      </c>
      <c r="W131" s="20">
        <v>1</v>
      </c>
    </row>
    <row r="132" spans="1:23" x14ac:dyDescent="0.25">
      <c r="A132" s="15">
        <v>342</v>
      </c>
      <c r="B132" s="15">
        <v>1</v>
      </c>
      <c r="C132" s="16">
        <v>2.2000000000000002</v>
      </c>
      <c r="D132" s="17">
        <v>1</v>
      </c>
      <c r="E132" s="17">
        <v>8</v>
      </c>
      <c r="F132" s="18">
        <v>9525.6</v>
      </c>
      <c r="G132" s="19" t="s">
        <v>61</v>
      </c>
      <c r="H132" s="20">
        <v>0</v>
      </c>
      <c r="I132" s="19" t="s">
        <v>62</v>
      </c>
      <c r="J132" s="20">
        <v>0</v>
      </c>
      <c r="K132" s="19" t="s">
        <v>66</v>
      </c>
      <c r="L132" s="20">
        <v>1</v>
      </c>
      <c r="M132" s="20">
        <v>0</v>
      </c>
      <c r="N132" s="19" t="s">
        <v>68</v>
      </c>
      <c r="O132" s="20">
        <v>1</v>
      </c>
      <c r="P132" s="20">
        <v>0</v>
      </c>
      <c r="Q132" s="20">
        <v>0</v>
      </c>
      <c r="R132" s="20">
        <v>0</v>
      </c>
      <c r="S132" s="19" t="s">
        <v>63</v>
      </c>
      <c r="T132" s="20">
        <v>0</v>
      </c>
      <c r="U132" s="20">
        <v>0</v>
      </c>
      <c r="V132" s="19" t="s">
        <v>71</v>
      </c>
      <c r="W132" s="20">
        <v>1</v>
      </c>
    </row>
    <row r="133" spans="1:23" x14ac:dyDescent="0.25">
      <c r="A133" s="15">
        <v>318.42</v>
      </c>
      <c r="B133" s="15">
        <v>1</v>
      </c>
      <c r="C133" s="16">
        <v>0.75</v>
      </c>
      <c r="D133" s="17">
        <v>1</v>
      </c>
      <c r="E133" s="17">
        <v>7</v>
      </c>
      <c r="F133" s="18">
        <v>2340</v>
      </c>
      <c r="G133" s="19" t="s">
        <v>65</v>
      </c>
      <c r="H133" s="20">
        <v>1</v>
      </c>
      <c r="I133" s="19" t="s">
        <v>62</v>
      </c>
      <c r="J133" s="20">
        <v>0</v>
      </c>
      <c r="K133" s="19" t="s">
        <v>66</v>
      </c>
      <c r="L133" s="20">
        <v>1</v>
      </c>
      <c r="M133" s="20">
        <v>0</v>
      </c>
      <c r="N133" s="19" t="s">
        <v>68</v>
      </c>
      <c r="O133" s="20">
        <v>1</v>
      </c>
      <c r="P133" s="20">
        <v>0</v>
      </c>
      <c r="Q133" s="20">
        <v>0</v>
      </c>
      <c r="R133" s="20">
        <v>0</v>
      </c>
      <c r="S133" s="19" t="s">
        <v>63</v>
      </c>
      <c r="T133" s="20">
        <v>0</v>
      </c>
      <c r="U133" s="20">
        <v>0</v>
      </c>
      <c r="V133" s="19" t="s">
        <v>71</v>
      </c>
      <c r="W133" s="20">
        <v>1</v>
      </c>
    </row>
    <row r="134" spans="1:23" x14ac:dyDescent="0.25">
      <c r="A134" s="15">
        <v>239.4</v>
      </c>
      <c r="B134" s="15">
        <v>1</v>
      </c>
      <c r="C134" s="16">
        <v>0.61799999999999999</v>
      </c>
      <c r="D134" s="17">
        <v>1</v>
      </c>
      <c r="E134" s="17">
        <v>6</v>
      </c>
      <c r="F134" s="18">
        <v>6069.6</v>
      </c>
      <c r="G134" s="19" t="s">
        <v>65</v>
      </c>
      <c r="H134" s="20">
        <v>1</v>
      </c>
      <c r="I134" s="19" t="s">
        <v>62</v>
      </c>
      <c r="J134" s="20">
        <v>0</v>
      </c>
      <c r="K134" s="19" t="s">
        <v>66</v>
      </c>
      <c r="L134" s="20">
        <v>1</v>
      </c>
      <c r="M134" s="20">
        <v>0</v>
      </c>
      <c r="N134" s="19" t="s">
        <v>68</v>
      </c>
      <c r="O134" s="20">
        <v>1</v>
      </c>
      <c r="P134" s="20">
        <v>0</v>
      </c>
      <c r="Q134" s="20">
        <v>0</v>
      </c>
      <c r="R134" s="20">
        <v>0</v>
      </c>
      <c r="S134" s="19" t="s">
        <v>63</v>
      </c>
      <c r="T134" s="20">
        <v>0</v>
      </c>
      <c r="U134" s="20">
        <v>0</v>
      </c>
      <c r="V134" s="19" t="s">
        <v>71</v>
      </c>
      <c r="W134" s="20">
        <v>1</v>
      </c>
    </row>
    <row r="135" spans="1:23" x14ac:dyDescent="0.25">
      <c r="A135" s="15">
        <v>342</v>
      </c>
      <c r="B135" s="15">
        <v>1</v>
      </c>
      <c r="C135" s="16">
        <v>0.6</v>
      </c>
      <c r="D135" s="17">
        <v>2</v>
      </c>
      <c r="E135" s="17">
        <v>7</v>
      </c>
      <c r="F135" s="18">
        <v>6264</v>
      </c>
      <c r="G135" s="19" t="s">
        <v>65</v>
      </c>
      <c r="H135" s="20">
        <v>1</v>
      </c>
      <c r="I135" s="19" t="s">
        <v>62</v>
      </c>
      <c r="J135" s="20">
        <v>0</v>
      </c>
      <c r="K135" s="19" t="s">
        <v>66</v>
      </c>
      <c r="L135" s="20">
        <v>1</v>
      </c>
      <c r="M135" s="20">
        <v>0</v>
      </c>
      <c r="N135" s="19" t="s">
        <v>68</v>
      </c>
      <c r="O135" s="20">
        <v>1</v>
      </c>
      <c r="P135" s="20">
        <v>0</v>
      </c>
      <c r="Q135" s="20">
        <v>0</v>
      </c>
      <c r="R135" s="20">
        <v>0</v>
      </c>
      <c r="S135" s="19" t="s">
        <v>63</v>
      </c>
      <c r="T135" s="20">
        <v>0</v>
      </c>
      <c r="U135" s="20">
        <v>0</v>
      </c>
      <c r="V135" s="19" t="s">
        <v>71</v>
      </c>
      <c r="W135" s="20">
        <v>1</v>
      </c>
    </row>
    <row r="136" spans="1:23" x14ac:dyDescent="0.25">
      <c r="A136" s="15">
        <v>300.60000000000002</v>
      </c>
      <c r="B136" s="15">
        <v>1</v>
      </c>
      <c r="C136" s="16">
        <v>1</v>
      </c>
      <c r="D136" s="17">
        <v>1.5</v>
      </c>
      <c r="E136" s="17">
        <v>7</v>
      </c>
      <c r="F136" s="18">
        <v>6552</v>
      </c>
      <c r="G136" s="19" t="s">
        <v>65</v>
      </c>
      <c r="H136" s="20">
        <v>1</v>
      </c>
      <c r="I136" s="19" t="s">
        <v>62</v>
      </c>
      <c r="J136" s="20">
        <v>0</v>
      </c>
      <c r="K136" s="19" t="s">
        <v>66</v>
      </c>
      <c r="L136" s="20">
        <v>1</v>
      </c>
      <c r="M136" s="20">
        <v>0</v>
      </c>
      <c r="N136" s="19" t="s">
        <v>68</v>
      </c>
      <c r="O136" s="20">
        <v>1</v>
      </c>
      <c r="P136" s="20">
        <v>0</v>
      </c>
      <c r="Q136" s="20">
        <v>0</v>
      </c>
      <c r="R136" s="20">
        <v>0</v>
      </c>
      <c r="S136" s="19" t="s">
        <v>63</v>
      </c>
      <c r="T136" s="20">
        <v>0</v>
      </c>
      <c r="U136" s="20">
        <v>0</v>
      </c>
      <c r="V136" s="19" t="s">
        <v>71</v>
      </c>
      <c r="W136" s="20">
        <v>1</v>
      </c>
    </row>
    <row r="137" spans="1:23" x14ac:dyDescent="0.25">
      <c r="A137" s="15">
        <v>325.8</v>
      </c>
      <c r="B137" s="15">
        <v>1</v>
      </c>
      <c r="C137" s="16">
        <v>0.7</v>
      </c>
      <c r="D137" s="17">
        <v>1.5</v>
      </c>
      <c r="E137" s="17">
        <v>7</v>
      </c>
      <c r="F137" s="18">
        <v>7126.2</v>
      </c>
      <c r="G137" s="19" t="s">
        <v>65</v>
      </c>
      <c r="H137" s="20">
        <v>1</v>
      </c>
      <c r="I137" s="19" t="s">
        <v>62</v>
      </c>
      <c r="J137" s="20">
        <v>0</v>
      </c>
      <c r="K137" s="19" t="s">
        <v>66</v>
      </c>
      <c r="L137" s="20">
        <v>1</v>
      </c>
      <c r="M137" s="20">
        <v>0</v>
      </c>
      <c r="N137" s="19" t="s">
        <v>68</v>
      </c>
      <c r="O137" s="20">
        <v>1</v>
      </c>
      <c r="P137" s="20">
        <v>0</v>
      </c>
      <c r="Q137" s="20">
        <v>0</v>
      </c>
      <c r="R137" s="20">
        <v>0</v>
      </c>
      <c r="S137" s="19" t="s">
        <v>63</v>
      </c>
      <c r="T137" s="20">
        <v>0</v>
      </c>
      <c r="U137" s="20">
        <v>0</v>
      </c>
      <c r="V137" s="19" t="s">
        <v>71</v>
      </c>
      <c r="W137" s="20">
        <v>1</v>
      </c>
    </row>
    <row r="138" spans="1:23" x14ac:dyDescent="0.25">
      <c r="A138" s="15">
        <v>257.22000000000003</v>
      </c>
      <c r="B138" s="15">
        <v>1</v>
      </c>
      <c r="C138" s="16">
        <v>0.96399999999999997</v>
      </c>
      <c r="D138" s="17">
        <v>1.5</v>
      </c>
      <c r="E138" s="17">
        <v>8</v>
      </c>
      <c r="F138" s="18">
        <v>7560</v>
      </c>
      <c r="G138" s="19" t="s">
        <v>65</v>
      </c>
      <c r="H138" s="20">
        <v>1</v>
      </c>
      <c r="I138" s="19" t="s">
        <v>62</v>
      </c>
      <c r="J138" s="20">
        <v>0</v>
      </c>
      <c r="K138" s="19" t="s">
        <v>66</v>
      </c>
      <c r="L138" s="20">
        <v>1</v>
      </c>
      <c r="M138" s="20">
        <v>0</v>
      </c>
      <c r="N138" s="19" t="s">
        <v>68</v>
      </c>
      <c r="O138" s="20">
        <v>1</v>
      </c>
      <c r="P138" s="20">
        <v>0</v>
      </c>
      <c r="Q138" s="20">
        <v>0</v>
      </c>
      <c r="R138" s="20">
        <v>0</v>
      </c>
      <c r="S138" s="19" t="s">
        <v>63</v>
      </c>
      <c r="T138" s="20">
        <v>0</v>
      </c>
      <c r="U138" s="20">
        <v>0</v>
      </c>
      <c r="V138" s="19" t="s">
        <v>71</v>
      </c>
      <c r="W138" s="20">
        <v>1</v>
      </c>
    </row>
    <row r="139" spans="1:23" x14ac:dyDescent="0.25">
      <c r="A139" s="15">
        <v>539.82000000000005</v>
      </c>
      <c r="B139" s="15">
        <v>1</v>
      </c>
      <c r="C139" s="16">
        <v>0.75</v>
      </c>
      <c r="D139" s="17">
        <v>2.5</v>
      </c>
      <c r="E139" s="17">
        <v>8</v>
      </c>
      <c r="F139" s="18">
        <v>7817.4</v>
      </c>
      <c r="G139" s="19" t="s">
        <v>65</v>
      </c>
      <c r="H139" s="20">
        <v>1</v>
      </c>
      <c r="I139" s="19" t="s">
        <v>62</v>
      </c>
      <c r="J139" s="20">
        <v>0</v>
      </c>
      <c r="K139" s="19" t="s">
        <v>66</v>
      </c>
      <c r="L139" s="20">
        <v>1</v>
      </c>
      <c r="M139" s="20">
        <v>0</v>
      </c>
      <c r="N139" s="19" t="s">
        <v>68</v>
      </c>
      <c r="O139" s="20">
        <v>1</v>
      </c>
      <c r="P139" s="20">
        <v>0</v>
      </c>
      <c r="Q139" s="20">
        <v>0</v>
      </c>
      <c r="R139" s="20">
        <v>0</v>
      </c>
      <c r="S139" s="19" t="s">
        <v>63</v>
      </c>
      <c r="T139" s="20">
        <v>0</v>
      </c>
      <c r="U139" s="20">
        <v>0</v>
      </c>
      <c r="V139" s="19" t="s">
        <v>71</v>
      </c>
      <c r="W139" s="20">
        <v>1</v>
      </c>
    </row>
    <row r="140" spans="1:23" x14ac:dyDescent="0.25">
      <c r="A140" s="15">
        <v>448.2</v>
      </c>
      <c r="B140" s="15">
        <v>1</v>
      </c>
      <c r="C140" s="16">
        <v>1.125</v>
      </c>
      <c r="D140" s="17">
        <v>2.5</v>
      </c>
      <c r="E140" s="17">
        <v>8</v>
      </c>
      <c r="F140" s="18">
        <v>8280</v>
      </c>
      <c r="G140" s="19" t="s">
        <v>65</v>
      </c>
      <c r="H140" s="20">
        <v>1</v>
      </c>
      <c r="I140" s="19" t="s">
        <v>62</v>
      </c>
      <c r="J140" s="20">
        <v>0</v>
      </c>
      <c r="K140" s="19" t="s">
        <v>66</v>
      </c>
      <c r="L140" s="20">
        <v>1</v>
      </c>
      <c r="M140" s="20">
        <v>0</v>
      </c>
      <c r="N140" s="19" t="s">
        <v>68</v>
      </c>
      <c r="O140" s="20">
        <v>1</v>
      </c>
      <c r="P140" s="20">
        <v>0</v>
      </c>
      <c r="Q140" s="20">
        <v>0</v>
      </c>
      <c r="R140" s="20">
        <v>0</v>
      </c>
      <c r="S140" s="19" t="s">
        <v>63</v>
      </c>
      <c r="T140" s="20">
        <v>0</v>
      </c>
      <c r="U140" s="20">
        <v>0</v>
      </c>
      <c r="V140" s="19" t="s">
        <v>71</v>
      </c>
      <c r="W140" s="20">
        <v>1</v>
      </c>
    </row>
    <row r="141" spans="1:23" x14ac:dyDescent="0.25">
      <c r="A141" s="15">
        <v>417.6</v>
      </c>
      <c r="B141" s="15">
        <v>1</v>
      </c>
      <c r="C141" s="16">
        <v>0.68</v>
      </c>
      <c r="D141" s="17">
        <v>2.5</v>
      </c>
      <c r="E141" s="17">
        <v>8</v>
      </c>
      <c r="F141" s="18">
        <v>8964</v>
      </c>
      <c r="G141" s="19" t="s">
        <v>65</v>
      </c>
      <c r="H141" s="20">
        <v>1</v>
      </c>
      <c r="I141" s="19" t="s">
        <v>62</v>
      </c>
      <c r="J141" s="20">
        <v>0</v>
      </c>
      <c r="K141" s="19" t="s">
        <v>66</v>
      </c>
      <c r="L141" s="20">
        <v>1</v>
      </c>
      <c r="M141" s="20">
        <v>0</v>
      </c>
      <c r="N141" s="19" t="s">
        <v>68</v>
      </c>
      <c r="O141" s="20">
        <v>1</v>
      </c>
      <c r="P141" s="20">
        <v>0</v>
      </c>
      <c r="Q141" s="20">
        <v>0</v>
      </c>
      <c r="R141" s="20">
        <v>0</v>
      </c>
      <c r="S141" s="19" t="s">
        <v>63</v>
      </c>
      <c r="T141" s="20">
        <v>0</v>
      </c>
      <c r="U141" s="20">
        <v>0</v>
      </c>
      <c r="V141" s="19" t="s">
        <v>71</v>
      </c>
      <c r="W141" s="20">
        <v>1</v>
      </c>
    </row>
    <row r="142" spans="1:23" x14ac:dyDescent="0.25">
      <c r="A142" s="15">
        <v>535.5</v>
      </c>
      <c r="B142" s="15">
        <v>1</v>
      </c>
      <c r="C142" s="16">
        <v>1.218</v>
      </c>
      <c r="D142" s="17">
        <v>2.5</v>
      </c>
      <c r="E142" s="17">
        <v>9</v>
      </c>
      <c r="F142" s="18">
        <v>9360</v>
      </c>
      <c r="G142" s="19" t="s">
        <v>65</v>
      </c>
      <c r="H142" s="20">
        <v>1</v>
      </c>
      <c r="I142" s="19" t="s">
        <v>62</v>
      </c>
      <c r="J142" s="20">
        <v>0</v>
      </c>
      <c r="K142" s="19" t="s">
        <v>66</v>
      </c>
      <c r="L142" s="20">
        <v>1</v>
      </c>
      <c r="M142" s="20">
        <v>0</v>
      </c>
      <c r="N142" s="19" t="s">
        <v>68</v>
      </c>
      <c r="O142" s="20">
        <v>1</v>
      </c>
      <c r="P142" s="20">
        <v>0</v>
      </c>
      <c r="Q142" s="20">
        <v>0</v>
      </c>
      <c r="R142" s="20">
        <v>0</v>
      </c>
      <c r="S142" s="19" t="s">
        <v>63</v>
      </c>
      <c r="T142" s="20">
        <v>0</v>
      </c>
      <c r="U142" s="20">
        <v>0</v>
      </c>
      <c r="V142" s="19" t="s">
        <v>71</v>
      </c>
      <c r="W142" s="20">
        <v>1</v>
      </c>
    </row>
    <row r="143" spans="1:23" x14ac:dyDescent="0.25">
      <c r="A143" s="15">
        <v>315</v>
      </c>
      <c r="B143" s="15">
        <v>1</v>
      </c>
      <c r="C143" s="16">
        <v>0.54</v>
      </c>
      <c r="D143" s="17">
        <v>1.5</v>
      </c>
      <c r="E143" s="17">
        <v>8</v>
      </c>
      <c r="F143" s="18">
        <v>6300</v>
      </c>
      <c r="G143" s="19" t="s">
        <v>61</v>
      </c>
      <c r="H143" s="20">
        <v>0</v>
      </c>
      <c r="I143" s="19" t="s">
        <v>62</v>
      </c>
      <c r="J143" s="20">
        <v>0</v>
      </c>
      <c r="K143" s="19" t="s">
        <v>67</v>
      </c>
      <c r="L143" s="20">
        <v>0</v>
      </c>
      <c r="M143" s="20">
        <v>1</v>
      </c>
      <c r="N143" s="19" t="s">
        <v>68</v>
      </c>
      <c r="O143" s="20">
        <v>1</v>
      </c>
      <c r="P143" s="20">
        <v>0</v>
      </c>
      <c r="Q143" s="20">
        <v>0</v>
      </c>
      <c r="R143" s="20">
        <v>0</v>
      </c>
      <c r="S143" s="19" t="s">
        <v>63</v>
      </c>
      <c r="T143" s="20">
        <v>0</v>
      </c>
      <c r="U143" s="20">
        <v>0</v>
      </c>
      <c r="V143" s="19" t="s">
        <v>71</v>
      </c>
      <c r="W143" s="20">
        <v>1</v>
      </c>
    </row>
    <row r="144" spans="1:23" x14ac:dyDescent="0.25">
      <c r="A144" s="15">
        <v>396</v>
      </c>
      <c r="B144" s="15">
        <v>1</v>
      </c>
      <c r="C144" s="16">
        <v>0.97499999999999998</v>
      </c>
      <c r="D144" s="17">
        <v>1.5</v>
      </c>
      <c r="E144" s="17">
        <v>7</v>
      </c>
      <c r="F144" s="18">
        <v>5655.6</v>
      </c>
      <c r="G144" s="19" t="s">
        <v>65</v>
      </c>
      <c r="H144" s="20">
        <v>1</v>
      </c>
      <c r="I144" s="19" t="s">
        <v>62</v>
      </c>
      <c r="J144" s="20">
        <v>0</v>
      </c>
      <c r="K144" s="19" t="s">
        <v>67</v>
      </c>
      <c r="L144" s="20">
        <v>0</v>
      </c>
      <c r="M144" s="20">
        <v>1</v>
      </c>
      <c r="N144" s="19" t="s">
        <v>68</v>
      </c>
      <c r="O144" s="20">
        <v>1</v>
      </c>
      <c r="P144" s="20">
        <v>0</v>
      </c>
      <c r="Q144" s="20">
        <v>0</v>
      </c>
      <c r="R144" s="20">
        <v>0</v>
      </c>
      <c r="S144" s="19" t="s">
        <v>63</v>
      </c>
      <c r="T144" s="20">
        <v>0</v>
      </c>
      <c r="U144" s="20">
        <v>0</v>
      </c>
      <c r="V144" s="19" t="s">
        <v>71</v>
      </c>
      <c r="W144" s="20">
        <v>1</v>
      </c>
    </row>
    <row r="145" spans="1:23" x14ac:dyDescent="0.25">
      <c r="A145" s="15">
        <v>261</v>
      </c>
      <c r="B145" s="15">
        <v>1</v>
      </c>
      <c r="C145" s="16">
        <v>1</v>
      </c>
      <c r="D145" s="17">
        <v>1</v>
      </c>
      <c r="E145" s="17">
        <v>6</v>
      </c>
      <c r="F145" s="18">
        <v>6449.4</v>
      </c>
      <c r="G145" s="19" t="s">
        <v>65</v>
      </c>
      <c r="H145" s="20">
        <v>1</v>
      </c>
      <c r="I145" s="19" t="s">
        <v>62</v>
      </c>
      <c r="J145" s="20">
        <v>0</v>
      </c>
      <c r="K145" s="19" t="s">
        <v>67</v>
      </c>
      <c r="L145" s="20">
        <v>0</v>
      </c>
      <c r="M145" s="20">
        <v>1</v>
      </c>
      <c r="N145" s="19" t="s">
        <v>68</v>
      </c>
      <c r="O145" s="20">
        <v>1</v>
      </c>
      <c r="P145" s="20">
        <v>0</v>
      </c>
      <c r="Q145" s="20">
        <v>0</v>
      </c>
      <c r="R145" s="20">
        <v>0</v>
      </c>
      <c r="S145" s="19" t="s">
        <v>63</v>
      </c>
      <c r="T145" s="20">
        <v>0</v>
      </c>
      <c r="U145" s="20">
        <v>0</v>
      </c>
      <c r="V145" s="19" t="s">
        <v>71</v>
      </c>
      <c r="W145" s="20">
        <v>1</v>
      </c>
    </row>
    <row r="146" spans="1:23" x14ac:dyDescent="0.25">
      <c r="A146" s="15">
        <v>216</v>
      </c>
      <c r="B146" s="15">
        <v>1</v>
      </c>
      <c r="C146" s="16">
        <v>1.3580000000000001</v>
      </c>
      <c r="D146" s="17">
        <v>2</v>
      </c>
      <c r="E146" s="17">
        <v>7</v>
      </c>
      <c r="F146" s="18">
        <v>6645.6</v>
      </c>
      <c r="G146" s="19" t="s">
        <v>65</v>
      </c>
      <c r="H146" s="20">
        <v>1</v>
      </c>
      <c r="I146" s="19" t="s">
        <v>62</v>
      </c>
      <c r="J146" s="20">
        <v>0</v>
      </c>
      <c r="K146" s="19" t="s">
        <v>67</v>
      </c>
      <c r="L146" s="20">
        <v>0</v>
      </c>
      <c r="M146" s="20">
        <v>1</v>
      </c>
      <c r="N146" s="19" t="s">
        <v>68</v>
      </c>
      <c r="O146" s="20">
        <v>1</v>
      </c>
      <c r="P146" s="20">
        <v>0</v>
      </c>
      <c r="Q146" s="20">
        <v>0</v>
      </c>
      <c r="R146" s="20">
        <v>0</v>
      </c>
      <c r="S146" s="19" t="s">
        <v>63</v>
      </c>
      <c r="T146" s="20">
        <v>0</v>
      </c>
      <c r="U146" s="20">
        <v>0</v>
      </c>
      <c r="V146" s="19" t="s">
        <v>71</v>
      </c>
      <c r="W146" s="20">
        <v>1</v>
      </c>
    </row>
    <row r="147" spans="1:23" x14ac:dyDescent="0.25">
      <c r="A147" s="15">
        <v>539.82000000000005</v>
      </c>
      <c r="B147" s="15">
        <v>1</v>
      </c>
      <c r="C147" s="16">
        <v>0.51800000000000002</v>
      </c>
      <c r="D147" s="17">
        <v>3.5</v>
      </c>
      <c r="E147" s="17">
        <v>8</v>
      </c>
      <c r="F147" s="18">
        <v>8571.6</v>
      </c>
      <c r="G147" s="19" t="s">
        <v>65</v>
      </c>
      <c r="H147" s="20">
        <v>1</v>
      </c>
      <c r="I147" s="19" t="s">
        <v>62</v>
      </c>
      <c r="J147" s="20">
        <v>0</v>
      </c>
      <c r="K147" s="19" t="s">
        <v>67</v>
      </c>
      <c r="L147" s="20">
        <v>0</v>
      </c>
      <c r="M147" s="20">
        <v>1</v>
      </c>
      <c r="N147" s="19" t="s">
        <v>68</v>
      </c>
      <c r="O147" s="20">
        <v>1</v>
      </c>
      <c r="P147" s="20">
        <v>0</v>
      </c>
      <c r="Q147" s="20">
        <v>0</v>
      </c>
      <c r="R147" s="20">
        <v>0</v>
      </c>
      <c r="S147" s="19" t="s">
        <v>63</v>
      </c>
      <c r="T147" s="20">
        <v>0</v>
      </c>
      <c r="U147" s="20">
        <v>0</v>
      </c>
      <c r="V147" s="19" t="s">
        <v>71</v>
      </c>
      <c r="W147" s="20">
        <v>1</v>
      </c>
    </row>
    <row r="148" spans="1:23" x14ac:dyDescent="0.25">
      <c r="A148" s="15">
        <v>297</v>
      </c>
      <c r="B148" s="15">
        <v>1</v>
      </c>
      <c r="C148" s="16">
        <v>1</v>
      </c>
      <c r="D148" s="17">
        <v>2.5</v>
      </c>
      <c r="E148" s="17">
        <v>9</v>
      </c>
      <c r="F148" s="18">
        <v>10753.2</v>
      </c>
      <c r="G148" s="19" t="s">
        <v>65</v>
      </c>
      <c r="H148" s="20">
        <v>1</v>
      </c>
      <c r="I148" s="19" t="s">
        <v>62</v>
      </c>
      <c r="J148" s="20">
        <v>0</v>
      </c>
      <c r="K148" s="19" t="s">
        <v>67</v>
      </c>
      <c r="L148" s="20">
        <v>0</v>
      </c>
      <c r="M148" s="20">
        <v>1</v>
      </c>
      <c r="N148" s="19" t="s">
        <v>68</v>
      </c>
      <c r="O148" s="20">
        <v>1</v>
      </c>
      <c r="P148" s="20">
        <v>0</v>
      </c>
      <c r="Q148" s="20">
        <v>0</v>
      </c>
      <c r="R148" s="20">
        <v>0</v>
      </c>
      <c r="S148" s="19" t="s">
        <v>63</v>
      </c>
      <c r="T148" s="20">
        <v>0</v>
      </c>
      <c r="U148" s="20">
        <v>0</v>
      </c>
      <c r="V148" s="19" t="s">
        <v>71</v>
      </c>
      <c r="W148" s="20">
        <v>1</v>
      </c>
    </row>
    <row r="149" spans="1:23" x14ac:dyDescent="0.25">
      <c r="A149" s="15">
        <v>279</v>
      </c>
      <c r="B149" s="15">
        <v>1</v>
      </c>
      <c r="C149" s="16">
        <v>3</v>
      </c>
      <c r="D149" s="17">
        <v>2</v>
      </c>
      <c r="E149" s="17">
        <v>7</v>
      </c>
      <c r="F149" s="18">
        <v>6174</v>
      </c>
      <c r="G149" s="19" t="s">
        <v>61</v>
      </c>
      <c r="H149" s="20">
        <v>0</v>
      </c>
      <c r="I149" s="19" t="s">
        <v>62</v>
      </c>
      <c r="J149" s="20">
        <v>0</v>
      </c>
      <c r="K149" s="19" t="s">
        <v>66</v>
      </c>
      <c r="L149" s="20">
        <v>1</v>
      </c>
      <c r="M149" s="20">
        <v>0</v>
      </c>
      <c r="N149" s="19" t="s">
        <v>72</v>
      </c>
      <c r="O149" s="20">
        <v>0</v>
      </c>
      <c r="P149" s="20">
        <v>1</v>
      </c>
      <c r="Q149" s="20">
        <v>0</v>
      </c>
      <c r="R149" s="20">
        <v>0</v>
      </c>
      <c r="S149" s="19" t="s">
        <v>63</v>
      </c>
      <c r="T149" s="20">
        <v>0</v>
      </c>
      <c r="U149" s="20">
        <v>0</v>
      </c>
      <c r="V149" s="19" t="s">
        <v>71</v>
      </c>
      <c r="W149" s="20">
        <v>1</v>
      </c>
    </row>
    <row r="150" spans="1:23" x14ac:dyDescent="0.25">
      <c r="A150" s="15">
        <v>257.39999999999998</v>
      </c>
      <c r="B150" s="15">
        <v>1</v>
      </c>
      <c r="C150" s="16">
        <v>0.75</v>
      </c>
      <c r="D150" s="17">
        <v>1</v>
      </c>
      <c r="E150" s="17">
        <v>8</v>
      </c>
      <c r="F150" s="18">
        <v>6823.8</v>
      </c>
      <c r="G150" s="19" t="s">
        <v>61</v>
      </c>
      <c r="H150" s="20">
        <v>0</v>
      </c>
      <c r="I150" s="19" t="s">
        <v>62</v>
      </c>
      <c r="J150" s="20">
        <v>0</v>
      </c>
      <c r="K150" s="19" t="s">
        <v>66</v>
      </c>
      <c r="L150" s="20">
        <v>1</v>
      </c>
      <c r="M150" s="20">
        <v>0</v>
      </c>
      <c r="N150" s="19" t="s">
        <v>72</v>
      </c>
      <c r="O150" s="20">
        <v>0</v>
      </c>
      <c r="P150" s="20">
        <v>1</v>
      </c>
      <c r="Q150" s="20">
        <v>0</v>
      </c>
      <c r="R150" s="20">
        <v>0</v>
      </c>
      <c r="S150" s="19" t="s">
        <v>63</v>
      </c>
      <c r="T150" s="20">
        <v>0</v>
      </c>
      <c r="U150" s="20">
        <v>0</v>
      </c>
      <c r="V150" s="19" t="s">
        <v>71</v>
      </c>
      <c r="W150" s="20">
        <v>1</v>
      </c>
    </row>
    <row r="151" spans="1:23" x14ac:dyDescent="0.25">
      <c r="A151" s="15">
        <v>297</v>
      </c>
      <c r="B151" s="15">
        <v>1</v>
      </c>
      <c r="C151" s="16">
        <v>0.75</v>
      </c>
      <c r="D151" s="17">
        <v>1.5</v>
      </c>
      <c r="E151" s="17">
        <v>8</v>
      </c>
      <c r="F151" s="18">
        <v>7155</v>
      </c>
      <c r="G151" s="19" t="s">
        <v>61</v>
      </c>
      <c r="H151" s="20">
        <v>0</v>
      </c>
      <c r="I151" s="19" t="s">
        <v>62</v>
      </c>
      <c r="J151" s="20">
        <v>0</v>
      </c>
      <c r="K151" s="19" t="s">
        <v>66</v>
      </c>
      <c r="L151" s="20">
        <v>1</v>
      </c>
      <c r="M151" s="20">
        <v>0</v>
      </c>
      <c r="N151" s="19" t="s">
        <v>72</v>
      </c>
      <c r="O151" s="20">
        <v>0</v>
      </c>
      <c r="P151" s="20">
        <v>1</v>
      </c>
      <c r="Q151" s="20">
        <v>0</v>
      </c>
      <c r="R151" s="20">
        <v>0</v>
      </c>
      <c r="S151" s="19" t="s">
        <v>63</v>
      </c>
      <c r="T151" s="20">
        <v>0</v>
      </c>
      <c r="U151" s="20">
        <v>0</v>
      </c>
      <c r="V151" s="19" t="s">
        <v>71</v>
      </c>
      <c r="W151" s="20">
        <v>1</v>
      </c>
    </row>
    <row r="152" spans="1:23" x14ac:dyDescent="0.25">
      <c r="A152" s="15">
        <v>304.2</v>
      </c>
      <c r="B152" s="15">
        <v>1</v>
      </c>
      <c r="C152" s="16">
        <v>1.125</v>
      </c>
      <c r="D152" s="17">
        <v>2</v>
      </c>
      <c r="E152" s="17">
        <v>9</v>
      </c>
      <c r="F152" s="18">
        <v>7189.2</v>
      </c>
      <c r="G152" s="19" t="s">
        <v>61</v>
      </c>
      <c r="H152" s="20">
        <v>0</v>
      </c>
      <c r="I152" s="19" t="s">
        <v>62</v>
      </c>
      <c r="J152" s="20">
        <v>0</v>
      </c>
      <c r="K152" s="19" t="s">
        <v>66</v>
      </c>
      <c r="L152" s="20">
        <v>1</v>
      </c>
      <c r="M152" s="20">
        <v>0</v>
      </c>
      <c r="N152" s="19" t="s">
        <v>72</v>
      </c>
      <c r="O152" s="20">
        <v>0</v>
      </c>
      <c r="P152" s="20">
        <v>1</v>
      </c>
      <c r="Q152" s="20">
        <v>0</v>
      </c>
      <c r="R152" s="20">
        <v>0</v>
      </c>
      <c r="S152" s="19" t="s">
        <v>63</v>
      </c>
      <c r="T152" s="20">
        <v>0</v>
      </c>
      <c r="U152" s="20">
        <v>0</v>
      </c>
      <c r="V152" s="19" t="s">
        <v>71</v>
      </c>
      <c r="W152" s="20">
        <v>1</v>
      </c>
    </row>
    <row r="153" spans="1:23" x14ac:dyDescent="0.25">
      <c r="A153" s="15">
        <v>351</v>
      </c>
      <c r="B153" s="15">
        <v>1</v>
      </c>
      <c r="C153" s="16">
        <v>1.9039999999999999</v>
      </c>
      <c r="D153" s="17">
        <v>2</v>
      </c>
      <c r="E153" s="17">
        <v>10</v>
      </c>
      <c r="F153" s="18">
        <v>7560</v>
      </c>
      <c r="G153" s="19" t="s">
        <v>61</v>
      </c>
      <c r="H153" s="20">
        <v>0</v>
      </c>
      <c r="I153" s="19" t="s">
        <v>62</v>
      </c>
      <c r="J153" s="20">
        <v>0</v>
      </c>
      <c r="K153" s="19" t="s">
        <v>66</v>
      </c>
      <c r="L153" s="20">
        <v>1</v>
      </c>
      <c r="M153" s="20">
        <v>0</v>
      </c>
      <c r="N153" s="19" t="s">
        <v>72</v>
      </c>
      <c r="O153" s="20">
        <v>0</v>
      </c>
      <c r="P153" s="20">
        <v>1</v>
      </c>
      <c r="Q153" s="20">
        <v>0</v>
      </c>
      <c r="R153" s="20">
        <v>0</v>
      </c>
      <c r="S153" s="19" t="s">
        <v>63</v>
      </c>
      <c r="T153" s="20">
        <v>0</v>
      </c>
      <c r="U153" s="20">
        <v>0</v>
      </c>
      <c r="V153" s="19" t="s">
        <v>71</v>
      </c>
      <c r="W153" s="20">
        <v>1</v>
      </c>
    </row>
    <row r="154" spans="1:23" x14ac:dyDescent="0.25">
      <c r="A154" s="15">
        <v>287.73</v>
      </c>
      <c r="B154" s="15">
        <v>1</v>
      </c>
      <c r="C154" s="16">
        <v>3.3</v>
      </c>
      <c r="D154" s="17">
        <v>3</v>
      </c>
      <c r="E154" s="17">
        <v>8</v>
      </c>
      <c r="F154" s="18">
        <v>9282.6</v>
      </c>
      <c r="G154" s="19" t="s">
        <v>61</v>
      </c>
      <c r="H154" s="20">
        <v>0</v>
      </c>
      <c r="I154" s="19" t="s">
        <v>62</v>
      </c>
      <c r="J154" s="20">
        <v>0</v>
      </c>
      <c r="K154" s="19" t="s">
        <v>66</v>
      </c>
      <c r="L154" s="20">
        <v>1</v>
      </c>
      <c r="M154" s="20">
        <v>0</v>
      </c>
      <c r="N154" s="19" t="s">
        <v>72</v>
      </c>
      <c r="O154" s="20">
        <v>0</v>
      </c>
      <c r="P154" s="20">
        <v>1</v>
      </c>
      <c r="Q154" s="20">
        <v>0</v>
      </c>
      <c r="R154" s="20">
        <v>0</v>
      </c>
      <c r="S154" s="19" t="s">
        <v>63</v>
      </c>
      <c r="T154" s="20">
        <v>0</v>
      </c>
      <c r="U154" s="20">
        <v>0</v>
      </c>
      <c r="V154" s="19" t="s">
        <v>71</v>
      </c>
      <c r="W154" s="20">
        <v>1</v>
      </c>
    </row>
    <row r="155" spans="1:23" x14ac:dyDescent="0.25">
      <c r="A155" s="15">
        <v>255.6</v>
      </c>
      <c r="B155" s="15">
        <v>1</v>
      </c>
      <c r="C155" s="16">
        <v>0.92500000000000004</v>
      </c>
      <c r="D155" s="17">
        <v>1</v>
      </c>
      <c r="E155" s="17">
        <v>9</v>
      </c>
      <c r="F155" s="18">
        <v>7560</v>
      </c>
      <c r="G155" s="19" t="s">
        <v>65</v>
      </c>
      <c r="H155" s="20">
        <v>1</v>
      </c>
      <c r="I155" s="19" t="s">
        <v>62</v>
      </c>
      <c r="J155" s="20">
        <v>0</v>
      </c>
      <c r="K155" s="19" t="s">
        <v>66</v>
      </c>
      <c r="L155" s="20">
        <v>1</v>
      </c>
      <c r="M155" s="20">
        <v>0</v>
      </c>
      <c r="N155" s="19" t="s">
        <v>72</v>
      </c>
      <c r="O155" s="20">
        <v>0</v>
      </c>
      <c r="P155" s="20">
        <v>1</v>
      </c>
      <c r="Q155" s="20">
        <v>0</v>
      </c>
      <c r="R155" s="20">
        <v>0</v>
      </c>
      <c r="S155" s="19" t="s">
        <v>63</v>
      </c>
      <c r="T155" s="20">
        <v>0</v>
      </c>
      <c r="U155" s="20">
        <v>0</v>
      </c>
      <c r="V155" s="19" t="s">
        <v>71</v>
      </c>
      <c r="W155" s="20">
        <v>1</v>
      </c>
    </row>
    <row r="156" spans="1:23" x14ac:dyDescent="0.25">
      <c r="A156" s="15">
        <v>288</v>
      </c>
      <c r="B156" s="15">
        <v>1</v>
      </c>
      <c r="C156" s="16">
        <v>0.8</v>
      </c>
      <c r="D156" s="17">
        <v>1</v>
      </c>
      <c r="E156" s="17">
        <v>6</v>
      </c>
      <c r="F156" s="18">
        <v>7612.2</v>
      </c>
      <c r="G156" s="19" t="s">
        <v>65</v>
      </c>
      <c r="H156" s="20">
        <v>1</v>
      </c>
      <c r="I156" s="19" t="s">
        <v>62</v>
      </c>
      <c r="J156" s="20">
        <v>0</v>
      </c>
      <c r="K156" s="19" t="s">
        <v>66</v>
      </c>
      <c r="L156" s="20">
        <v>1</v>
      </c>
      <c r="M156" s="20">
        <v>0</v>
      </c>
      <c r="N156" s="19" t="s">
        <v>72</v>
      </c>
      <c r="O156" s="20">
        <v>0</v>
      </c>
      <c r="P156" s="20">
        <v>1</v>
      </c>
      <c r="Q156" s="20">
        <v>0</v>
      </c>
      <c r="R156" s="20">
        <v>0</v>
      </c>
      <c r="S156" s="19" t="s">
        <v>63</v>
      </c>
      <c r="T156" s="20">
        <v>0</v>
      </c>
      <c r="U156" s="20">
        <v>0</v>
      </c>
      <c r="V156" s="19" t="s">
        <v>71</v>
      </c>
      <c r="W156" s="20">
        <v>1</v>
      </c>
    </row>
    <row r="157" spans="1:23" x14ac:dyDescent="0.25">
      <c r="A157" s="15">
        <v>278.82</v>
      </c>
      <c r="B157" s="15">
        <v>1</v>
      </c>
      <c r="C157" s="16">
        <v>0.93799999999999994</v>
      </c>
      <c r="D157" s="17">
        <v>1.5</v>
      </c>
      <c r="E157" s="17">
        <v>8</v>
      </c>
      <c r="F157" s="18">
        <v>7547.4</v>
      </c>
      <c r="G157" s="19" t="s">
        <v>61</v>
      </c>
      <c r="H157" s="20">
        <v>0</v>
      </c>
      <c r="I157" s="19" t="s">
        <v>62</v>
      </c>
      <c r="J157" s="20">
        <v>0</v>
      </c>
      <c r="K157" s="19" t="s">
        <v>67</v>
      </c>
      <c r="L157" s="20">
        <v>0</v>
      </c>
      <c r="M157" s="20">
        <v>1</v>
      </c>
      <c r="N157" s="19" t="s">
        <v>72</v>
      </c>
      <c r="O157" s="20">
        <v>0</v>
      </c>
      <c r="P157" s="20">
        <v>1</v>
      </c>
      <c r="Q157" s="20">
        <v>0</v>
      </c>
      <c r="R157" s="20">
        <v>0</v>
      </c>
      <c r="S157" s="19" t="s">
        <v>63</v>
      </c>
      <c r="T157" s="20">
        <v>0</v>
      </c>
      <c r="U157" s="20">
        <v>0</v>
      </c>
      <c r="V157" s="19" t="s">
        <v>71</v>
      </c>
      <c r="W157" s="20">
        <v>1</v>
      </c>
    </row>
    <row r="158" spans="1:23" x14ac:dyDescent="0.25">
      <c r="A158" s="15">
        <v>281.7</v>
      </c>
      <c r="B158" s="15">
        <v>1</v>
      </c>
      <c r="C158" s="16">
        <v>0.93799999999999994</v>
      </c>
      <c r="D158" s="17">
        <v>1.5</v>
      </c>
      <c r="E158" s="17">
        <v>8</v>
      </c>
      <c r="F158" s="18">
        <v>7547.4</v>
      </c>
      <c r="G158" s="19" t="s">
        <v>61</v>
      </c>
      <c r="H158" s="20">
        <v>0</v>
      </c>
      <c r="I158" s="19" t="s">
        <v>62</v>
      </c>
      <c r="J158" s="20">
        <v>0</v>
      </c>
      <c r="K158" s="19" t="s">
        <v>67</v>
      </c>
      <c r="L158" s="20">
        <v>0</v>
      </c>
      <c r="M158" s="20">
        <v>1</v>
      </c>
      <c r="N158" s="19" t="s">
        <v>72</v>
      </c>
      <c r="O158" s="20">
        <v>0</v>
      </c>
      <c r="P158" s="20">
        <v>1</v>
      </c>
      <c r="Q158" s="20">
        <v>0</v>
      </c>
      <c r="R158" s="20">
        <v>0</v>
      </c>
      <c r="S158" s="19" t="s">
        <v>63</v>
      </c>
      <c r="T158" s="20">
        <v>0</v>
      </c>
      <c r="U158" s="20">
        <v>0</v>
      </c>
      <c r="V158" s="19" t="s">
        <v>71</v>
      </c>
      <c r="W158" s="20">
        <v>1</v>
      </c>
    </row>
    <row r="159" spans="1:23" x14ac:dyDescent="0.25">
      <c r="A159" s="15">
        <v>286.2</v>
      </c>
      <c r="B159" s="15">
        <v>1</v>
      </c>
      <c r="C159" s="16">
        <v>2</v>
      </c>
      <c r="D159" s="17">
        <v>1.5</v>
      </c>
      <c r="E159" s="17">
        <v>8</v>
      </c>
      <c r="F159" s="18">
        <v>8010</v>
      </c>
      <c r="G159" s="19" t="s">
        <v>61</v>
      </c>
      <c r="H159" s="20">
        <v>0</v>
      </c>
      <c r="I159" s="19" t="s">
        <v>62</v>
      </c>
      <c r="J159" s="20">
        <v>0</v>
      </c>
      <c r="K159" s="19" t="s">
        <v>67</v>
      </c>
      <c r="L159" s="20">
        <v>0</v>
      </c>
      <c r="M159" s="20">
        <v>1</v>
      </c>
      <c r="N159" s="19" t="s">
        <v>72</v>
      </c>
      <c r="O159" s="20">
        <v>0</v>
      </c>
      <c r="P159" s="20">
        <v>1</v>
      </c>
      <c r="Q159" s="20">
        <v>0</v>
      </c>
      <c r="R159" s="20">
        <v>0</v>
      </c>
      <c r="S159" s="19" t="s">
        <v>63</v>
      </c>
      <c r="T159" s="20">
        <v>0</v>
      </c>
      <c r="U159" s="20">
        <v>0</v>
      </c>
      <c r="V159" s="19" t="s">
        <v>71</v>
      </c>
      <c r="W159" s="20">
        <v>1</v>
      </c>
    </row>
    <row r="160" spans="1:23" x14ac:dyDescent="0.25">
      <c r="A160" s="15">
        <v>324</v>
      </c>
      <c r="B160" s="15">
        <v>1</v>
      </c>
      <c r="C160" s="16">
        <v>0.72</v>
      </c>
      <c r="D160" s="17">
        <v>1</v>
      </c>
      <c r="E160" s="17">
        <v>5</v>
      </c>
      <c r="F160" s="18">
        <v>3420</v>
      </c>
      <c r="G160" s="19" t="s">
        <v>61</v>
      </c>
      <c r="H160" s="20">
        <v>0</v>
      </c>
      <c r="I160" s="19" t="s">
        <v>62</v>
      </c>
      <c r="J160" s="20">
        <v>0</v>
      </c>
      <c r="K160" s="19" t="s">
        <v>63</v>
      </c>
      <c r="L160" s="20">
        <v>0</v>
      </c>
      <c r="M160" s="20">
        <v>0</v>
      </c>
      <c r="N160" s="19" t="s">
        <v>69</v>
      </c>
      <c r="O160" s="20">
        <v>0</v>
      </c>
      <c r="P160" s="20">
        <v>0</v>
      </c>
      <c r="Q160" s="20">
        <v>1</v>
      </c>
      <c r="R160" s="20">
        <v>0</v>
      </c>
      <c r="S160" s="19" t="s">
        <v>63</v>
      </c>
      <c r="T160" s="20">
        <v>0</v>
      </c>
      <c r="U160" s="20">
        <v>0</v>
      </c>
      <c r="V160" s="19" t="s">
        <v>71</v>
      </c>
      <c r="W160" s="20">
        <v>1</v>
      </c>
    </row>
    <row r="161" spans="1:23" x14ac:dyDescent="0.25">
      <c r="A161" s="15">
        <v>207</v>
      </c>
      <c r="B161" s="15">
        <v>1</v>
      </c>
      <c r="C161" s="16">
        <v>1.8919999999999999</v>
      </c>
      <c r="D161" s="17">
        <v>1</v>
      </c>
      <c r="E161" s="17">
        <v>6</v>
      </c>
      <c r="F161" s="18">
        <v>4320</v>
      </c>
      <c r="G161" s="19" t="s">
        <v>61</v>
      </c>
      <c r="H161" s="20">
        <v>0</v>
      </c>
      <c r="I161" s="19" t="s">
        <v>62</v>
      </c>
      <c r="J161" s="20">
        <v>0</v>
      </c>
      <c r="K161" s="19" t="s">
        <v>63</v>
      </c>
      <c r="L161" s="20">
        <v>0</v>
      </c>
      <c r="M161" s="20">
        <v>0</v>
      </c>
      <c r="N161" s="19" t="s">
        <v>69</v>
      </c>
      <c r="O161" s="20">
        <v>0</v>
      </c>
      <c r="P161" s="20">
        <v>0</v>
      </c>
      <c r="Q161" s="20">
        <v>1</v>
      </c>
      <c r="R161" s="20">
        <v>0</v>
      </c>
      <c r="S161" s="19" t="s">
        <v>63</v>
      </c>
      <c r="T161" s="20">
        <v>0</v>
      </c>
      <c r="U161" s="20">
        <v>0</v>
      </c>
      <c r="V161" s="19" t="s">
        <v>71</v>
      </c>
      <c r="W161" s="20">
        <v>1</v>
      </c>
    </row>
    <row r="162" spans="1:23" x14ac:dyDescent="0.25">
      <c r="A162" s="15">
        <v>279</v>
      </c>
      <c r="B162" s="15">
        <v>1</v>
      </c>
      <c r="C162" s="16">
        <v>0.64800000000000002</v>
      </c>
      <c r="D162" s="17">
        <v>1</v>
      </c>
      <c r="E162" s="17">
        <v>5</v>
      </c>
      <c r="F162" s="18">
        <v>4469.3999999999996</v>
      </c>
      <c r="G162" s="19" t="s">
        <v>61</v>
      </c>
      <c r="H162" s="20">
        <v>0</v>
      </c>
      <c r="I162" s="19" t="s">
        <v>62</v>
      </c>
      <c r="J162" s="20">
        <v>0</v>
      </c>
      <c r="K162" s="19" t="s">
        <v>63</v>
      </c>
      <c r="L162" s="20">
        <v>0</v>
      </c>
      <c r="M162" s="20">
        <v>0</v>
      </c>
      <c r="N162" s="19" t="s">
        <v>69</v>
      </c>
      <c r="O162" s="20">
        <v>0</v>
      </c>
      <c r="P162" s="20">
        <v>0</v>
      </c>
      <c r="Q162" s="20">
        <v>1</v>
      </c>
      <c r="R162" s="20">
        <v>0</v>
      </c>
      <c r="S162" s="19" t="s">
        <v>63</v>
      </c>
      <c r="T162" s="20">
        <v>0</v>
      </c>
      <c r="U162" s="20">
        <v>0</v>
      </c>
      <c r="V162" s="19" t="s">
        <v>71</v>
      </c>
      <c r="W162" s="20">
        <v>1</v>
      </c>
    </row>
    <row r="163" spans="1:23" x14ac:dyDescent="0.25">
      <c r="A163" s="15">
        <v>264.60000000000002</v>
      </c>
      <c r="B163" s="15">
        <v>1</v>
      </c>
      <c r="C163" s="16">
        <v>3.75</v>
      </c>
      <c r="D163" s="17">
        <v>1.5</v>
      </c>
      <c r="E163" s="17">
        <v>7</v>
      </c>
      <c r="F163" s="18">
        <v>5504.4</v>
      </c>
      <c r="G163" s="19" t="s">
        <v>61</v>
      </c>
      <c r="H163" s="20">
        <v>0</v>
      </c>
      <c r="I163" s="19" t="s">
        <v>62</v>
      </c>
      <c r="J163" s="20">
        <v>0</v>
      </c>
      <c r="K163" s="19" t="s">
        <v>63</v>
      </c>
      <c r="L163" s="20">
        <v>0</v>
      </c>
      <c r="M163" s="20">
        <v>0</v>
      </c>
      <c r="N163" s="19" t="s">
        <v>69</v>
      </c>
      <c r="O163" s="20">
        <v>0</v>
      </c>
      <c r="P163" s="20">
        <v>0</v>
      </c>
      <c r="Q163" s="20">
        <v>1</v>
      </c>
      <c r="R163" s="20">
        <v>0</v>
      </c>
      <c r="S163" s="19" t="s">
        <v>63</v>
      </c>
      <c r="T163" s="20">
        <v>0</v>
      </c>
      <c r="U163" s="20">
        <v>0</v>
      </c>
      <c r="V163" s="19" t="s">
        <v>71</v>
      </c>
      <c r="W163" s="20">
        <v>1</v>
      </c>
    </row>
    <row r="164" spans="1:23" x14ac:dyDescent="0.25">
      <c r="A164" s="15">
        <v>207</v>
      </c>
      <c r="B164" s="15">
        <v>1</v>
      </c>
      <c r="C164" s="16">
        <v>0.75</v>
      </c>
      <c r="D164" s="17">
        <v>1</v>
      </c>
      <c r="E164" s="17">
        <v>4</v>
      </c>
      <c r="F164" s="18">
        <v>5720.4</v>
      </c>
      <c r="G164" s="19" t="s">
        <v>61</v>
      </c>
      <c r="H164" s="20">
        <v>0</v>
      </c>
      <c r="I164" s="19" t="s">
        <v>62</v>
      </c>
      <c r="J164" s="20">
        <v>0</v>
      </c>
      <c r="K164" s="19" t="s">
        <v>63</v>
      </c>
      <c r="L164" s="20">
        <v>0</v>
      </c>
      <c r="M164" s="20">
        <v>0</v>
      </c>
      <c r="N164" s="19" t="s">
        <v>69</v>
      </c>
      <c r="O164" s="20">
        <v>0</v>
      </c>
      <c r="P164" s="20">
        <v>0</v>
      </c>
      <c r="Q164" s="20">
        <v>1</v>
      </c>
      <c r="R164" s="20">
        <v>0</v>
      </c>
      <c r="S164" s="19" t="s">
        <v>63</v>
      </c>
      <c r="T164" s="20">
        <v>0</v>
      </c>
      <c r="U164" s="20">
        <v>0</v>
      </c>
      <c r="V164" s="19" t="s">
        <v>71</v>
      </c>
      <c r="W164" s="20">
        <v>1</v>
      </c>
    </row>
    <row r="165" spans="1:23" x14ac:dyDescent="0.25">
      <c r="A165" s="15">
        <v>270</v>
      </c>
      <c r="B165" s="15">
        <v>1</v>
      </c>
      <c r="C165" s="16">
        <v>1.25</v>
      </c>
      <c r="D165" s="17">
        <v>1</v>
      </c>
      <c r="E165" s="17">
        <v>4</v>
      </c>
      <c r="F165" s="18">
        <v>5734.8</v>
      </c>
      <c r="G165" s="19" t="s">
        <v>61</v>
      </c>
      <c r="H165" s="20">
        <v>0</v>
      </c>
      <c r="I165" s="19" t="s">
        <v>62</v>
      </c>
      <c r="J165" s="20">
        <v>0</v>
      </c>
      <c r="K165" s="19" t="s">
        <v>63</v>
      </c>
      <c r="L165" s="20">
        <v>0</v>
      </c>
      <c r="M165" s="20">
        <v>0</v>
      </c>
      <c r="N165" s="19" t="s">
        <v>69</v>
      </c>
      <c r="O165" s="20">
        <v>0</v>
      </c>
      <c r="P165" s="20">
        <v>0</v>
      </c>
      <c r="Q165" s="20">
        <v>1</v>
      </c>
      <c r="R165" s="20">
        <v>0</v>
      </c>
      <c r="S165" s="19" t="s">
        <v>63</v>
      </c>
      <c r="T165" s="20">
        <v>0</v>
      </c>
      <c r="U165" s="20">
        <v>0</v>
      </c>
      <c r="V165" s="19" t="s">
        <v>71</v>
      </c>
      <c r="W165" s="20">
        <v>1</v>
      </c>
    </row>
    <row r="166" spans="1:23" x14ac:dyDescent="0.25">
      <c r="A166" s="15">
        <v>318.60000000000002</v>
      </c>
      <c r="B166" s="15">
        <v>1</v>
      </c>
      <c r="C166" s="16">
        <v>0.6</v>
      </c>
      <c r="D166" s="17">
        <v>2</v>
      </c>
      <c r="E166" s="17">
        <v>8</v>
      </c>
      <c r="F166" s="18">
        <v>5760</v>
      </c>
      <c r="G166" s="19" t="s">
        <v>61</v>
      </c>
      <c r="H166" s="20">
        <v>0</v>
      </c>
      <c r="I166" s="19" t="s">
        <v>62</v>
      </c>
      <c r="J166" s="20">
        <v>0</v>
      </c>
      <c r="K166" s="19" t="s">
        <v>63</v>
      </c>
      <c r="L166" s="20">
        <v>0</v>
      </c>
      <c r="M166" s="20">
        <v>0</v>
      </c>
      <c r="N166" s="19" t="s">
        <v>69</v>
      </c>
      <c r="O166" s="20">
        <v>0</v>
      </c>
      <c r="P166" s="20">
        <v>0</v>
      </c>
      <c r="Q166" s="20">
        <v>1</v>
      </c>
      <c r="R166" s="20">
        <v>0</v>
      </c>
      <c r="S166" s="19" t="s">
        <v>63</v>
      </c>
      <c r="T166" s="20">
        <v>0</v>
      </c>
      <c r="U166" s="20">
        <v>0</v>
      </c>
      <c r="V166" s="19" t="s">
        <v>71</v>
      </c>
      <c r="W166" s="20">
        <v>1</v>
      </c>
    </row>
    <row r="167" spans="1:23" x14ac:dyDescent="0.25">
      <c r="A167" s="15">
        <v>253.8</v>
      </c>
      <c r="B167" s="15">
        <v>1</v>
      </c>
      <c r="C167" s="16">
        <v>0.75</v>
      </c>
      <c r="D167" s="17">
        <v>1</v>
      </c>
      <c r="E167" s="17">
        <v>6</v>
      </c>
      <c r="F167" s="18">
        <v>6510.6</v>
      </c>
      <c r="G167" s="19" t="s">
        <v>61</v>
      </c>
      <c r="H167" s="20">
        <v>0</v>
      </c>
      <c r="I167" s="19" t="s">
        <v>62</v>
      </c>
      <c r="J167" s="20">
        <v>0</v>
      </c>
      <c r="K167" s="19" t="s">
        <v>63</v>
      </c>
      <c r="L167" s="20">
        <v>0</v>
      </c>
      <c r="M167" s="20">
        <v>0</v>
      </c>
      <c r="N167" s="19" t="s">
        <v>69</v>
      </c>
      <c r="O167" s="20">
        <v>0</v>
      </c>
      <c r="P167" s="20">
        <v>0</v>
      </c>
      <c r="Q167" s="20">
        <v>1</v>
      </c>
      <c r="R167" s="20">
        <v>0</v>
      </c>
      <c r="S167" s="19" t="s">
        <v>63</v>
      </c>
      <c r="T167" s="20">
        <v>0</v>
      </c>
      <c r="U167" s="20">
        <v>0</v>
      </c>
      <c r="V167" s="19" t="s">
        <v>71</v>
      </c>
      <c r="W167" s="20">
        <v>1</v>
      </c>
    </row>
    <row r="168" spans="1:23" x14ac:dyDescent="0.25">
      <c r="A168" s="15">
        <v>243</v>
      </c>
      <c r="B168" s="15">
        <v>1</v>
      </c>
      <c r="C168" s="16">
        <v>0.5</v>
      </c>
      <c r="D168" s="17">
        <v>1</v>
      </c>
      <c r="E168" s="17">
        <v>5</v>
      </c>
      <c r="F168" s="18">
        <v>6618.6</v>
      </c>
      <c r="G168" s="19" t="s">
        <v>61</v>
      </c>
      <c r="H168" s="20">
        <v>0</v>
      </c>
      <c r="I168" s="19" t="s">
        <v>62</v>
      </c>
      <c r="J168" s="20">
        <v>0</v>
      </c>
      <c r="K168" s="19" t="s">
        <v>63</v>
      </c>
      <c r="L168" s="20">
        <v>0</v>
      </c>
      <c r="M168" s="20">
        <v>0</v>
      </c>
      <c r="N168" s="19" t="s">
        <v>69</v>
      </c>
      <c r="O168" s="20">
        <v>0</v>
      </c>
      <c r="P168" s="20">
        <v>0</v>
      </c>
      <c r="Q168" s="20">
        <v>1</v>
      </c>
      <c r="R168" s="20">
        <v>0</v>
      </c>
      <c r="S168" s="19" t="s">
        <v>63</v>
      </c>
      <c r="T168" s="20">
        <v>0</v>
      </c>
      <c r="U168" s="20">
        <v>0</v>
      </c>
      <c r="V168" s="19" t="s">
        <v>71</v>
      </c>
      <c r="W168" s="20">
        <v>1</v>
      </c>
    </row>
    <row r="169" spans="1:23" x14ac:dyDescent="0.25">
      <c r="A169" s="15">
        <v>243</v>
      </c>
      <c r="B169" s="15">
        <v>1</v>
      </c>
      <c r="C169" s="16">
        <v>0.75</v>
      </c>
      <c r="D169" s="17">
        <v>1.5</v>
      </c>
      <c r="E169" s="17">
        <v>5</v>
      </c>
      <c r="F169" s="18">
        <v>7354.8</v>
      </c>
      <c r="G169" s="19" t="s">
        <v>61</v>
      </c>
      <c r="H169" s="20">
        <v>0</v>
      </c>
      <c r="I169" s="19" t="s">
        <v>62</v>
      </c>
      <c r="J169" s="20">
        <v>0</v>
      </c>
      <c r="K169" s="19" t="s">
        <v>63</v>
      </c>
      <c r="L169" s="20">
        <v>0</v>
      </c>
      <c r="M169" s="20">
        <v>0</v>
      </c>
      <c r="N169" s="19" t="s">
        <v>69</v>
      </c>
      <c r="O169" s="20">
        <v>0</v>
      </c>
      <c r="P169" s="20">
        <v>0</v>
      </c>
      <c r="Q169" s="20">
        <v>1</v>
      </c>
      <c r="R169" s="20">
        <v>0</v>
      </c>
      <c r="S169" s="19" t="s">
        <v>63</v>
      </c>
      <c r="T169" s="20">
        <v>0</v>
      </c>
      <c r="U169" s="20">
        <v>0</v>
      </c>
      <c r="V169" s="19" t="s">
        <v>71</v>
      </c>
      <c r="W169" s="20">
        <v>1</v>
      </c>
    </row>
    <row r="170" spans="1:23" x14ac:dyDescent="0.25">
      <c r="A170" s="15">
        <v>180</v>
      </c>
      <c r="B170" s="15">
        <v>1</v>
      </c>
      <c r="C170" s="16">
        <v>1.2</v>
      </c>
      <c r="D170" s="17">
        <v>1</v>
      </c>
      <c r="E170" s="17">
        <v>10</v>
      </c>
      <c r="F170" s="18">
        <v>3195</v>
      </c>
      <c r="G170" s="19" t="s">
        <v>65</v>
      </c>
      <c r="H170" s="20">
        <v>1</v>
      </c>
      <c r="I170" s="19" t="s">
        <v>62</v>
      </c>
      <c r="J170" s="20">
        <v>0</v>
      </c>
      <c r="K170" s="19" t="s">
        <v>63</v>
      </c>
      <c r="L170" s="20">
        <v>0</v>
      </c>
      <c r="M170" s="20">
        <v>0</v>
      </c>
      <c r="N170" s="19" t="s">
        <v>69</v>
      </c>
      <c r="O170" s="20">
        <v>0</v>
      </c>
      <c r="P170" s="20">
        <v>0</v>
      </c>
      <c r="Q170" s="20">
        <v>1</v>
      </c>
      <c r="R170" s="20">
        <v>0</v>
      </c>
      <c r="S170" s="19" t="s">
        <v>63</v>
      </c>
      <c r="T170" s="20">
        <v>0</v>
      </c>
      <c r="U170" s="20">
        <v>0</v>
      </c>
      <c r="V170" s="19" t="s">
        <v>71</v>
      </c>
      <c r="W170" s="20">
        <v>1</v>
      </c>
    </row>
    <row r="171" spans="1:23" x14ac:dyDescent="0.25">
      <c r="A171" s="15">
        <v>198</v>
      </c>
      <c r="B171" s="15">
        <v>1</v>
      </c>
      <c r="C171" s="16">
        <v>1.1200000000000001</v>
      </c>
      <c r="D171" s="17">
        <v>1</v>
      </c>
      <c r="E171" s="17">
        <v>4</v>
      </c>
      <c r="F171" s="18">
        <v>5684.4</v>
      </c>
      <c r="G171" s="19" t="s">
        <v>65</v>
      </c>
      <c r="H171" s="20">
        <v>1</v>
      </c>
      <c r="I171" s="19" t="s">
        <v>62</v>
      </c>
      <c r="J171" s="20">
        <v>0</v>
      </c>
      <c r="K171" s="19" t="s">
        <v>63</v>
      </c>
      <c r="L171" s="20">
        <v>0</v>
      </c>
      <c r="M171" s="20">
        <v>0</v>
      </c>
      <c r="N171" s="19" t="s">
        <v>69</v>
      </c>
      <c r="O171" s="20">
        <v>0</v>
      </c>
      <c r="P171" s="20">
        <v>0</v>
      </c>
      <c r="Q171" s="20">
        <v>1</v>
      </c>
      <c r="R171" s="20">
        <v>0</v>
      </c>
      <c r="S171" s="19" t="s">
        <v>63</v>
      </c>
      <c r="T171" s="20">
        <v>0</v>
      </c>
      <c r="U171" s="20">
        <v>0</v>
      </c>
      <c r="V171" s="19" t="s">
        <v>71</v>
      </c>
      <c r="W171" s="20">
        <v>1</v>
      </c>
    </row>
    <row r="172" spans="1:23" x14ac:dyDescent="0.25">
      <c r="A172" s="15">
        <v>270</v>
      </c>
      <c r="B172" s="15">
        <v>1</v>
      </c>
      <c r="C172" s="16">
        <v>2</v>
      </c>
      <c r="D172" s="17">
        <v>2</v>
      </c>
      <c r="E172" s="17">
        <v>7</v>
      </c>
      <c r="F172" s="18">
        <v>5810.4</v>
      </c>
      <c r="G172" s="19" t="s">
        <v>65</v>
      </c>
      <c r="H172" s="20">
        <v>1</v>
      </c>
      <c r="I172" s="19" t="s">
        <v>62</v>
      </c>
      <c r="J172" s="20">
        <v>0</v>
      </c>
      <c r="K172" s="19" t="s">
        <v>63</v>
      </c>
      <c r="L172" s="20">
        <v>0</v>
      </c>
      <c r="M172" s="20">
        <v>0</v>
      </c>
      <c r="N172" s="19" t="s">
        <v>69</v>
      </c>
      <c r="O172" s="20">
        <v>0</v>
      </c>
      <c r="P172" s="20">
        <v>0</v>
      </c>
      <c r="Q172" s="20">
        <v>1</v>
      </c>
      <c r="R172" s="20">
        <v>0</v>
      </c>
      <c r="S172" s="19" t="s">
        <v>63</v>
      </c>
      <c r="T172" s="20">
        <v>0</v>
      </c>
      <c r="U172" s="20">
        <v>0</v>
      </c>
      <c r="V172" s="19" t="s">
        <v>71</v>
      </c>
      <c r="W172" s="20">
        <v>1</v>
      </c>
    </row>
    <row r="173" spans="1:23" x14ac:dyDescent="0.25">
      <c r="A173" s="15">
        <v>243</v>
      </c>
      <c r="B173" s="15">
        <v>1</v>
      </c>
      <c r="C173" s="16">
        <v>0.625</v>
      </c>
      <c r="D173" s="17">
        <v>1</v>
      </c>
      <c r="E173" s="17">
        <v>5</v>
      </c>
      <c r="F173" s="18">
        <v>6004.8</v>
      </c>
      <c r="G173" s="19" t="s">
        <v>65</v>
      </c>
      <c r="H173" s="20">
        <v>1</v>
      </c>
      <c r="I173" s="19" t="s">
        <v>62</v>
      </c>
      <c r="J173" s="20">
        <v>0</v>
      </c>
      <c r="K173" s="19" t="s">
        <v>63</v>
      </c>
      <c r="L173" s="20">
        <v>0</v>
      </c>
      <c r="M173" s="20">
        <v>0</v>
      </c>
      <c r="N173" s="19" t="s">
        <v>69</v>
      </c>
      <c r="O173" s="20">
        <v>0</v>
      </c>
      <c r="P173" s="20">
        <v>0</v>
      </c>
      <c r="Q173" s="20">
        <v>1</v>
      </c>
      <c r="R173" s="20">
        <v>0</v>
      </c>
      <c r="S173" s="19" t="s">
        <v>63</v>
      </c>
      <c r="T173" s="20">
        <v>0</v>
      </c>
      <c r="U173" s="20">
        <v>0</v>
      </c>
      <c r="V173" s="19" t="s">
        <v>71</v>
      </c>
      <c r="W173" s="20">
        <v>1</v>
      </c>
    </row>
    <row r="174" spans="1:23" x14ac:dyDescent="0.25">
      <c r="A174" s="15">
        <v>270</v>
      </c>
      <c r="B174" s="15">
        <v>1</v>
      </c>
      <c r="C174" s="16">
        <v>3</v>
      </c>
      <c r="D174" s="17">
        <v>1</v>
      </c>
      <c r="E174" s="17">
        <v>6</v>
      </c>
      <c r="F174" s="18">
        <v>6390</v>
      </c>
      <c r="G174" s="19" t="s">
        <v>65</v>
      </c>
      <c r="H174" s="20">
        <v>1</v>
      </c>
      <c r="I174" s="19" t="s">
        <v>62</v>
      </c>
      <c r="J174" s="20">
        <v>0</v>
      </c>
      <c r="K174" s="19" t="s">
        <v>63</v>
      </c>
      <c r="L174" s="20">
        <v>0</v>
      </c>
      <c r="M174" s="20">
        <v>0</v>
      </c>
      <c r="N174" s="19" t="s">
        <v>69</v>
      </c>
      <c r="O174" s="20">
        <v>0</v>
      </c>
      <c r="P174" s="20">
        <v>0</v>
      </c>
      <c r="Q174" s="20">
        <v>1</v>
      </c>
      <c r="R174" s="20">
        <v>0</v>
      </c>
      <c r="S174" s="19" t="s">
        <v>63</v>
      </c>
      <c r="T174" s="20">
        <v>0</v>
      </c>
      <c r="U174" s="20">
        <v>0</v>
      </c>
      <c r="V174" s="19" t="s">
        <v>71</v>
      </c>
      <c r="W174" s="20">
        <v>1</v>
      </c>
    </row>
    <row r="175" spans="1:23" x14ac:dyDescent="0.25">
      <c r="A175" s="15">
        <v>383.4</v>
      </c>
      <c r="B175" s="15">
        <v>1</v>
      </c>
      <c r="C175" s="16">
        <v>0.7</v>
      </c>
      <c r="D175" s="17">
        <v>2</v>
      </c>
      <c r="E175" s="17">
        <v>8</v>
      </c>
      <c r="F175" s="18">
        <v>6480</v>
      </c>
      <c r="G175" s="19" t="s">
        <v>65</v>
      </c>
      <c r="H175" s="20">
        <v>1</v>
      </c>
      <c r="I175" s="19" t="s">
        <v>62</v>
      </c>
      <c r="J175" s="20">
        <v>0</v>
      </c>
      <c r="K175" s="19" t="s">
        <v>63</v>
      </c>
      <c r="L175" s="20">
        <v>0</v>
      </c>
      <c r="M175" s="20">
        <v>0</v>
      </c>
      <c r="N175" s="19" t="s">
        <v>69</v>
      </c>
      <c r="O175" s="20">
        <v>0</v>
      </c>
      <c r="P175" s="20">
        <v>0</v>
      </c>
      <c r="Q175" s="20">
        <v>1</v>
      </c>
      <c r="R175" s="20">
        <v>0</v>
      </c>
      <c r="S175" s="19" t="s">
        <v>63</v>
      </c>
      <c r="T175" s="20">
        <v>0</v>
      </c>
      <c r="U175" s="20">
        <v>0</v>
      </c>
      <c r="V175" s="19" t="s">
        <v>71</v>
      </c>
      <c r="W175" s="20">
        <v>1</v>
      </c>
    </row>
    <row r="176" spans="1:23" x14ac:dyDescent="0.25">
      <c r="A176" s="15">
        <v>243</v>
      </c>
      <c r="B176" s="15">
        <v>1</v>
      </c>
      <c r="C176" s="16">
        <v>0.75</v>
      </c>
      <c r="D176" s="17">
        <v>1</v>
      </c>
      <c r="E176" s="17">
        <v>6</v>
      </c>
      <c r="F176" s="18">
        <v>6984</v>
      </c>
      <c r="G176" s="19" t="s">
        <v>65</v>
      </c>
      <c r="H176" s="20">
        <v>1</v>
      </c>
      <c r="I176" s="19" t="s">
        <v>62</v>
      </c>
      <c r="J176" s="20">
        <v>0</v>
      </c>
      <c r="K176" s="19" t="s">
        <v>63</v>
      </c>
      <c r="L176" s="20">
        <v>0</v>
      </c>
      <c r="M176" s="20">
        <v>0</v>
      </c>
      <c r="N176" s="19" t="s">
        <v>69</v>
      </c>
      <c r="O176" s="20">
        <v>0</v>
      </c>
      <c r="P176" s="20">
        <v>0</v>
      </c>
      <c r="Q176" s="20">
        <v>1</v>
      </c>
      <c r="R176" s="20">
        <v>0</v>
      </c>
      <c r="S176" s="19" t="s">
        <v>63</v>
      </c>
      <c r="T176" s="20">
        <v>0</v>
      </c>
      <c r="U176" s="20">
        <v>0</v>
      </c>
      <c r="V176" s="19" t="s">
        <v>71</v>
      </c>
      <c r="W176" s="20">
        <v>1</v>
      </c>
    </row>
    <row r="177" spans="1:23" x14ac:dyDescent="0.25">
      <c r="A177" s="15">
        <v>270</v>
      </c>
      <c r="B177" s="15">
        <v>1</v>
      </c>
      <c r="C177" s="16">
        <v>0.75</v>
      </c>
      <c r="D177" s="17">
        <v>1</v>
      </c>
      <c r="E177" s="17">
        <v>6</v>
      </c>
      <c r="F177" s="18">
        <v>7020</v>
      </c>
      <c r="G177" s="19" t="s">
        <v>65</v>
      </c>
      <c r="H177" s="20">
        <v>1</v>
      </c>
      <c r="I177" s="19" t="s">
        <v>62</v>
      </c>
      <c r="J177" s="20">
        <v>0</v>
      </c>
      <c r="K177" s="19" t="s">
        <v>63</v>
      </c>
      <c r="L177" s="20">
        <v>0</v>
      </c>
      <c r="M177" s="20">
        <v>0</v>
      </c>
      <c r="N177" s="19" t="s">
        <v>69</v>
      </c>
      <c r="O177" s="20">
        <v>0</v>
      </c>
      <c r="P177" s="20">
        <v>0</v>
      </c>
      <c r="Q177" s="20">
        <v>1</v>
      </c>
      <c r="R177" s="20">
        <v>0</v>
      </c>
      <c r="S177" s="19" t="s">
        <v>63</v>
      </c>
      <c r="T177" s="20">
        <v>0</v>
      </c>
      <c r="U177" s="20">
        <v>0</v>
      </c>
      <c r="V177" s="19" t="s">
        <v>71</v>
      </c>
      <c r="W177" s="20">
        <v>1</v>
      </c>
    </row>
    <row r="178" spans="1:23" x14ac:dyDescent="0.25">
      <c r="A178" s="15">
        <v>270</v>
      </c>
      <c r="B178" s="15">
        <v>1</v>
      </c>
      <c r="C178" s="16">
        <v>0.5</v>
      </c>
      <c r="D178" s="17">
        <v>2</v>
      </c>
      <c r="E178" s="17">
        <v>6</v>
      </c>
      <c r="F178" s="18">
        <v>7345.8</v>
      </c>
      <c r="G178" s="19" t="s">
        <v>65</v>
      </c>
      <c r="H178" s="20">
        <v>1</v>
      </c>
      <c r="I178" s="19" t="s">
        <v>62</v>
      </c>
      <c r="J178" s="20">
        <v>0</v>
      </c>
      <c r="K178" s="19" t="s">
        <v>63</v>
      </c>
      <c r="L178" s="20">
        <v>0</v>
      </c>
      <c r="M178" s="20">
        <v>0</v>
      </c>
      <c r="N178" s="19" t="s">
        <v>69</v>
      </c>
      <c r="O178" s="20">
        <v>0</v>
      </c>
      <c r="P178" s="20">
        <v>0</v>
      </c>
      <c r="Q178" s="20">
        <v>1</v>
      </c>
      <c r="R178" s="20">
        <v>0</v>
      </c>
      <c r="S178" s="19" t="s">
        <v>63</v>
      </c>
      <c r="T178" s="20">
        <v>0</v>
      </c>
      <c r="U178" s="20">
        <v>0</v>
      </c>
      <c r="V178" s="19" t="s">
        <v>71</v>
      </c>
      <c r="W178" s="20">
        <v>1</v>
      </c>
    </row>
    <row r="179" spans="1:23" x14ac:dyDescent="0.25">
      <c r="A179" s="15">
        <v>304.2</v>
      </c>
      <c r="B179" s="15">
        <v>1</v>
      </c>
      <c r="C179" s="16">
        <v>0.6</v>
      </c>
      <c r="D179" s="17">
        <v>1</v>
      </c>
      <c r="E179" s="17">
        <v>6</v>
      </c>
      <c r="F179" s="18">
        <v>4807.8</v>
      </c>
      <c r="G179" s="19" t="s">
        <v>61</v>
      </c>
      <c r="H179" s="20">
        <v>0</v>
      </c>
      <c r="I179" s="19" t="s">
        <v>62</v>
      </c>
      <c r="J179" s="20">
        <v>0</v>
      </c>
      <c r="K179" s="19" t="s">
        <v>66</v>
      </c>
      <c r="L179" s="20">
        <v>1</v>
      </c>
      <c r="M179" s="20">
        <v>0</v>
      </c>
      <c r="N179" s="19" t="s">
        <v>69</v>
      </c>
      <c r="O179" s="20">
        <v>0</v>
      </c>
      <c r="P179" s="20">
        <v>0</v>
      </c>
      <c r="Q179" s="20">
        <v>1</v>
      </c>
      <c r="R179" s="20">
        <v>0</v>
      </c>
      <c r="S179" s="19" t="s">
        <v>63</v>
      </c>
      <c r="T179" s="20">
        <v>0</v>
      </c>
      <c r="U179" s="20">
        <v>0</v>
      </c>
      <c r="V179" s="19" t="s">
        <v>71</v>
      </c>
      <c r="W179" s="20">
        <v>1</v>
      </c>
    </row>
    <row r="180" spans="1:23" x14ac:dyDescent="0.25">
      <c r="A180" s="15">
        <v>309.60000000000002</v>
      </c>
      <c r="B180" s="15">
        <v>1</v>
      </c>
      <c r="C180" s="16">
        <v>0.6</v>
      </c>
      <c r="D180" s="17">
        <v>1</v>
      </c>
      <c r="E180" s="17">
        <v>6</v>
      </c>
      <c r="F180" s="18">
        <v>4953.6000000000004</v>
      </c>
      <c r="G180" s="19" t="s">
        <v>61</v>
      </c>
      <c r="H180" s="20">
        <v>0</v>
      </c>
      <c r="I180" s="19" t="s">
        <v>62</v>
      </c>
      <c r="J180" s="20">
        <v>0</v>
      </c>
      <c r="K180" s="19" t="s">
        <v>66</v>
      </c>
      <c r="L180" s="20">
        <v>1</v>
      </c>
      <c r="M180" s="20">
        <v>0</v>
      </c>
      <c r="N180" s="19" t="s">
        <v>69</v>
      </c>
      <c r="O180" s="20">
        <v>0</v>
      </c>
      <c r="P180" s="20">
        <v>0</v>
      </c>
      <c r="Q180" s="20">
        <v>1</v>
      </c>
      <c r="R180" s="20">
        <v>0</v>
      </c>
      <c r="S180" s="19" t="s">
        <v>63</v>
      </c>
      <c r="T180" s="20">
        <v>0</v>
      </c>
      <c r="U180" s="20">
        <v>0</v>
      </c>
      <c r="V180" s="19" t="s">
        <v>71</v>
      </c>
      <c r="W180" s="20">
        <v>1</v>
      </c>
    </row>
    <row r="181" spans="1:23" x14ac:dyDescent="0.25">
      <c r="A181" s="15">
        <v>216</v>
      </c>
      <c r="B181" s="15">
        <v>1</v>
      </c>
      <c r="C181" s="16">
        <v>0.5</v>
      </c>
      <c r="D181" s="17">
        <v>1</v>
      </c>
      <c r="E181" s="17">
        <v>4</v>
      </c>
      <c r="F181" s="18">
        <v>5812.2</v>
      </c>
      <c r="G181" s="19" t="s">
        <v>61</v>
      </c>
      <c r="H181" s="20">
        <v>0</v>
      </c>
      <c r="I181" s="19" t="s">
        <v>62</v>
      </c>
      <c r="J181" s="20">
        <v>0</v>
      </c>
      <c r="K181" s="19" t="s">
        <v>66</v>
      </c>
      <c r="L181" s="20">
        <v>1</v>
      </c>
      <c r="M181" s="20">
        <v>0</v>
      </c>
      <c r="N181" s="19" t="s">
        <v>69</v>
      </c>
      <c r="O181" s="20">
        <v>0</v>
      </c>
      <c r="P181" s="20">
        <v>0</v>
      </c>
      <c r="Q181" s="20">
        <v>1</v>
      </c>
      <c r="R181" s="20">
        <v>0</v>
      </c>
      <c r="S181" s="19" t="s">
        <v>63</v>
      </c>
      <c r="T181" s="20">
        <v>0</v>
      </c>
      <c r="U181" s="20">
        <v>0</v>
      </c>
      <c r="V181" s="19" t="s">
        <v>71</v>
      </c>
      <c r="W181" s="20">
        <v>1</v>
      </c>
    </row>
    <row r="182" spans="1:23" x14ac:dyDescent="0.25">
      <c r="A182" s="15">
        <v>323.73</v>
      </c>
      <c r="B182" s="15">
        <v>1</v>
      </c>
      <c r="C182" s="16">
        <v>1.28</v>
      </c>
      <c r="D182" s="17">
        <v>1</v>
      </c>
      <c r="E182" s="17">
        <v>6</v>
      </c>
      <c r="F182" s="18">
        <v>6139.8</v>
      </c>
      <c r="G182" s="19" t="s">
        <v>61</v>
      </c>
      <c r="H182" s="20">
        <v>0</v>
      </c>
      <c r="I182" s="19" t="s">
        <v>62</v>
      </c>
      <c r="J182" s="20">
        <v>0</v>
      </c>
      <c r="K182" s="19" t="s">
        <v>66</v>
      </c>
      <c r="L182" s="20">
        <v>1</v>
      </c>
      <c r="M182" s="20">
        <v>0</v>
      </c>
      <c r="N182" s="19" t="s">
        <v>69</v>
      </c>
      <c r="O182" s="20">
        <v>0</v>
      </c>
      <c r="P182" s="20">
        <v>0</v>
      </c>
      <c r="Q182" s="20">
        <v>1</v>
      </c>
      <c r="R182" s="20">
        <v>0</v>
      </c>
      <c r="S182" s="19" t="s">
        <v>63</v>
      </c>
      <c r="T182" s="20">
        <v>0</v>
      </c>
      <c r="U182" s="20">
        <v>0</v>
      </c>
      <c r="V182" s="19" t="s">
        <v>71</v>
      </c>
      <c r="W182" s="20">
        <v>1</v>
      </c>
    </row>
    <row r="183" spans="1:23" x14ac:dyDescent="0.25">
      <c r="A183" s="15">
        <v>250.2</v>
      </c>
      <c r="B183" s="15">
        <v>1</v>
      </c>
      <c r="C183" s="16">
        <v>0.93799999999999994</v>
      </c>
      <c r="D183" s="17">
        <v>1.5</v>
      </c>
      <c r="E183" s="17">
        <v>6</v>
      </c>
      <c r="F183" s="18">
        <v>7200</v>
      </c>
      <c r="G183" s="19" t="s">
        <v>61</v>
      </c>
      <c r="H183" s="20">
        <v>0</v>
      </c>
      <c r="I183" s="19" t="s">
        <v>62</v>
      </c>
      <c r="J183" s="20">
        <v>0</v>
      </c>
      <c r="K183" s="19" t="s">
        <v>66</v>
      </c>
      <c r="L183" s="20">
        <v>1</v>
      </c>
      <c r="M183" s="20">
        <v>0</v>
      </c>
      <c r="N183" s="19" t="s">
        <v>69</v>
      </c>
      <c r="O183" s="20">
        <v>0</v>
      </c>
      <c r="P183" s="20">
        <v>0</v>
      </c>
      <c r="Q183" s="20">
        <v>1</v>
      </c>
      <c r="R183" s="20">
        <v>0</v>
      </c>
      <c r="S183" s="19" t="s">
        <v>63</v>
      </c>
      <c r="T183" s="20">
        <v>0</v>
      </c>
      <c r="U183" s="20">
        <v>0</v>
      </c>
      <c r="V183" s="19" t="s">
        <v>71</v>
      </c>
      <c r="W183" s="20">
        <v>1</v>
      </c>
    </row>
    <row r="184" spans="1:23" x14ac:dyDescent="0.25">
      <c r="A184" s="15">
        <v>351</v>
      </c>
      <c r="B184" s="15">
        <v>1</v>
      </c>
      <c r="C184" s="16">
        <v>0.6</v>
      </c>
      <c r="D184" s="17">
        <v>2</v>
      </c>
      <c r="E184" s="17">
        <v>8</v>
      </c>
      <c r="F184" s="18">
        <v>7200</v>
      </c>
      <c r="G184" s="19" t="s">
        <v>61</v>
      </c>
      <c r="H184" s="20">
        <v>0</v>
      </c>
      <c r="I184" s="19" t="s">
        <v>62</v>
      </c>
      <c r="J184" s="20">
        <v>0</v>
      </c>
      <c r="K184" s="19" t="s">
        <v>66</v>
      </c>
      <c r="L184" s="20">
        <v>1</v>
      </c>
      <c r="M184" s="20">
        <v>0</v>
      </c>
      <c r="N184" s="19" t="s">
        <v>69</v>
      </c>
      <c r="O184" s="20">
        <v>0</v>
      </c>
      <c r="P184" s="20">
        <v>0</v>
      </c>
      <c r="Q184" s="20">
        <v>1</v>
      </c>
      <c r="R184" s="20">
        <v>0</v>
      </c>
      <c r="S184" s="19" t="s">
        <v>63</v>
      </c>
      <c r="T184" s="20">
        <v>0</v>
      </c>
      <c r="U184" s="20">
        <v>0</v>
      </c>
      <c r="V184" s="19" t="s">
        <v>71</v>
      </c>
      <c r="W184" s="20">
        <v>1</v>
      </c>
    </row>
    <row r="185" spans="1:23" x14ac:dyDescent="0.25">
      <c r="A185" s="15">
        <v>279</v>
      </c>
      <c r="B185" s="15">
        <v>1</v>
      </c>
      <c r="C185" s="16">
        <v>1.38</v>
      </c>
      <c r="D185" s="17">
        <v>2.5</v>
      </c>
      <c r="E185" s="17">
        <v>6</v>
      </c>
      <c r="F185" s="18">
        <v>7209</v>
      </c>
      <c r="G185" s="19" t="s">
        <v>61</v>
      </c>
      <c r="H185" s="20">
        <v>0</v>
      </c>
      <c r="I185" s="19" t="s">
        <v>62</v>
      </c>
      <c r="J185" s="20">
        <v>0</v>
      </c>
      <c r="K185" s="19" t="s">
        <v>66</v>
      </c>
      <c r="L185" s="20">
        <v>1</v>
      </c>
      <c r="M185" s="20">
        <v>0</v>
      </c>
      <c r="N185" s="19" t="s">
        <v>69</v>
      </c>
      <c r="O185" s="20">
        <v>0</v>
      </c>
      <c r="P185" s="20">
        <v>0</v>
      </c>
      <c r="Q185" s="20">
        <v>1</v>
      </c>
      <c r="R185" s="20">
        <v>0</v>
      </c>
      <c r="S185" s="19" t="s">
        <v>63</v>
      </c>
      <c r="T185" s="20">
        <v>0</v>
      </c>
      <c r="U185" s="20">
        <v>0</v>
      </c>
      <c r="V185" s="19" t="s">
        <v>71</v>
      </c>
      <c r="W185" s="20">
        <v>1</v>
      </c>
    </row>
    <row r="186" spans="1:23" x14ac:dyDescent="0.25">
      <c r="A186" s="15">
        <v>261</v>
      </c>
      <c r="B186" s="15">
        <v>1</v>
      </c>
      <c r="C186" s="16">
        <v>1.4179999999999999</v>
      </c>
      <c r="D186" s="17">
        <v>2</v>
      </c>
      <c r="E186" s="17">
        <v>7</v>
      </c>
      <c r="F186" s="18">
        <v>8870.4</v>
      </c>
      <c r="G186" s="19" t="s">
        <v>61</v>
      </c>
      <c r="H186" s="20">
        <v>0</v>
      </c>
      <c r="I186" s="19" t="s">
        <v>62</v>
      </c>
      <c r="J186" s="20">
        <v>0</v>
      </c>
      <c r="K186" s="19" t="s">
        <v>66</v>
      </c>
      <c r="L186" s="20">
        <v>1</v>
      </c>
      <c r="M186" s="20">
        <v>0</v>
      </c>
      <c r="N186" s="19" t="s">
        <v>69</v>
      </c>
      <c r="O186" s="20">
        <v>0</v>
      </c>
      <c r="P186" s="20">
        <v>0</v>
      </c>
      <c r="Q186" s="20">
        <v>1</v>
      </c>
      <c r="R186" s="20">
        <v>0</v>
      </c>
      <c r="S186" s="19" t="s">
        <v>63</v>
      </c>
      <c r="T186" s="20">
        <v>0</v>
      </c>
      <c r="U186" s="20">
        <v>0</v>
      </c>
      <c r="V186" s="19" t="s">
        <v>71</v>
      </c>
      <c r="W186" s="20">
        <v>1</v>
      </c>
    </row>
    <row r="187" spans="1:23" x14ac:dyDescent="0.25">
      <c r="A187" s="15">
        <v>233.82</v>
      </c>
      <c r="B187" s="15">
        <v>1</v>
      </c>
      <c r="C187" s="16">
        <v>2.1</v>
      </c>
      <c r="D187" s="17">
        <v>1</v>
      </c>
      <c r="E187" s="17">
        <v>4</v>
      </c>
      <c r="F187" s="18">
        <v>4368.6000000000004</v>
      </c>
      <c r="G187" s="19" t="s">
        <v>65</v>
      </c>
      <c r="H187" s="20">
        <v>1</v>
      </c>
      <c r="I187" s="19" t="s">
        <v>62</v>
      </c>
      <c r="J187" s="20">
        <v>0</v>
      </c>
      <c r="K187" s="19" t="s">
        <v>66</v>
      </c>
      <c r="L187" s="20">
        <v>1</v>
      </c>
      <c r="M187" s="20">
        <v>0</v>
      </c>
      <c r="N187" s="19" t="s">
        <v>69</v>
      </c>
      <c r="O187" s="20">
        <v>0</v>
      </c>
      <c r="P187" s="20">
        <v>0</v>
      </c>
      <c r="Q187" s="20">
        <v>1</v>
      </c>
      <c r="R187" s="20">
        <v>0</v>
      </c>
      <c r="S187" s="19" t="s">
        <v>63</v>
      </c>
      <c r="T187" s="20">
        <v>0</v>
      </c>
      <c r="U187" s="20">
        <v>0</v>
      </c>
      <c r="V187" s="19" t="s">
        <v>71</v>
      </c>
      <c r="W187" s="20">
        <v>1</v>
      </c>
    </row>
    <row r="188" spans="1:23" x14ac:dyDescent="0.25">
      <c r="A188" s="15">
        <v>333</v>
      </c>
      <c r="B188" s="15">
        <v>1</v>
      </c>
      <c r="C188" s="16">
        <v>0.6</v>
      </c>
      <c r="D188" s="17">
        <v>1</v>
      </c>
      <c r="E188" s="17">
        <v>6</v>
      </c>
      <c r="F188" s="18">
        <v>4500</v>
      </c>
      <c r="G188" s="19" t="s">
        <v>65</v>
      </c>
      <c r="H188" s="20">
        <v>1</v>
      </c>
      <c r="I188" s="19" t="s">
        <v>62</v>
      </c>
      <c r="J188" s="20">
        <v>0</v>
      </c>
      <c r="K188" s="19" t="s">
        <v>66</v>
      </c>
      <c r="L188" s="20">
        <v>1</v>
      </c>
      <c r="M188" s="20">
        <v>0</v>
      </c>
      <c r="N188" s="19" t="s">
        <v>69</v>
      </c>
      <c r="O188" s="20">
        <v>0</v>
      </c>
      <c r="P188" s="20">
        <v>0</v>
      </c>
      <c r="Q188" s="20">
        <v>1</v>
      </c>
      <c r="R188" s="20">
        <v>0</v>
      </c>
      <c r="S188" s="19" t="s">
        <v>63</v>
      </c>
      <c r="T188" s="20">
        <v>0</v>
      </c>
      <c r="U188" s="20">
        <v>0</v>
      </c>
      <c r="V188" s="19" t="s">
        <v>71</v>
      </c>
      <c r="W188" s="20">
        <v>1</v>
      </c>
    </row>
    <row r="189" spans="1:23" x14ac:dyDescent="0.25">
      <c r="A189" s="15">
        <v>359.82</v>
      </c>
      <c r="B189" s="15">
        <v>1</v>
      </c>
      <c r="C189" s="16">
        <v>1.0880000000000001</v>
      </c>
      <c r="D189" s="17">
        <v>2</v>
      </c>
      <c r="E189" s="17">
        <v>10</v>
      </c>
      <c r="F189" s="18">
        <v>4572</v>
      </c>
      <c r="G189" s="19" t="s">
        <v>65</v>
      </c>
      <c r="H189" s="20">
        <v>1</v>
      </c>
      <c r="I189" s="19" t="s">
        <v>62</v>
      </c>
      <c r="J189" s="20">
        <v>0</v>
      </c>
      <c r="K189" s="19" t="s">
        <v>66</v>
      </c>
      <c r="L189" s="20">
        <v>1</v>
      </c>
      <c r="M189" s="20">
        <v>0</v>
      </c>
      <c r="N189" s="19" t="s">
        <v>69</v>
      </c>
      <c r="O189" s="20">
        <v>0</v>
      </c>
      <c r="P189" s="20">
        <v>0</v>
      </c>
      <c r="Q189" s="20">
        <v>1</v>
      </c>
      <c r="R189" s="20">
        <v>0</v>
      </c>
      <c r="S189" s="19" t="s">
        <v>63</v>
      </c>
      <c r="T189" s="20">
        <v>0</v>
      </c>
      <c r="U189" s="20">
        <v>0</v>
      </c>
      <c r="V189" s="19" t="s">
        <v>71</v>
      </c>
      <c r="W189" s="20">
        <v>1</v>
      </c>
    </row>
    <row r="190" spans="1:23" x14ac:dyDescent="0.25">
      <c r="A190" s="15">
        <v>342</v>
      </c>
      <c r="B190" s="15">
        <v>1</v>
      </c>
      <c r="C190" s="16">
        <v>0.7</v>
      </c>
      <c r="D190" s="17">
        <v>2</v>
      </c>
      <c r="E190" s="17">
        <v>6</v>
      </c>
      <c r="F190" s="18">
        <v>4680</v>
      </c>
      <c r="G190" s="19" t="s">
        <v>65</v>
      </c>
      <c r="H190" s="20">
        <v>1</v>
      </c>
      <c r="I190" s="19" t="s">
        <v>62</v>
      </c>
      <c r="J190" s="20">
        <v>0</v>
      </c>
      <c r="K190" s="19" t="s">
        <v>66</v>
      </c>
      <c r="L190" s="20">
        <v>1</v>
      </c>
      <c r="M190" s="20">
        <v>0</v>
      </c>
      <c r="N190" s="19" t="s">
        <v>69</v>
      </c>
      <c r="O190" s="20">
        <v>0</v>
      </c>
      <c r="P190" s="20">
        <v>0</v>
      </c>
      <c r="Q190" s="20">
        <v>1</v>
      </c>
      <c r="R190" s="20">
        <v>0</v>
      </c>
      <c r="S190" s="19" t="s">
        <v>63</v>
      </c>
      <c r="T190" s="20">
        <v>0</v>
      </c>
      <c r="U190" s="20">
        <v>0</v>
      </c>
      <c r="V190" s="19" t="s">
        <v>71</v>
      </c>
      <c r="W190" s="20">
        <v>1</v>
      </c>
    </row>
    <row r="191" spans="1:23" x14ac:dyDescent="0.25">
      <c r="A191" s="15">
        <v>333</v>
      </c>
      <c r="B191" s="15">
        <v>1</v>
      </c>
      <c r="C191" s="16">
        <v>0.7</v>
      </c>
      <c r="D191" s="17">
        <v>1</v>
      </c>
      <c r="E191" s="17">
        <v>6</v>
      </c>
      <c r="F191" s="18">
        <v>4860</v>
      </c>
      <c r="G191" s="19" t="s">
        <v>65</v>
      </c>
      <c r="H191" s="20">
        <v>1</v>
      </c>
      <c r="I191" s="19" t="s">
        <v>62</v>
      </c>
      <c r="J191" s="20">
        <v>0</v>
      </c>
      <c r="K191" s="19" t="s">
        <v>66</v>
      </c>
      <c r="L191" s="20">
        <v>1</v>
      </c>
      <c r="M191" s="20">
        <v>0</v>
      </c>
      <c r="N191" s="19" t="s">
        <v>69</v>
      </c>
      <c r="O191" s="20">
        <v>0</v>
      </c>
      <c r="P191" s="20">
        <v>0</v>
      </c>
      <c r="Q191" s="20">
        <v>1</v>
      </c>
      <c r="R191" s="20">
        <v>0</v>
      </c>
      <c r="S191" s="19" t="s">
        <v>63</v>
      </c>
      <c r="T191" s="20">
        <v>0</v>
      </c>
      <c r="U191" s="20">
        <v>0</v>
      </c>
      <c r="V191" s="19" t="s">
        <v>71</v>
      </c>
      <c r="W191" s="20">
        <v>1</v>
      </c>
    </row>
    <row r="192" spans="1:23" x14ac:dyDescent="0.25">
      <c r="A192" s="15">
        <v>323.82</v>
      </c>
      <c r="B192" s="15">
        <v>1</v>
      </c>
      <c r="C192" s="16">
        <v>0.6</v>
      </c>
      <c r="D192" s="17">
        <v>1</v>
      </c>
      <c r="E192" s="17">
        <v>6</v>
      </c>
      <c r="F192" s="18">
        <v>4950</v>
      </c>
      <c r="G192" s="19" t="s">
        <v>65</v>
      </c>
      <c r="H192" s="20">
        <v>1</v>
      </c>
      <c r="I192" s="19" t="s">
        <v>62</v>
      </c>
      <c r="J192" s="20">
        <v>0</v>
      </c>
      <c r="K192" s="19" t="s">
        <v>66</v>
      </c>
      <c r="L192" s="20">
        <v>1</v>
      </c>
      <c r="M192" s="20">
        <v>0</v>
      </c>
      <c r="N192" s="19" t="s">
        <v>69</v>
      </c>
      <c r="O192" s="20">
        <v>0</v>
      </c>
      <c r="P192" s="20">
        <v>0</v>
      </c>
      <c r="Q192" s="20">
        <v>1</v>
      </c>
      <c r="R192" s="20">
        <v>0</v>
      </c>
      <c r="S192" s="19" t="s">
        <v>63</v>
      </c>
      <c r="T192" s="20">
        <v>0</v>
      </c>
      <c r="U192" s="20">
        <v>0</v>
      </c>
      <c r="V192" s="19" t="s">
        <v>71</v>
      </c>
      <c r="W192" s="20">
        <v>1</v>
      </c>
    </row>
    <row r="193" spans="1:23" x14ac:dyDescent="0.25">
      <c r="A193" s="15">
        <v>387</v>
      </c>
      <c r="B193" s="15">
        <v>1</v>
      </c>
      <c r="C193" s="16">
        <v>0.6</v>
      </c>
      <c r="D193" s="17">
        <v>2</v>
      </c>
      <c r="E193" s="17">
        <v>7</v>
      </c>
      <c r="F193" s="18">
        <v>5140.8</v>
      </c>
      <c r="G193" s="19" t="s">
        <v>65</v>
      </c>
      <c r="H193" s="20">
        <v>1</v>
      </c>
      <c r="I193" s="19" t="s">
        <v>62</v>
      </c>
      <c r="J193" s="20">
        <v>0</v>
      </c>
      <c r="K193" s="19" t="s">
        <v>66</v>
      </c>
      <c r="L193" s="20">
        <v>1</v>
      </c>
      <c r="M193" s="20">
        <v>0</v>
      </c>
      <c r="N193" s="19" t="s">
        <v>69</v>
      </c>
      <c r="O193" s="20">
        <v>0</v>
      </c>
      <c r="P193" s="20">
        <v>0</v>
      </c>
      <c r="Q193" s="20">
        <v>1</v>
      </c>
      <c r="R193" s="20">
        <v>0</v>
      </c>
      <c r="S193" s="19" t="s">
        <v>63</v>
      </c>
      <c r="T193" s="20">
        <v>0</v>
      </c>
      <c r="U193" s="20">
        <v>0</v>
      </c>
      <c r="V193" s="19" t="s">
        <v>71</v>
      </c>
      <c r="W193" s="20">
        <v>1</v>
      </c>
    </row>
    <row r="194" spans="1:23" x14ac:dyDescent="0.25">
      <c r="A194" s="15">
        <v>340.2</v>
      </c>
      <c r="B194" s="15">
        <v>1</v>
      </c>
      <c r="C194" s="16">
        <v>0.94099999999999995</v>
      </c>
      <c r="D194" s="17">
        <v>1.5</v>
      </c>
      <c r="E194" s="17">
        <v>6</v>
      </c>
      <c r="F194" s="18">
        <v>5220</v>
      </c>
      <c r="G194" s="19" t="s">
        <v>65</v>
      </c>
      <c r="H194" s="20">
        <v>1</v>
      </c>
      <c r="I194" s="19" t="s">
        <v>62</v>
      </c>
      <c r="J194" s="20">
        <v>0</v>
      </c>
      <c r="K194" s="19" t="s">
        <v>66</v>
      </c>
      <c r="L194" s="20">
        <v>1</v>
      </c>
      <c r="M194" s="20">
        <v>0</v>
      </c>
      <c r="N194" s="19" t="s">
        <v>69</v>
      </c>
      <c r="O194" s="20">
        <v>0</v>
      </c>
      <c r="P194" s="20">
        <v>0</v>
      </c>
      <c r="Q194" s="20">
        <v>1</v>
      </c>
      <c r="R194" s="20">
        <v>0</v>
      </c>
      <c r="S194" s="19" t="s">
        <v>63</v>
      </c>
      <c r="T194" s="20">
        <v>0</v>
      </c>
      <c r="U194" s="20">
        <v>0</v>
      </c>
      <c r="V194" s="19" t="s">
        <v>71</v>
      </c>
      <c r="W194" s="20">
        <v>1</v>
      </c>
    </row>
    <row r="195" spans="1:23" x14ac:dyDescent="0.25">
      <c r="A195" s="15">
        <v>351</v>
      </c>
      <c r="B195" s="15">
        <v>1</v>
      </c>
      <c r="C195" s="16">
        <v>0.77500000000000002</v>
      </c>
      <c r="D195" s="17">
        <v>2.5</v>
      </c>
      <c r="E195" s="17">
        <v>8</v>
      </c>
      <c r="F195" s="18">
        <v>5400</v>
      </c>
      <c r="G195" s="19" t="s">
        <v>65</v>
      </c>
      <c r="H195" s="20">
        <v>1</v>
      </c>
      <c r="I195" s="19" t="s">
        <v>62</v>
      </c>
      <c r="J195" s="20">
        <v>0</v>
      </c>
      <c r="K195" s="19" t="s">
        <v>66</v>
      </c>
      <c r="L195" s="20">
        <v>1</v>
      </c>
      <c r="M195" s="20">
        <v>0</v>
      </c>
      <c r="N195" s="19" t="s">
        <v>69</v>
      </c>
      <c r="O195" s="20">
        <v>0</v>
      </c>
      <c r="P195" s="20">
        <v>0</v>
      </c>
      <c r="Q195" s="20">
        <v>1</v>
      </c>
      <c r="R195" s="20">
        <v>0</v>
      </c>
      <c r="S195" s="19" t="s">
        <v>63</v>
      </c>
      <c r="T195" s="20">
        <v>0</v>
      </c>
      <c r="U195" s="20">
        <v>0</v>
      </c>
      <c r="V195" s="19" t="s">
        <v>71</v>
      </c>
      <c r="W195" s="20">
        <v>1</v>
      </c>
    </row>
    <row r="196" spans="1:23" x14ac:dyDescent="0.25">
      <c r="A196" s="15">
        <v>198</v>
      </c>
      <c r="B196" s="15">
        <v>1</v>
      </c>
      <c r="C196" s="16">
        <v>0.80500000000000005</v>
      </c>
      <c r="D196" s="17">
        <v>1</v>
      </c>
      <c r="E196" s="17">
        <v>5</v>
      </c>
      <c r="F196" s="18">
        <v>5414.4</v>
      </c>
      <c r="G196" s="19" t="s">
        <v>65</v>
      </c>
      <c r="H196" s="20">
        <v>1</v>
      </c>
      <c r="I196" s="19" t="s">
        <v>62</v>
      </c>
      <c r="J196" s="20">
        <v>0</v>
      </c>
      <c r="K196" s="19" t="s">
        <v>66</v>
      </c>
      <c r="L196" s="20">
        <v>1</v>
      </c>
      <c r="M196" s="20">
        <v>0</v>
      </c>
      <c r="N196" s="19" t="s">
        <v>69</v>
      </c>
      <c r="O196" s="20">
        <v>0</v>
      </c>
      <c r="P196" s="20">
        <v>0</v>
      </c>
      <c r="Q196" s="20">
        <v>1</v>
      </c>
      <c r="R196" s="20">
        <v>0</v>
      </c>
      <c r="S196" s="19" t="s">
        <v>63</v>
      </c>
      <c r="T196" s="20">
        <v>0</v>
      </c>
      <c r="U196" s="20">
        <v>0</v>
      </c>
      <c r="V196" s="19" t="s">
        <v>71</v>
      </c>
      <c r="W196" s="20">
        <v>1</v>
      </c>
    </row>
    <row r="197" spans="1:23" x14ac:dyDescent="0.25">
      <c r="A197" s="15">
        <v>322.2</v>
      </c>
      <c r="B197" s="15">
        <v>1</v>
      </c>
      <c r="C197" s="16">
        <v>0.6</v>
      </c>
      <c r="D197" s="17">
        <v>1</v>
      </c>
      <c r="E197" s="17">
        <v>6</v>
      </c>
      <c r="F197" s="18">
        <v>5508</v>
      </c>
      <c r="G197" s="19" t="s">
        <v>65</v>
      </c>
      <c r="H197" s="20">
        <v>1</v>
      </c>
      <c r="I197" s="19" t="s">
        <v>62</v>
      </c>
      <c r="J197" s="20">
        <v>0</v>
      </c>
      <c r="K197" s="19" t="s">
        <v>66</v>
      </c>
      <c r="L197" s="20">
        <v>1</v>
      </c>
      <c r="M197" s="20">
        <v>0</v>
      </c>
      <c r="N197" s="19" t="s">
        <v>69</v>
      </c>
      <c r="O197" s="20">
        <v>0</v>
      </c>
      <c r="P197" s="20">
        <v>0</v>
      </c>
      <c r="Q197" s="20">
        <v>1</v>
      </c>
      <c r="R197" s="20">
        <v>0</v>
      </c>
      <c r="S197" s="19" t="s">
        <v>63</v>
      </c>
      <c r="T197" s="20">
        <v>0</v>
      </c>
      <c r="U197" s="20">
        <v>0</v>
      </c>
      <c r="V197" s="19" t="s">
        <v>71</v>
      </c>
      <c r="W197" s="20">
        <v>1</v>
      </c>
    </row>
    <row r="198" spans="1:23" x14ac:dyDescent="0.25">
      <c r="A198" s="15">
        <v>214.2</v>
      </c>
      <c r="B198" s="15">
        <v>1</v>
      </c>
      <c r="C198" s="16">
        <v>1</v>
      </c>
      <c r="D198" s="17">
        <v>1</v>
      </c>
      <c r="E198" s="17">
        <v>4</v>
      </c>
      <c r="F198" s="18">
        <v>5743.8</v>
      </c>
      <c r="G198" s="19" t="s">
        <v>65</v>
      </c>
      <c r="H198" s="20">
        <v>1</v>
      </c>
      <c r="I198" s="19" t="s">
        <v>62</v>
      </c>
      <c r="J198" s="20">
        <v>0</v>
      </c>
      <c r="K198" s="19" t="s">
        <v>66</v>
      </c>
      <c r="L198" s="20">
        <v>1</v>
      </c>
      <c r="M198" s="20">
        <v>0</v>
      </c>
      <c r="N198" s="19" t="s">
        <v>69</v>
      </c>
      <c r="O198" s="20">
        <v>0</v>
      </c>
      <c r="P198" s="20">
        <v>0</v>
      </c>
      <c r="Q198" s="20">
        <v>1</v>
      </c>
      <c r="R198" s="20">
        <v>0</v>
      </c>
      <c r="S198" s="19" t="s">
        <v>63</v>
      </c>
      <c r="T198" s="20">
        <v>0</v>
      </c>
      <c r="U198" s="20">
        <v>0</v>
      </c>
      <c r="V198" s="19" t="s">
        <v>71</v>
      </c>
      <c r="W198" s="20">
        <v>1</v>
      </c>
    </row>
    <row r="199" spans="1:23" x14ac:dyDescent="0.25">
      <c r="A199" s="15">
        <v>287.82</v>
      </c>
      <c r="B199" s="15">
        <v>1</v>
      </c>
      <c r="C199" s="16">
        <v>0.78</v>
      </c>
      <c r="D199" s="17">
        <v>1</v>
      </c>
      <c r="E199" s="17">
        <v>6</v>
      </c>
      <c r="F199" s="18">
        <v>5940</v>
      </c>
      <c r="G199" s="19" t="s">
        <v>65</v>
      </c>
      <c r="H199" s="20">
        <v>1</v>
      </c>
      <c r="I199" s="19" t="s">
        <v>62</v>
      </c>
      <c r="J199" s="20">
        <v>0</v>
      </c>
      <c r="K199" s="19" t="s">
        <v>66</v>
      </c>
      <c r="L199" s="20">
        <v>1</v>
      </c>
      <c r="M199" s="20">
        <v>0</v>
      </c>
      <c r="N199" s="19" t="s">
        <v>69</v>
      </c>
      <c r="O199" s="20">
        <v>0</v>
      </c>
      <c r="P199" s="20">
        <v>0</v>
      </c>
      <c r="Q199" s="20">
        <v>1</v>
      </c>
      <c r="R199" s="20">
        <v>0</v>
      </c>
      <c r="S199" s="19" t="s">
        <v>63</v>
      </c>
      <c r="T199" s="20">
        <v>0</v>
      </c>
      <c r="U199" s="20">
        <v>0</v>
      </c>
      <c r="V199" s="19" t="s">
        <v>71</v>
      </c>
      <c r="W199" s="20">
        <v>1</v>
      </c>
    </row>
    <row r="200" spans="1:23" x14ac:dyDescent="0.25">
      <c r="A200" s="15">
        <v>270</v>
      </c>
      <c r="B200" s="15">
        <v>1</v>
      </c>
      <c r="C200" s="16">
        <v>0.75</v>
      </c>
      <c r="D200" s="17">
        <v>1.5</v>
      </c>
      <c r="E200" s="17">
        <v>7</v>
      </c>
      <c r="F200" s="18">
        <v>6033.6</v>
      </c>
      <c r="G200" s="19" t="s">
        <v>65</v>
      </c>
      <c r="H200" s="20">
        <v>1</v>
      </c>
      <c r="I200" s="19" t="s">
        <v>62</v>
      </c>
      <c r="J200" s="20">
        <v>0</v>
      </c>
      <c r="K200" s="19" t="s">
        <v>66</v>
      </c>
      <c r="L200" s="20">
        <v>1</v>
      </c>
      <c r="M200" s="20">
        <v>0</v>
      </c>
      <c r="N200" s="19" t="s">
        <v>69</v>
      </c>
      <c r="O200" s="20">
        <v>0</v>
      </c>
      <c r="P200" s="20">
        <v>0</v>
      </c>
      <c r="Q200" s="20">
        <v>1</v>
      </c>
      <c r="R200" s="20">
        <v>0</v>
      </c>
      <c r="S200" s="19" t="s">
        <v>63</v>
      </c>
      <c r="T200" s="20">
        <v>0</v>
      </c>
      <c r="U200" s="20">
        <v>0</v>
      </c>
      <c r="V200" s="19" t="s">
        <v>71</v>
      </c>
      <c r="W200" s="20">
        <v>1</v>
      </c>
    </row>
    <row r="201" spans="1:23" x14ac:dyDescent="0.25">
      <c r="A201" s="15">
        <v>270</v>
      </c>
      <c r="B201" s="15">
        <v>1</v>
      </c>
      <c r="C201" s="16">
        <v>0.75</v>
      </c>
      <c r="D201" s="17">
        <v>1.5</v>
      </c>
      <c r="E201" s="17">
        <v>9</v>
      </c>
      <c r="F201" s="18">
        <v>6035.4</v>
      </c>
      <c r="G201" s="19" t="s">
        <v>65</v>
      </c>
      <c r="H201" s="20">
        <v>1</v>
      </c>
      <c r="I201" s="19" t="s">
        <v>62</v>
      </c>
      <c r="J201" s="20">
        <v>0</v>
      </c>
      <c r="K201" s="19" t="s">
        <v>66</v>
      </c>
      <c r="L201" s="20">
        <v>1</v>
      </c>
      <c r="M201" s="20">
        <v>0</v>
      </c>
      <c r="N201" s="19" t="s">
        <v>69</v>
      </c>
      <c r="O201" s="20">
        <v>0</v>
      </c>
      <c r="P201" s="20">
        <v>0</v>
      </c>
      <c r="Q201" s="20">
        <v>1</v>
      </c>
      <c r="R201" s="20">
        <v>0</v>
      </c>
      <c r="S201" s="19" t="s">
        <v>63</v>
      </c>
      <c r="T201" s="20">
        <v>0</v>
      </c>
      <c r="U201" s="20">
        <v>0</v>
      </c>
      <c r="V201" s="19" t="s">
        <v>71</v>
      </c>
      <c r="W201" s="20">
        <v>1</v>
      </c>
    </row>
    <row r="202" spans="1:23" x14ac:dyDescent="0.25">
      <c r="A202" s="15">
        <v>288</v>
      </c>
      <c r="B202" s="15">
        <v>1</v>
      </c>
      <c r="C202" s="16">
        <v>1.155</v>
      </c>
      <c r="D202" s="17">
        <v>1</v>
      </c>
      <c r="E202" s="17">
        <v>6</v>
      </c>
      <c r="F202" s="18">
        <v>6120</v>
      </c>
      <c r="G202" s="19" t="s">
        <v>65</v>
      </c>
      <c r="H202" s="20">
        <v>1</v>
      </c>
      <c r="I202" s="19" t="s">
        <v>62</v>
      </c>
      <c r="J202" s="20">
        <v>0</v>
      </c>
      <c r="K202" s="19" t="s">
        <v>66</v>
      </c>
      <c r="L202" s="20">
        <v>1</v>
      </c>
      <c r="M202" s="20">
        <v>0</v>
      </c>
      <c r="N202" s="19" t="s">
        <v>69</v>
      </c>
      <c r="O202" s="20">
        <v>0</v>
      </c>
      <c r="P202" s="20">
        <v>0</v>
      </c>
      <c r="Q202" s="20">
        <v>1</v>
      </c>
      <c r="R202" s="20">
        <v>0</v>
      </c>
      <c r="S202" s="19" t="s">
        <v>63</v>
      </c>
      <c r="T202" s="20">
        <v>0</v>
      </c>
      <c r="U202" s="20">
        <v>0</v>
      </c>
      <c r="V202" s="19" t="s">
        <v>71</v>
      </c>
      <c r="W202" s="20">
        <v>1</v>
      </c>
    </row>
    <row r="203" spans="1:23" x14ac:dyDescent="0.25">
      <c r="A203" s="15">
        <v>286.2</v>
      </c>
      <c r="B203" s="15">
        <v>1</v>
      </c>
      <c r="C203" s="16">
        <v>1.47</v>
      </c>
      <c r="D203" s="17">
        <v>1.5</v>
      </c>
      <c r="E203" s="17">
        <v>7</v>
      </c>
      <c r="F203" s="18">
        <v>6300</v>
      </c>
      <c r="G203" s="19" t="s">
        <v>65</v>
      </c>
      <c r="H203" s="20">
        <v>1</v>
      </c>
      <c r="I203" s="19" t="s">
        <v>62</v>
      </c>
      <c r="J203" s="20">
        <v>0</v>
      </c>
      <c r="K203" s="19" t="s">
        <v>66</v>
      </c>
      <c r="L203" s="20">
        <v>1</v>
      </c>
      <c r="M203" s="20">
        <v>0</v>
      </c>
      <c r="N203" s="19" t="s">
        <v>69</v>
      </c>
      <c r="O203" s="20">
        <v>0</v>
      </c>
      <c r="P203" s="20">
        <v>0</v>
      </c>
      <c r="Q203" s="20">
        <v>1</v>
      </c>
      <c r="R203" s="20">
        <v>0</v>
      </c>
      <c r="S203" s="19" t="s">
        <v>63</v>
      </c>
      <c r="T203" s="20">
        <v>0</v>
      </c>
      <c r="U203" s="20">
        <v>0</v>
      </c>
      <c r="V203" s="19" t="s">
        <v>71</v>
      </c>
      <c r="W203" s="20">
        <v>1</v>
      </c>
    </row>
    <row r="204" spans="1:23" x14ac:dyDescent="0.25">
      <c r="A204" s="15">
        <v>234</v>
      </c>
      <c r="B204" s="15">
        <v>1</v>
      </c>
      <c r="C204" s="16">
        <v>0.875</v>
      </c>
      <c r="D204" s="17">
        <v>1</v>
      </c>
      <c r="E204" s="17">
        <v>5</v>
      </c>
      <c r="F204" s="18">
        <v>6480</v>
      </c>
      <c r="G204" s="19" t="s">
        <v>65</v>
      </c>
      <c r="H204" s="20">
        <v>1</v>
      </c>
      <c r="I204" s="19" t="s">
        <v>62</v>
      </c>
      <c r="J204" s="20">
        <v>0</v>
      </c>
      <c r="K204" s="19" t="s">
        <v>66</v>
      </c>
      <c r="L204" s="20">
        <v>1</v>
      </c>
      <c r="M204" s="20">
        <v>0</v>
      </c>
      <c r="N204" s="19" t="s">
        <v>69</v>
      </c>
      <c r="O204" s="20">
        <v>0</v>
      </c>
      <c r="P204" s="20">
        <v>0</v>
      </c>
      <c r="Q204" s="20">
        <v>1</v>
      </c>
      <c r="R204" s="20">
        <v>0</v>
      </c>
      <c r="S204" s="19" t="s">
        <v>63</v>
      </c>
      <c r="T204" s="20">
        <v>0</v>
      </c>
      <c r="U204" s="20">
        <v>0</v>
      </c>
      <c r="V204" s="19" t="s">
        <v>71</v>
      </c>
      <c r="W204" s="20">
        <v>1</v>
      </c>
    </row>
    <row r="205" spans="1:23" x14ac:dyDescent="0.25">
      <c r="A205" s="15">
        <v>341.82</v>
      </c>
      <c r="B205" s="15">
        <v>1</v>
      </c>
      <c r="C205" s="16">
        <v>0.82499999999999996</v>
      </c>
      <c r="D205" s="17">
        <v>2</v>
      </c>
      <c r="E205" s="17">
        <v>7</v>
      </c>
      <c r="F205" s="18">
        <v>6480</v>
      </c>
      <c r="G205" s="19" t="s">
        <v>65</v>
      </c>
      <c r="H205" s="20">
        <v>1</v>
      </c>
      <c r="I205" s="19" t="s">
        <v>62</v>
      </c>
      <c r="J205" s="20">
        <v>0</v>
      </c>
      <c r="K205" s="19" t="s">
        <v>66</v>
      </c>
      <c r="L205" s="20">
        <v>1</v>
      </c>
      <c r="M205" s="20">
        <v>0</v>
      </c>
      <c r="N205" s="19" t="s">
        <v>69</v>
      </c>
      <c r="O205" s="20">
        <v>0</v>
      </c>
      <c r="P205" s="20">
        <v>0</v>
      </c>
      <c r="Q205" s="20">
        <v>1</v>
      </c>
      <c r="R205" s="20">
        <v>0</v>
      </c>
      <c r="S205" s="19" t="s">
        <v>63</v>
      </c>
      <c r="T205" s="20">
        <v>0</v>
      </c>
      <c r="U205" s="20">
        <v>0</v>
      </c>
      <c r="V205" s="19" t="s">
        <v>71</v>
      </c>
      <c r="W205" s="20">
        <v>1</v>
      </c>
    </row>
    <row r="206" spans="1:23" x14ac:dyDescent="0.25">
      <c r="A206" s="15">
        <v>277.2</v>
      </c>
      <c r="B206" s="15">
        <v>1</v>
      </c>
      <c r="C206" s="16">
        <v>1.335</v>
      </c>
      <c r="D206" s="17">
        <v>1</v>
      </c>
      <c r="E206" s="17">
        <v>7</v>
      </c>
      <c r="F206" s="18">
        <v>6627.6</v>
      </c>
      <c r="G206" s="19" t="s">
        <v>65</v>
      </c>
      <c r="H206" s="20">
        <v>1</v>
      </c>
      <c r="I206" s="19" t="s">
        <v>62</v>
      </c>
      <c r="J206" s="20">
        <v>0</v>
      </c>
      <c r="K206" s="19" t="s">
        <v>66</v>
      </c>
      <c r="L206" s="20">
        <v>1</v>
      </c>
      <c r="M206" s="20">
        <v>0</v>
      </c>
      <c r="N206" s="19" t="s">
        <v>69</v>
      </c>
      <c r="O206" s="20">
        <v>0</v>
      </c>
      <c r="P206" s="20">
        <v>0</v>
      </c>
      <c r="Q206" s="20">
        <v>1</v>
      </c>
      <c r="R206" s="20">
        <v>0</v>
      </c>
      <c r="S206" s="19" t="s">
        <v>63</v>
      </c>
      <c r="T206" s="20">
        <v>0</v>
      </c>
      <c r="U206" s="20">
        <v>0</v>
      </c>
      <c r="V206" s="19" t="s">
        <v>71</v>
      </c>
      <c r="W206" s="20">
        <v>1</v>
      </c>
    </row>
    <row r="207" spans="1:23" x14ac:dyDescent="0.25">
      <c r="A207" s="15">
        <v>333</v>
      </c>
      <c r="B207" s="15">
        <v>1</v>
      </c>
      <c r="C207" s="16">
        <v>0.58199999999999996</v>
      </c>
      <c r="D207" s="17">
        <v>1</v>
      </c>
      <c r="E207" s="17">
        <v>6</v>
      </c>
      <c r="F207" s="18">
        <v>6660</v>
      </c>
      <c r="G207" s="19" t="s">
        <v>65</v>
      </c>
      <c r="H207" s="20">
        <v>1</v>
      </c>
      <c r="I207" s="19" t="s">
        <v>62</v>
      </c>
      <c r="J207" s="20">
        <v>0</v>
      </c>
      <c r="K207" s="19" t="s">
        <v>66</v>
      </c>
      <c r="L207" s="20">
        <v>1</v>
      </c>
      <c r="M207" s="20">
        <v>0</v>
      </c>
      <c r="N207" s="19" t="s">
        <v>69</v>
      </c>
      <c r="O207" s="20">
        <v>0</v>
      </c>
      <c r="P207" s="20">
        <v>0</v>
      </c>
      <c r="Q207" s="20">
        <v>1</v>
      </c>
      <c r="R207" s="20">
        <v>0</v>
      </c>
      <c r="S207" s="19" t="s">
        <v>63</v>
      </c>
      <c r="T207" s="20">
        <v>0</v>
      </c>
      <c r="U207" s="20">
        <v>0</v>
      </c>
      <c r="V207" s="19" t="s">
        <v>71</v>
      </c>
      <c r="W207" s="20">
        <v>1</v>
      </c>
    </row>
    <row r="208" spans="1:23" x14ac:dyDescent="0.25">
      <c r="A208" s="15">
        <v>246.6</v>
      </c>
      <c r="B208" s="15">
        <v>1</v>
      </c>
      <c r="C208" s="16">
        <v>1.103</v>
      </c>
      <c r="D208" s="17">
        <v>1</v>
      </c>
      <c r="E208" s="17">
        <v>6</v>
      </c>
      <c r="F208" s="18">
        <v>6876</v>
      </c>
      <c r="G208" s="19" t="s">
        <v>65</v>
      </c>
      <c r="H208" s="20">
        <v>1</v>
      </c>
      <c r="I208" s="19" t="s">
        <v>62</v>
      </c>
      <c r="J208" s="20">
        <v>0</v>
      </c>
      <c r="K208" s="19" t="s">
        <v>66</v>
      </c>
      <c r="L208" s="20">
        <v>1</v>
      </c>
      <c r="M208" s="20">
        <v>0</v>
      </c>
      <c r="N208" s="19" t="s">
        <v>69</v>
      </c>
      <c r="O208" s="20">
        <v>0</v>
      </c>
      <c r="P208" s="20">
        <v>0</v>
      </c>
      <c r="Q208" s="20">
        <v>1</v>
      </c>
      <c r="R208" s="20">
        <v>0</v>
      </c>
      <c r="S208" s="19" t="s">
        <v>63</v>
      </c>
      <c r="T208" s="20">
        <v>0</v>
      </c>
      <c r="U208" s="20">
        <v>0</v>
      </c>
      <c r="V208" s="19" t="s">
        <v>71</v>
      </c>
      <c r="W208" s="20">
        <v>1</v>
      </c>
    </row>
    <row r="209" spans="1:23" x14ac:dyDescent="0.25">
      <c r="A209" s="15">
        <v>265.5</v>
      </c>
      <c r="B209" s="15">
        <v>1</v>
      </c>
      <c r="C209" s="16">
        <v>2</v>
      </c>
      <c r="D209" s="17">
        <v>1</v>
      </c>
      <c r="E209" s="17">
        <v>6</v>
      </c>
      <c r="F209" s="18">
        <v>6901.2</v>
      </c>
      <c r="G209" s="19" t="s">
        <v>65</v>
      </c>
      <c r="H209" s="20">
        <v>1</v>
      </c>
      <c r="I209" s="19" t="s">
        <v>62</v>
      </c>
      <c r="J209" s="20">
        <v>0</v>
      </c>
      <c r="K209" s="19" t="s">
        <v>66</v>
      </c>
      <c r="L209" s="20">
        <v>1</v>
      </c>
      <c r="M209" s="20">
        <v>0</v>
      </c>
      <c r="N209" s="19" t="s">
        <v>69</v>
      </c>
      <c r="O209" s="20">
        <v>0</v>
      </c>
      <c r="P209" s="20">
        <v>0</v>
      </c>
      <c r="Q209" s="20">
        <v>1</v>
      </c>
      <c r="R209" s="20">
        <v>0</v>
      </c>
      <c r="S209" s="19" t="s">
        <v>63</v>
      </c>
      <c r="T209" s="20">
        <v>0</v>
      </c>
      <c r="U209" s="20">
        <v>0</v>
      </c>
      <c r="V209" s="19" t="s">
        <v>71</v>
      </c>
      <c r="W209" s="20">
        <v>1</v>
      </c>
    </row>
    <row r="210" spans="1:23" x14ac:dyDescent="0.25">
      <c r="A210" s="15">
        <v>257.04000000000002</v>
      </c>
      <c r="B210" s="15">
        <v>1</v>
      </c>
      <c r="C210" s="16">
        <v>0.75</v>
      </c>
      <c r="D210" s="17">
        <v>1.5</v>
      </c>
      <c r="E210" s="17">
        <v>6</v>
      </c>
      <c r="F210" s="18">
        <v>7380</v>
      </c>
      <c r="G210" s="19" t="s">
        <v>65</v>
      </c>
      <c r="H210" s="20">
        <v>1</v>
      </c>
      <c r="I210" s="19" t="s">
        <v>62</v>
      </c>
      <c r="J210" s="20">
        <v>0</v>
      </c>
      <c r="K210" s="19" t="s">
        <v>66</v>
      </c>
      <c r="L210" s="20">
        <v>1</v>
      </c>
      <c r="M210" s="20">
        <v>0</v>
      </c>
      <c r="N210" s="19" t="s">
        <v>69</v>
      </c>
      <c r="O210" s="20">
        <v>0</v>
      </c>
      <c r="P210" s="20">
        <v>0</v>
      </c>
      <c r="Q210" s="20">
        <v>1</v>
      </c>
      <c r="R210" s="20">
        <v>0</v>
      </c>
      <c r="S210" s="19" t="s">
        <v>63</v>
      </c>
      <c r="T210" s="20">
        <v>0</v>
      </c>
      <c r="U210" s="20">
        <v>0</v>
      </c>
      <c r="V210" s="19" t="s">
        <v>71</v>
      </c>
      <c r="W210" s="20">
        <v>1</v>
      </c>
    </row>
    <row r="211" spans="1:23" x14ac:dyDescent="0.25">
      <c r="A211" s="15">
        <v>260.82</v>
      </c>
      <c r="B211" s="15">
        <v>1</v>
      </c>
      <c r="C211" s="16">
        <v>1.125</v>
      </c>
      <c r="D211" s="17">
        <v>1.5</v>
      </c>
      <c r="E211" s="17">
        <v>6</v>
      </c>
      <c r="F211" s="18">
        <v>7430.4</v>
      </c>
      <c r="G211" s="19" t="s">
        <v>65</v>
      </c>
      <c r="H211" s="20">
        <v>1</v>
      </c>
      <c r="I211" s="19" t="s">
        <v>62</v>
      </c>
      <c r="J211" s="20">
        <v>0</v>
      </c>
      <c r="K211" s="19" t="s">
        <v>66</v>
      </c>
      <c r="L211" s="20">
        <v>1</v>
      </c>
      <c r="M211" s="20">
        <v>0</v>
      </c>
      <c r="N211" s="19" t="s">
        <v>69</v>
      </c>
      <c r="O211" s="20">
        <v>0</v>
      </c>
      <c r="P211" s="20">
        <v>0</v>
      </c>
      <c r="Q211" s="20">
        <v>1</v>
      </c>
      <c r="R211" s="20">
        <v>0</v>
      </c>
      <c r="S211" s="19" t="s">
        <v>63</v>
      </c>
      <c r="T211" s="20">
        <v>0</v>
      </c>
      <c r="U211" s="20">
        <v>0</v>
      </c>
      <c r="V211" s="19" t="s">
        <v>71</v>
      </c>
      <c r="W211" s="20">
        <v>1</v>
      </c>
    </row>
    <row r="212" spans="1:23" x14ac:dyDescent="0.25">
      <c r="A212" s="15">
        <v>270</v>
      </c>
      <c r="B212" s="15">
        <v>1</v>
      </c>
      <c r="C212" s="16">
        <v>0.85</v>
      </c>
      <c r="D212" s="17">
        <v>3</v>
      </c>
      <c r="E212" s="17">
        <v>8</v>
      </c>
      <c r="F212" s="18">
        <v>7824.6</v>
      </c>
      <c r="G212" s="19" t="s">
        <v>65</v>
      </c>
      <c r="H212" s="20">
        <v>1</v>
      </c>
      <c r="I212" s="19" t="s">
        <v>62</v>
      </c>
      <c r="J212" s="20">
        <v>0</v>
      </c>
      <c r="K212" s="19" t="s">
        <v>66</v>
      </c>
      <c r="L212" s="20">
        <v>1</v>
      </c>
      <c r="M212" s="20">
        <v>0</v>
      </c>
      <c r="N212" s="19" t="s">
        <v>69</v>
      </c>
      <c r="O212" s="20">
        <v>0</v>
      </c>
      <c r="P212" s="20">
        <v>0</v>
      </c>
      <c r="Q212" s="20">
        <v>1</v>
      </c>
      <c r="R212" s="20">
        <v>0</v>
      </c>
      <c r="S212" s="19" t="s">
        <v>63</v>
      </c>
      <c r="T212" s="20">
        <v>0</v>
      </c>
      <c r="U212" s="20">
        <v>0</v>
      </c>
      <c r="V212" s="19" t="s">
        <v>71</v>
      </c>
      <c r="W212" s="20">
        <v>1</v>
      </c>
    </row>
    <row r="213" spans="1:23" x14ac:dyDescent="0.25">
      <c r="A213" s="15">
        <v>323.82</v>
      </c>
      <c r="B213" s="15">
        <v>1</v>
      </c>
      <c r="C213" s="16">
        <v>2.5920000000000001</v>
      </c>
      <c r="D213" s="17">
        <v>1</v>
      </c>
      <c r="E213" s="17">
        <v>6</v>
      </c>
      <c r="F213" s="18">
        <v>7848</v>
      </c>
      <c r="G213" s="19" t="s">
        <v>65</v>
      </c>
      <c r="H213" s="20">
        <v>1</v>
      </c>
      <c r="I213" s="19" t="s">
        <v>62</v>
      </c>
      <c r="J213" s="20">
        <v>0</v>
      </c>
      <c r="K213" s="19" t="s">
        <v>66</v>
      </c>
      <c r="L213" s="20">
        <v>1</v>
      </c>
      <c r="M213" s="20">
        <v>0</v>
      </c>
      <c r="N213" s="19" t="s">
        <v>69</v>
      </c>
      <c r="O213" s="20">
        <v>0</v>
      </c>
      <c r="P213" s="20">
        <v>0</v>
      </c>
      <c r="Q213" s="20">
        <v>1</v>
      </c>
      <c r="R213" s="20">
        <v>0</v>
      </c>
      <c r="S213" s="19" t="s">
        <v>63</v>
      </c>
      <c r="T213" s="20">
        <v>0</v>
      </c>
      <c r="U213" s="20">
        <v>0</v>
      </c>
      <c r="V213" s="19" t="s">
        <v>71</v>
      </c>
      <c r="W213" s="20">
        <v>1</v>
      </c>
    </row>
    <row r="214" spans="1:23" x14ac:dyDescent="0.25">
      <c r="A214" s="15">
        <v>261</v>
      </c>
      <c r="B214" s="15">
        <v>1</v>
      </c>
      <c r="C214" s="16">
        <v>0.78800000000000003</v>
      </c>
      <c r="D214" s="17">
        <v>2</v>
      </c>
      <c r="E214" s="17">
        <v>10</v>
      </c>
      <c r="F214" s="18">
        <v>7623</v>
      </c>
      <c r="G214" s="19" t="s">
        <v>61</v>
      </c>
      <c r="H214" s="20">
        <v>0</v>
      </c>
      <c r="I214" s="19" t="s">
        <v>62</v>
      </c>
      <c r="J214" s="20">
        <v>0</v>
      </c>
      <c r="K214" s="19" t="s">
        <v>67</v>
      </c>
      <c r="L214" s="20">
        <v>0</v>
      </c>
      <c r="M214" s="20">
        <v>1</v>
      </c>
      <c r="N214" s="19" t="s">
        <v>69</v>
      </c>
      <c r="O214" s="20">
        <v>0</v>
      </c>
      <c r="P214" s="20">
        <v>0</v>
      </c>
      <c r="Q214" s="20">
        <v>1</v>
      </c>
      <c r="R214" s="20">
        <v>0</v>
      </c>
      <c r="S214" s="19" t="s">
        <v>63</v>
      </c>
      <c r="T214" s="20">
        <v>0</v>
      </c>
      <c r="U214" s="20">
        <v>0</v>
      </c>
      <c r="V214" s="19" t="s">
        <v>71</v>
      </c>
      <c r="W214" s="20">
        <v>1</v>
      </c>
    </row>
    <row r="215" spans="1:23" x14ac:dyDescent="0.25">
      <c r="A215" s="15">
        <v>404.1</v>
      </c>
      <c r="B215" s="15">
        <v>1</v>
      </c>
      <c r="C215" s="16">
        <v>1.04</v>
      </c>
      <c r="D215" s="17">
        <v>2</v>
      </c>
      <c r="E215" s="17">
        <v>7</v>
      </c>
      <c r="F215" s="18">
        <v>6300</v>
      </c>
      <c r="G215" s="19" t="s">
        <v>65</v>
      </c>
      <c r="H215" s="20">
        <v>1</v>
      </c>
      <c r="I215" s="19" t="s">
        <v>62</v>
      </c>
      <c r="J215" s="20">
        <v>0</v>
      </c>
      <c r="K215" s="19" t="s">
        <v>67</v>
      </c>
      <c r="L215" s="20">
        <v>0</v>
      </c>
      <c r="M215" s="20">
        <v>1</v>
      </c>
      <c r="N215" s="19" t="s">
        <v>69</v>
      </c>
      <c r="O215" s="20">
        <v>0</v>
      </c>
      <c r="P215" s="20">
        <v>0</v>
      </c>
      <c r="Q215" s="20">
        <v>1</v>
      </c>
      <c r="R215" s="20">
        <v>0</v>
      </c>
      <c r="S215" s="19" t="s">
        <v>63</v>
      </c>
      <c r="T215" s="20">
        <v>0</v>
      </c>
      <c r="U215" s="20">
        <v>0</v>
      </c>
      <c r="V215" s="19" t="s">
        <v>71</v>
      </c>
      <c r="W215" s="20">
        <v>1</v>
      </c>
    </row>
    <row r="216" spans="1:23" x14ac:dyDescent="0.25">
      <c r="A216" s="15">
        <v>485.82</v>
      </c>
      <c r="B216" s="15">
        <v>1</v>
      </c>
      <c r="C216" s="16">
        <v>1</v>
      </c>
      <c r="D216" s="17">
        <v>2</v>
      </c>
      <c r="E216" s="17">
        <v>8</v>
      </c>
      <c r="F216" s="18">
        <v>8100</v>
      </c>
      <c r="G216" s="19" t="s">
        <v>65</v>
      </c>
      <c r="H216" s="20">
        <v>1</v>
      </c>
      <c r="I216" s="19" t="s">
        <v>62</v>
      </c>
      <c r="J216" s="20">
        <v>0</v>
      </c>
      <c r="K216" s="19" t="s">
        <v>67</v>
      </c>
      <c r="L216" s="20">
        <v>0</v>
      </c>
      <c r="M216" s="20">
        <v>1</v>
      </c>
      <c r="N216" s="19" t="s">
        <v>69</v>
      </c>
      <c r="O216" s="20">
        <v>0</v>
      </c>
      <c r="P216" s="20">
        <v>0</v>
      </c>
      <c r="Q216" s="20">
        <v>1</v>
      </c>
      <c r="R216" s="20">
        <v>0</v>
      </c>
      <c r="S216" s="19" t="s">
        <v>63</v>
      </c>
      <c r="T216" s="20">
        <v>0</v>
      </c>
      <c r="U216" s="20">
        <v>0</v>
      </c>
      <c r="V216" s="19" t="s">
        <v>71</v>
      </c>
      <c r="W216" s="20">
        <v>1</v>
      </c>
    </row>
    <row r="217" spans="1:23" x14ac:dyDescent="0.25">
      <c r="A217" s="15">
        <v>225.9</v>
      </c>
      <c r="B217" s="15">
        <v>1</v>
      </c>
      <c r="C217" s="16">
        <v>0.91</v>
      </c>
      <c r="D217" s="17">
        <v>1</v>
      </c>
      <c r="E217" s="17">
        <v>5</v>
      </c>
      <c r="F217" s="18">
        <v>6562.8</v>
      </c>
      <c r="G217" s="19" t="s">
        <v>65</v>
      </c>
      <c r="H217" s="20">
        <v>1</v>
      </c>
      <c r="I217" s="19" t="s">
        <v>62</v>
      </c>
      <c r="J217" s="20">
        <v>0</v>
      </c>
      <c r="K217" s="19" t="s">
        <v>63</v>
      </c>
      <c r="L217" s="20">
        <v>0</v>
      </c>
      <c r="M217" s="20">
        <v>0</v>
      </c>
      <c r="N217" s="19" t="s">
        <v>73</v>
      </c>
      <c r="O217" s="20">
        <v>0</v>
      </c>
      <c r="P217" s="20">
        <v>0</v>
      </c>
      <c r="Q217" s="20">
        <v>0</v>
      </c>
      <c r="R217" s="20">
        <v>1</v>
      </c>
      <c r="S217" s="19" t="s">
        <v>63</v>
      </c>
      <c r="T217" s="20">
        <v>0</v>
      </c>
      <c r="U217" s="20">
        <v>0</v>
      </c>
      <c r="V217" s="19" t="s">
        <v>71</v>
      </c>
      <c r="W217" s="20">
        <v>1</v>
      </c>
    </row>
    <row r="218" spans="1:23" x14ac:dyDescent="0.25">
      <c r="A218" s="15">
        <v>341.82</v>
      </c>
      <c r="B218" s="15">
        <v>1</v>
      </c>
      <c r="C218" s="16">
        <v>3.15</v>
      </c>
      <c r="D218" s="17">
        <v>2</v>
      </c>
      <c r="E218" s="17">
        <v>9</v>
      </c>
      <c r="F218" s="18">
        <v>7560</v>
      </c>
      <c r="G218" s="19" t="s">
        <v>65</v>
      </c>
      <c r="H218" s="20">
        <v>1</v>
      </c>
      <c r="I218" s="19" t="s">
        <v>62</v>
      </c>
      <c r="J218" s="20">
        <v>0</v>
      </c>
      <c r="K218" s="19" t="s">
        <v>63</v>
      </c>
      <c r="L218" s="20">
        <v>0</v>
      </c>
      <c r="M218" s="20">
        <v>0</v>
      </c>
      <c r="N218" s="19" t="s">
        <v>73</v>
      </c>
      <c r="O218" s="20">
        <v>0</v>
      </c>
      <c r="P218" s="20">
        <v>0</v>
      </c>
      <c r="Q218" s="20">
        <v>0</v>
      </c>
      <c r="R218" s="20">
        <v>1</v>
      </c>
      <c r="S218" s="19" t="s">
        <v>63</v>
      </c>
      <c r="T218" s="20">
        <v>0</v>
      </c>
      <c r="U218" s="20">
        <v>0</v>
      </c>
      <c r="V218" s="19" t="s">
        <v>71</v>
      </c>
      <c r="W218" s="20">
        <v>1</v>
      </c>
    </row>
    <row r="219" spans="1:23" x14ac:dyDescent="0.25">
      <c r="A219" s="15">
        <v>468</v>
      </c>
      <c r="B219" s="15">
        <v>1</v>
      </c>
      <c r="C219" s="16">
        <v>0.65</v>
      </c>
      <c r="D219" s="17">
        <v>2.5</v>
      </c>
      <c r="E219" s="17">
        <v>10</v>
      </c>
      <c r="F219" s="18">
        <v>7920</v>
      </c>
      <c r="G219" s="19" t="s">
        <v>65</v>
      </c>
      <c r="H219" s="20">
        <v>1</v>
      </c>
      <c r="I219" s="19" t="s">
        <v>62</v>
      </c>
      <c r="J219" s="20">
        <v>0</v>
      </c>
      <c r="K219" s="19" t="s">
        <v>63</v>
      </c>
      <c r="L219" s="20">
        <v>0</v>
      </c>
      <c r="M219" s="20">
        <v>0</v>
      </c>
      <c r="N219" s="19" t="s">
        <v>73</v>
      </c>
      <c r="O219" s="20">
        <v>0</v>
      </c>
      <c r="P219" s="20">
        <v>0</v>
      </c>
      <c r="Q219" s="20">
        <v>0</v>
      </c>
      <c r="R219" s="20">
        <v>1</v>
      </c>
      <c r="S219" s="19" t="s">
        <v>63</v>
      </c>
      <c r="T219" s="20">
        <v>0</v>
      </c>
      <c r="U219" s="20">
        <v>0</v>
      </c>
      <c r="V219" s="19" t="s">
        <v>71</v>
      </c>
      <c r="W219" s="20">
        <v>1</v>
      </c>
    </row>
    <row r="220" spans="1:23" x14ac:dyDescent="0.25">
      <c r="A220" s="15">
        <v>272.7</v>
      </c>
      <c r="B220" s="15">
        <v>1</v>
      </c>
      <c r="C220" s="16">
        <v>0.98599999999999999</v>
      </c>
      <c r="D220" s="17">
        <v>2</v>
      </c>
      <c r="E220" s="17">
        <v>6</v>
      </c>
      <c r="F220" s="18">
        <v>8910</v>
      </c>
      <c r="G220" s="19" t="s">
        <v>61</v>
      </c>
      <c r="H220" s="20">
        <v>0</v>
      </c>
      <c r="I220" s="19" t="s">
        <v>62</v>
      </c>
      <c r="J220" s="20">
        <v>0</v>
      </c>
      <c r="K220" s="19" t="s">
        <v>66</v>
      </c>
      <c r="L220" s="20">
        <v>1</v>
      </c>
      <c r="M220" s="20">
        <v>0</v>
      </c>
      <c r="N220" s="19" t="s">
        <v>73</v>
      </c>
      <c r="O220" s="20">
        <v>0</v>
      </c>
      <c r="P220" s="20">
        <v>0</v>
      </c>
      <c r="Q220" s="20">
        <v>0</v>
      </c>
      <c r="R220" s="20">
        <v>1</v>
      </c>
      <c r="S220" s="19" t="s">
        <v>63</v>
      </c>
      <c r="T220" s="20">
        <v>0</v>
      </c>
      <c r="U220" s="20">
        <v>0</v>
      </c>
      <c r="V220" s="19" t="s">
        <v>71</v>
      </c>
      <c r="W220" s="20">
        <v>1</v>
      </c>
    </row>
    <row r="221" spans="1:23" x14ac:dyDescent="0.25">
      <c r="A221" s="15">
        <v>314.82</v>
      </c>
      <c r="B221" s="15">
        <v>1</v>
      </c>
      <c r="C221" s="16">
        <v>0.7</v>
      </c>
      <c r="D221" s="17">
        <v>1.5</v>
      </c>
      <c r="E221" s="17">
        <v>7</v>
      </c>
      <c r="F221" s="18">
        <v>5130</v>
      </c>
      <c r="G221" s="19" t="s">
        <v>65</v>
      </c>
      <c r="H221" s="20">
        <v>1</v>
      </c>
      <c r="I221" s="19" t="s">
        <v>62</v>
      </c>
      <c r="J221" s="20">
        <v>0</v>
      </c>
      <c r="K221" s="19" t="s">
        <v>66</v>
      </c>
      <c r="L221" s="20">
        <v>1</v>
      </c>
      <c r="M221" s="20">
        <v>0</v>
      </c>
      <c r="N221" s="19" t="s">
        <v>73</v>
      </c>
      <c r="O221" s="20">
        <v>0</v>
      </c>
      <c r="P221" s="20">
        <v>0</v>
      </c>
      <c r="Q221" s="20">
        <v>0</v>
      </c>
      <c r="R221" s="20">
        <v>1</v>
      </c>
      <c r="S221" s="19" t="s">
        <v>63</v>
      </c>
      <c r="T221" s="20">
        <v>0</v>
      </c>
      <c r="U221" s="20">
        <v>0</v>
      </c>
      <c r="V221" s="19" t="s">
        <v>71</v>
      </c>
      <c r="W221" s="20">
        <v>1</v>
      </c>
    </row>
    <row r="222" spans="1:23" x14ac:dyDescent="0.25">
      <c r="A222" s="15">
        <v>477</v>
      </c>
      <c r="B222" s="15">
        <v>1</v>
      </c>
      <c r="C222" s="16">
        <v>0.6</v>
      </c>
      <c r="D222" s="17">
        <v>1</v>
      </c>
      <c r="E222" s="17">
        <v>6</v>
      </c>
      <c r="F222" s="18">
        <v>5220</v>
      </c>
      <c r="G222" s="19" t="s">
        <v>65</v>
      </c>
      <c r="H222" s="20">
        <v>1</v>
      </c>
      <c r="I222" s="19" t="s">
        <v>62</v>
      </c>
      <c r="J222" s="20">
        <v>0</v>
      </c>
      <c r="K222" s="19" t="s">
        <v>66</v>
      </c>
      <c r="L222" s="20">
        <v>1</v>
      </c>
      <c r="M222" s="20">
        <v>0</v>
      </c>
      <c r="N222" s="19" t="s">
        <v>73</v>
      </c>
      <c r="O222" s="20">
        <v>0</v>
      </c>
      <c r="P222" s="20">
        <v>0</v>
      </c>
      <c r="Q222" s="20">
        <v>0</v>
      </c>
      <c r="R222" s="20">
        <v>1</v>
      </c>
      <c r="S222" s="19" t="s">
        <v>63</v>
      </c>
      <c r="T222" s="20">
        <v>0</v>
      </c>
      <c r="U222" s="20">
        <v>0</v>
      </c>
      <c r="V222" s="19" t="s">
        <v>71</v>
      </c>
      <c r="W222" s="20">
        <v>1</v>
      </c>
    </row>
    <row r="223" spans="1:23" x14ac:dyDescent="0.25">
      <c r="A223" s="15">
        <v>396</v>
      </c>
      <c r="B223" s="15">
        <v>1</v>
      </c>
      <c r="C223" s="16">
        <v>0.6</v>
      </c>
      <c r="D223" s="17">
        <v>1.5</v>
      </c>
      <c r="E223" s="17">
        <v>7</v>
      </c>
      <c r="F223" s="18">
        <v>5400</v>
      </c>
      <c r="G223" s="19" t="s">
        <v>65</v>
      </c>
      <c r="H223" s="20">
        <v>1</v>
      </c>
      <c r="I223" s="19" t="s">
        <v>62</v>
      </c>
      <c r="J223" s="20">
        <v>0</v>
      </c>
      <c r="K223" s="19" t="s">
        <v>66</v>
      </c>
      <c r="L223" s="20">
        <v>1</v>
      </c>
      <c r="M223" s="20">
        <v>0</v>
      </c>
      <c r="N223" s="19" t="s">
        <v>73</v>
      </c>
      <c r="O223" s="20">
        <v>0</v>
      </c>
      <c r="P223" s="20">
        <v>0</v>
      </c>
      <c r="Q223" s="20">
        <v>0</v>
      </c>
      <c r="R223" s="20">
        <v>1</v>
      </c>
      <c r="S223" s="19" t="s">
        <v>63</v>
      </c>
      <c r="T223" s="20">
        <v>0</v>
      </c>
      <c r="U223" s="20">
        <v>0</v>
      </c>
      <c r="V223" s="19" t="s">
        <v>71</v>
      </c>
      <c r="W223" s="20">
        <v>1</v>
      </c>
    </row>
    <row r="224" spans="1:23" x14ac:dyDescent="0.25">
      <c r="A224" s="15">
        <v>392.4</v>
      </c>
      <c r="B224" s="15">
        <v>1</v>
      </c>
      <c r="C224" s="16">
        <v>0.6</v>
      </c>
      <c r="D224" s="17">
        <v>2</v>
      </c>
      <c r="E224" s="17">
        <v>7</v>
      </c>
      <c r="F224" s="18">
        <v>5580</v>
      </c>
      <c r="G224" s="19" t="s">
        <v>65</v>
      </c>
      <c r="H224" s="20">
        <v>1</v>
      </c>
      <c r="I224" s="19" t="s">
        <v>62</v>
      </c>
      <c r="J224" s="20">
        <v>0</v>
      </c>
      <c r="K224" s="19" t="s">
        <v>66</v>
      </c>
      <c r="L224" s="20">
        <v>1</v>
      </c>
      <c r="M224" s="20">
        <v>0</v>
      </c>
      <c r="N224" s="19" t="s">
        <v>73</v>
      </c>
      <c r="O224" s="20">
        <v>0</v>
      </c>
      <c r="P224" s="20">
        <v>0</v>
      </c>
      <c r="Q224" s="20">
        <v>0</v>
      </c>
      <c r="R224" s="20">
        <v>1</v>
      </c>
      <c r="S224" s="19" t="s">
        <v>63</v>
      </c>
      <c r="T224" s="20">
        <v>0</v>
      </c>
      <c r="U224" s="20">
        <v>0</v>
      </c>
      <c r="V224" s="19" t="s">
        <v>71</v>
      </c>
      <c r="W224" s="20">
        <v>1</v>
      </c>
    </row>
    <row r="225" spans="1:23" x14ac:dyDescent="0.25">
      <c r="A225" s="15">
        <v>351</v>
      </c>
      <c r="B225" s="15">
        <v>1</v>
      </c>
      <c r="C225" s="16">
        <v>0.77500000000000002</v>
      </c>
      <c r="D225" s="17">
        <v>1.5</v>
      </c>
      <c r="E225" s="17">
        <v>7</v>
      </c>
      <c r="F225" s="18">
        <v>5715</v>
      </c>
      <c r="G225" s="19" t="s">
        <v>65</v>
      </c>
      <c r="H225" s="20">
        <v>1</v>
      </c>
      <c r="I225" s="19" t="s">
        <v>62</v>
      </c>
      <c r="J225" s="20">
        <v>0</v>
      </c>
      <c r="K225" s="19" t="s">
        <v>66</v>
      </c>
      <c r="L225" s="20">
        <v>1</v>
      </c>
      <c r="M225" s="20">
        <v>0</v>
      </c>
      <c r="N225" s="19" t="s">
        <v>73</v>
      </c>
      <c r="O225" s="20">
        <v>0</v>
      </c>
      <c r="P225" s="20">
        <v>0</v>
      </c>
      <c r="Q225" s="20">
        <v>0</v>
      </c>
      <c r="R225" s="20">
        <v>1</v>
      </c>
      <c r="S225" s="19" t="s">
        <v>63</v>
      </c>
      <c r="T225" s="20">
        <v>0</v>
      </c>
      <c r="U225" s="20">
        <v>0</v>
      </c>
      <c r="V225" s="19" t="s">
        <v>71</v>
      </c>
      <c r="W225" s="20">
        <v>1</v>
      </c>
    </row>
    <row r="226" spans="1:23" x14ac:dyDescent="0.25">
      <c r="A226" s="15">
        <v>504</v>
      </c>
      <c r="B226" s="15">
        <v>1</v>
      </c>
      <c r="C226" s="16">
        <v>0.8</v>
      </c>
      <c r="D226" s="17">
        <v>3</v>
      </c>
      <c r="E226" s="17">
        <v>8</v>
      </c>
      <c r="F226" s="18">
        <v>5760</v>
      </c>
      <c r="G226" s="19" t="s">
        <v>65</v>
      </c>
      <c r="H226" s="20">
        <v>1</v>
      </c>
      <c r="I226" s="19" t="s">
        <v>62</v>
      </c>
      <c r="J226" s="20">
        <v>0</v>
      </c>
      <c r="K226" s="19" t="s">
        <v>66</v>
      </c>
      <c r="L226" s="20">
        <v>1</v>
      </c>
      <c r="M226" s="20">
        <v>0</v>
      </c>
      <c r="N226" s="19" t="s">
        <v>73</v>
      </c>
      <c r="O226" s="20">
        <v>0</v>
      </c>
      <c r="P226" s="20">
        <v>0</v>
      </c>
      <c r="Q226" s="20">
        <v>0</v>
      </c>
      <c r="R226" s="20">
        <v>1</v>
      </c>
      <c r="S226" s="19" t="s">
        <v>63</v>
      </c>
      <c r="T226" s="20">
        <v>0</v>
      </c>
      <c r="U226" s="20">
        <v>0</v>
      </c>
      <c r="V226" s="19" t="s">
        <v>71</v>
      </c>
      <c r="W226" s="20">
        <v>1</v>
      </c>
    </row>
    <row r="227" spans="1:23" x14ac:dyDescent="0.25">
      <c r="A227" s="15">
        <v>395.82</v>
      </c>
      <c r="B227" s="15">
        <v>1</v>
      </c>
      <c r="C227" s="16">
        <v>0.7</v>
      </c>
      <c r="D227" s="17">
        <v>1.5</v>
      </c>
      <c r="E227" s="17">
        <v>9</v>
      </c>
      <c r="F227" s="18">
        <v>5760</v>
      </c>
      <c r="G227" s="19" t="s">
        <v>65</v>
      </c>
      <c r="H227" s="20">
        <v>1</v>
      </c>
      <c r="I227" s="19" t="s">
        <v>62</v>
      </c>
      <c r="J227" s="20">
        <v>0</v>
      </c>
      <c r="K227" s="19" t="s">
        <v>66</v>
      </c>
      <c r="L227" s="20">
        <v>1</v>
      </c>
      <c r="M227" s="20">
        <v>0</v>
      </c>
      <c r="N227" s="19" t="s">
        <v>73</v>
      </c>
      <c r="O227" s="20">
        <v>0</v>
      </c>
      <c r="P227" s="20">
        <v>0</v>
      </c>
      <c r="Q227" s="20">
        <v>0</v>
      </c>
      <c r="R227" s="20">
        <v>1</v>
      </c>
      <c r="S227" s="19" t="s">
        <v>63</v>
      </c>
      <c r="T227" s="20">
        <v>0</v>
      </c>
      <c r="U227" s="20">
        <v>0</v>
      </c>
      <c r="V227" s="19" t="s">
        <v>71</v>
      </c>
      <c r="W227" s="20">
        <v>1</v>
      </c>
    </row>
    <row r="228" spans="1:23" x14ac:dyDescent="0.25">
      <c r="A228" s="15">
        <v>414</v>
      </c>
      <c r="B228" s="15">
        <v>1</v>
      </c>
      <c r="C228" s="16">
        <v>0.72</v>
      </c>
      <c r="D228" s="17">
        <v>2.5</v>
      </c>
      <c r="E228" s="17">
        <v>7</v>
      </c>
      <c r="F228" s="18">
        <v>6120</v>
      </c>
      <c r="G228" s="19" t="s">
        <v>65</v>
      </c>
      <c r="H228" s="20">
        <v>1</v>
      </c>
      <c r="I228" s="19" t="s">
        <v>62</v>
      </c>
      <c r="J228" s="20">
        <v>0</v>
      </c>
      <c r="K228" s="19" t="s">
        <v>66</v>
      </c>
      <c r="L228" s="20">
        <v>1</v>
      </c>
      <c r="M228" s="20">
        <v>0</v>
      </c>
      <c r="N228" s="19" t="s">
        <v>73</v>
      </c>
      <c r="O228" s="20">
        <v>0</v>
      </c>
      <c r="P228" s="20">
        <v>0</v>
      </c>
      <c r="Q228" s="20">
        <v>0</v>
      </c>
      <c r="R228" s="20">
        <v>1</v>
      </c>
      <c r="S228" s="19" t="s">
        <v>63</v>
      </c>
      <c r="T228" s="20">
        <v>0</v>
      </c>
      <c r="U228" s="20">
        <v>0</v>
      </c>
      <c r="V228" s="19" t="s">
        <v>71</v>
      </c>
      <c r="W228" s="20">
        <v>1</v>
      </c>
    </row>
    <row r="229" spans="1:23" x14ac:dyDescent="0.25">
      <c r="A229" s="15">
        <v>405</v>
      </c>
      <c r="B229" s="15">
        <v>1</v>
      </c>
      <c r="C229" s="16">
        <v>0.68</v>
      </c>
      <c r="D229" s="17">
        <v>2.5</v>
      </c>
      <c r="E229" s="17">
        <v>9</v>
      </c>
      <c r="F229" s="18">
        <v>6480</v>
      </c>
      <c r="G229" s="19" t="s">
        <v>65</v>
      </c>
      <c r="H229" s="20">
        <v>1</v>
      </c>
      <c r="I229" s="19" t="s">
        <v>62</v>
      </c>
      <c r="J229" s="20">
        <v>0</v>
      </c>
      <c r="K229" s="19" t="s">
        <v>66</v>
      </c>
      <c r="L229" s="20">
        <v>1</v>
      </c>
      <c r="M229" s="20">
        <v>0</v>
      </c>
      <c r="N229" s="19" t="s">
        <v>73</v>
      </c>
      <c r="O229" s="20">
        <v>0</v>
      </c>
      <c r="P229" s="20">
        <v>0</v>
      </c>
      <c r="Q229" s="20">
        <v>0</v>
      </c>
      <c r="R229" s="20">
        <v>1</v>
      </c>
      <c r="S229" s="19" t="s">
        <v>63</v>
      </c>
      <c r="T229" s="20">
        <v>0</v>
      </c>
      <c r="U229" s="20">
        <v>0</v>
      </c>
      <c r="V229" s="19" t="s">
        <v>71</v>
      </c>
      <c r="W229" s="20">
        <v>1</v>
      </c>
    </row>
    <row r="230" spans="1:23" x14ac:dyDescent="0.25">
      <c r="A230" s="15">
        <v>405</v>
      </c>
      <c r="B230" s="15">
        <v>1</v>
      </c>
      <c r="C230" s="16">
        <v>0.6</v>
      </c>
      <c r="D230" s="17">
        <v>2</v>
      </c>
      <c r="E230" s="17">
        <v>7</v>
      </c>
      <c r="F230" s="18">
        <v>6661.8</v>
      </c>
      <c r="G230" s="19" t="s">
        <v>65</v>
      </c>
      <c r="H230" s="20">
        <v>1</v>
      </c>
      <c r="I230" s="19" t="s">
        <v>62</v>
      </c>
      <c r="J230" s="20">
        <v>0</v>
      </c>
      <c r="K230" s="19" t="s">
        <v>66</v>
      </c>
      <c r="L230" s="20">
        <v>1</v>
      </c>
      <c r="M230" s="20">
        <v>0</v>
      </c>
      <c r="N230" s="19" t="s">
        <v>73</v>
      </c>
      <c r="O230" s="20">
        <v>0</v>
      </c>
      <c r="P230" s="20">
        <v>0</v>
      </c>
      <c r="Q230" s="20">
        <v>0</v>
      </c>
      <c r="R230" s="20">
        <v>1</v>
      </c>
      <c r="S230" s="19" t="s">
        <v>63</v>
      </c>
      <c r="T230" s="20">
        <v>0</v>
      </c>
      <c r="U230" s="20">
        <v>0</v>
      </c>
      <c r="V230" s="19" t="s">
        <v>71</v>
      </c>
      <c r="W230" s="20">
        <v>1</v>
      </c>
    </row>
    <row r="231" spans="1:23" x14ac:dyDescent="0.25">
      <c r="A231" s="15">
        <v>337.5</v>
      </c>
      <c r="B231" s="15">
        <v>1</v>
      </c>
      <c r="C231" s="16">
        <v>0.7</v>
      </c>
      <c r="D231" s="17">
        <v>1.5</v>
      </c>
      <c r="E231" s="17">
        <v>8</v>
      </c>
      <c r="F231" s="18">
        <v>6867</v>
      </c>
      <c r="G231" s="19" t="s">
        <v>65</v>
      </c>
      <c r="H231" s="20">
        <v>1</v>
      </c>
      <c r="I231" s="19" t="s">
        <v>62</v>
      </c>
      <c r="J231" s="20">
        <v>0</v>
      </c>
      <c r="K231" s="19" t="s">
        <v>66</v>
      </c>
      <c r="L231" s="20">
        <v>1</v>
      </c>
      <c r="M231" s="20">
        <v>0</v>
      </c>
      <c r="N231" s="19" t="s">
        <v>73</v>
      </c>
      <c r="O231" s="20">
        <v>0</v>
      </c>
      <c r="P231" s="20">
        <v>0</v>
      </c>
      <c r="Q231" s="20">
        <v>0</v>
      </c>
      <c r="R231" s="20">
        <v>1</v>
      </c>
      <c r="S231" s="19" t="s">
        <v>63</v>
      </c>
      <c r="T231" s="20">
        <v>0</v>
      </c>
      <c r="U231" s="20">
        <v>0</v>
      </c>
      <c r="V231" s="19" t="s">
        <v>71</v>
      </c>
      <c r="W231" s="20">
        <v>1</v>
      </c>
    </row>
    <row r="232" spans="1:23" x14ac:dyDescent="0.25">
      <c r="A232" s="15">
        <v>360</v>
      </c>
      <c r="B232" s="15">
        <v>1</v>
      </c>
      <c r="C232" s="16">
        <v>0.99</v>
      </c>
      <c r="D232" s="17">
        <v>1.5</v>
      </c>
      <c r="E232" s="17">
        <v>7</v>
      </c>
      <c r="F232" s="18">
        <v>6967.8</v>
      </c>
      <c r="G232" s="19" t="s">
        <v>65</v>
      </c>
      <c r="H232" s="20">
        <v>1</v>
      </c>
      <c r="I232" s="19" t="s">
        <v>62</v>
      </c>
      <c r="J232" s="20">
        <v>0</v>
      </c>
      <c r="K232" s="19" t="s">
        <v>66</v>
      </c>
      <c r="L232" s="20">
        <v>1</v>
      </c>
      <c r="M232" s="20">
        <v>0</v>
      </c>
      <c r="N232" s="19" t="s">
        <v>73</v>
      </c>
      <c r="O232" s="20">
        <v>0</v>
      </c>
      <c r="P232" s="20">
        <v>0</v>
      </c>
      <c r="Q232" s="20">
        <v>0</v>
      </c>
      <c r="R232" s="20">
        <v>1</v>
      </c>
      <c r="S232" s="19" t="s">
        <v>63</v>
      </c>
      <c r="T232" s="20">
        <v>0</v>
      </c>
      <c r="U232" s="20">
        <v>0</v>
      </c>
      <c r="V232" s="19" t="s">
        <v>71</v>
      </c>
      <c r="W232" s="20">
        <v>1</v>
      </c>
    </row>
    <row r="233" spans="1:23" x14ac:dyDescent="0.25">
      <c r="A233" s="15">
        <v>441</v>
      </c>
      <c r="B233" s="15">
        <v>1</v>
      </c>
      <c r="C233" s="16">
        <v>0.6</v>
      </c>
      <c r="D233" s="17">
        <v>1.5</v>
      </c>
      <c r="E233" s="17">
        <v>7</v>
      </c>
      <c r="F233" s="18">
        <v>7020</v>
      </c>
      <c r="G233" s="19" t="s">
        <v>65</v>
      </c>
      <c r="H233" s="20">
        <v>1</v>
      </c>
      <c r="I233" s="19" t="s">
        <v>62</v>
      </c>
      <c r="J233" s="20">
        <v>0</v>
      </c>
      <c r="K233" s="19" t="s">
        <v>66</v>
      </c>
      <c r="L233" s="20">
        <v>1</v>
      </c>
      <c r="M233" s="20">
        <v>0</v>
      </c>
      <c r="N233" s="19" t="s">
        <v>73</v>
      </c>
      <c r="O233" s="20">
        <v>0</v>
      </c>
      <c r="P233" s="20">
        <v>0</v>
      </c>
      <c r="Q233" s="20">
        <v>0</v>
      </c>
      <c r="R233" s="20">
        <v>1</v>
      </c>
      <c r="S233" s="19" t="s">
        <v>63</v>
      </c>
      <c r="T233" s="20">
        <v>0</v>
      </c>
      <c r="U233" s="20">
        <v>0</v>
      </c>
      <c r="V233" s="19" t="s">
        <v>71</v>
      </c>
      <c r="W233" s="20">
        <v>1</v>
      </c>
    </row>
    <row r="234" spans="1:23" x14ac:dyDescent="0.25">
      <c r="A234" s="15">
        <v>378</v>
      </c>
      <c r="B234" s="15">
        <v>1</v>
      </c>
      <c r="C234" s="16">
        <v>1</v>
      </c>
      <c r="D234" s="17">
        <v>1.5</v>
      </c>
      <c r="E234" s="17">
        <v>7</v>
      </c>
      <c r="F234" s="18">
        <v>7074</v>
      </c>
      <c r="G234" s="19" t="s">
        <v>65</v>
      </c>
      <c r="H234" s="20">
        <v>1</v>
      </c>
      <c r="I234" s="19" t="s">
        <v>62</v>
      </c>
      <c r="J234" s="20">
        <v>0</v>
      </c>
      <c r="K234" s="19" t="s">
        <v>66</v>
      </c>
      <c r="L234" s="20">
        <v>1</v>
      </c>
      <c r="M234" s="20">
        <v>0</v>
      </c>
      <c r="N234" s="19" t="s">
        <v>73</v>
      </c>
      <c r="O234" s="20">
        <v>0</v>
      </c>
      <c r="P234" s="20">
        <v>0</v>
      </c>
      <c r="Q234" s="20">
        <v>0</v>
      </c>
      <c r="R234" s="20">
        <v>1</v>
      </c>
      <c r="S234" s="19" t="s">
        <v>63</v>
      </c>
      <c r="T234" s="20">
        <v>0</v>
      </c>
      <c r="U234" s="20">
        <v>0</v>
      </c>
      <c r="V234" s="19" t="s">
        <v>71</v>
      </c>
      <c r="W234" s="20">
        <v>1</v>
      </c>
    </row>
    <row r="235" spans="1:23" x14ac:dyDescent="0.25">
      <c r="A235" s="15">
        <v>432</v>
      </c>
      <c r="B235" s="15">
        <v>1</v>
      </c>
      <c r="C235" s="16">
        <v>0.7</v>
      </c>
      <c r="D235" s="17">
        <v>2.5</v>
      </c>
      <c r="E235" s="17">
        <v>8</v>
      </c>
      <c r="F235" s="18">
        <v>7380</v>
      </c>
      <c r="G235" s="19" t="s">
        <v>65</v>
      </c>
      <c r="H235" s="20">
        <v>1</v>
      </c>
      <c r="I235" s="19" t="s">
        <v>62</v>
      </c>
      <c r="J235" s="20">
        <v>0</v>
      </c>
      <c r="K235" s="19" t="s">
        <v>66</v>
      </c>
      <c r="L235" s="20">
        <v>1</v>
      </c>
      <c r="M235" s="20">
        <v>0</v>
      </c>
      <c r="N235" s="19" t="s">
        <v>73</v>
      </c>
      <c r="O235" s="20">
        <v>0</v>
      </c>
      <c r="P235" s="20">
        <v>0</v>
      </c>
      <c r="Q235" s="20">
        <v>0</v>
      </c>
      <c r="R235" s="20">
        <v>1</v>
      </c>
      <c r="S235" s="19" t="s">
        <v>63</v>
      </c>
      <c r="T235" s="20">
        <v>0</v>
      </c>
      <c r="U235" s="20">
        <v>0</v>
      </c>
      <c r="V235" s="19" t="s">
        <v>71</v>
      </c>
      <c r="W235" s="20">
        <v>1</v>
      </c>
    </row>
    <row r="236" spans="1:23" x14ac:dyDescent="0.25">
      <c r="A236" s="15">
        <v>405</v>
      </c>
      <c r="B236" s="15">
        <v>1</v>
      </c>
      <c r="C236" s="16">
        <v>0.77</v>
      </c>
      <c r="D236" s="17">
        <v>2.5</v>
      </c>
      <c r="E236" s="17">
        <v>10</v>
      </c>
      <c r="F236" s="18">
        <v>7380</v>
      </c>
      <c r="G236" s="19" t="s">
        <v>65</v>
      </c>
      <c r="H236" s="20">
        <v>1</v>
      </c>
      <c r="I236" s="19" t="s">
        <v>62</v>
      </c>
      <c r="J236" s="20">
        <v>0</v>
      </c>
      <c r="K236" s="19" t="s">
        <v>66</v>
      </c>
      <c r="L236" s="20">
        <v>1</v>
      </c>
      <c r="M236" s="20">
        <v>0</v>
      </c>
      <c r="N236" s="19" t="s">
        <v>73</v>
      </c>
      <c r="O236" s="20">
        <v>0</v>
      </c>
      <c r="P236" s="20">
        <v>0</v>
      </c>
      <c r="Q236" s="20">
        <v>0</v>
      </c>
      <c r="R236" s="20">
        <v>1</v>
      </c>
      <c r="S236" s="19" t="s">
        <v>63</v>
      </c>
      <c r="T236" s="20">
        <v>0</v>
      </c>
      <c r="U236" s="20">
        <v>0</v>
      </c>
      <c r="V236" s="19" t="s">
        <v>71</v>
      </c>
      <c r="W236" s="20">
        <v>1</v>
      </c>
    </row>
    <row r="237" spans="1:23" x14ac:dyDescent="0.25">
      <c r="A237" s="15">
        <v>372.06</v>
      </c>
      <c r="B237" s="15">
        <v>1</v>
      </c>
      <c r="C237" s="16">
        <v>1.17</v>
      </c>
      <c r="D237" s="17">
        <v>2</v>
      </c>
      <c r="E237" s="17">
        <v>10</v>
      </c>
      <c r="F237" s="18">
        <v>7560</v>
      </c>
      <c r="G237" s="19" t="s">
        <v>65</v>
      </c>
      <c r="H237" s="20">
        <v>1</v>
      </c>
      <c r="I237" s="19" t="s">
        <v>62</v>
      </c>
      <c r="J237" s="20">
        <v>0</v>
      </c>
      <c r="K237" s="19" t="s">
        <v>66</v>
      </c>
      <c r="L237" s="20">
        <v>1</v>
      </c>
      <c r="M237" s="20">
        <v>0</v>
      </c>
      <c r="N237" s="19" t="s">
        <v>73</v>
      </c>
      <c r="O237" s="20">
        <v>0</v>
      </c>
      <c r="P237" s="20">
        <v>0</v>
      </c>
      <c r="Q237" s="20">
        <v>0</v>
      </c>
      <c r="R237" s="20">
        <v>1</v>
      </c>
      <c r="S237" s="19" t="s">
        <v>63</v>
      </c>
      <c r="T237" s="20">
        <v>0</v>
      </c>
      <c r="U237" s="20">
        <v>0</v>
      </c>
      <c r="V237" s="19" t="s">
        <v>71</v>
      </c>
      <c r="W237" s="20">
        <v>1</v>
      </c>
    </row>
    <row r="238" spans="1:23" x14ac:dyDescent="0.25">
      <c r="A238" s="15">
        <v>558</v>
      </c>
      <c r="B238" s="15">
        <v>1</v>
      </c>
      <c r="C238" s="16">
        <v>0.73199999999999998</v>
      </c>
      <c r="D238" s="17">
        <v>2.5</v>
      </c>
      <c r="E238" s="17">
        <v>11</v>
      </c>
      <c r="F238" s="18">
        <v>8490.6</v>
      </c>
      <c r="G238" s="19" t="s">
        <v>65</v>
      </c>
      <c r="H238" s="20">
        <v>1</v>
      </c>
      <c r="I238" s="19" t="s">
        <v>62</v>
      </c>
      <c r="J238" s="20">
        <v>0</v>
      </c>
      <c r="K238" s="19" t="s">
        <v>66</v>
      </c>
      <c r="L238" s="20">
        <v>1</v>
      </c>
      <c r="M238" s="20">
        <v>0</v>
      </c>
      <c r="N238" s="19" t="s">
        <v>73</v>
      </c>
      <c r="O238" s="20">
        <v>0</v>
      </c>
      <c r="P238" s="20">
        <v>0</v>
      </c>
      <c r="Q238" s="20">
        <v>0</v>
      </c>
      <c r="R238" s="20">
        <v>1</v>
      </c>
      <c r="S238" s="19" t="s">
        <v>63</v>
      </c>
      <c r="T238" s="20">
        <v>0</v>
      </c>
      <c r="U238" s="20">
        <v>0</v>
      </c>
      <c r="V238" s="19" t="s">
        <v>71</v>
      </c>
      <c r="W238" s="20">
        <v>1</v>
      </c>
    </row>
    <row r="239" spans="1:23" x14ac:dyDescent="0.25">
      <c r="A239" s="15">
        <v>413.1</v>
      </c>
      <c r="B239" s="15">
        <v>1</v>
      </c>
      <c r="C239" s="16">
        <v>0.7</v>
      </c>
      <c r="D239" s="17">
        <v>1.5</v>
      </c>
      <c r="E239" s="17">
        <v>7</v>
      </c>
      <c r="F239" s="18">
        <v>6300</v>
      </c>
      <c r="G239" s="19" t="s">
        <v>65</v>
      </c>
      <c r="H239" s="20">
        <v>1</v>
      </c>
      <c r="I239" s="19" t="s">
        <v>62</v>
      </c>
      <c r="J239" s="20">
        <v>0</v>
      </c>
      <c r="K239" s="19" t="s">
        <v>67</v>
      </c>
      <c r="L239" s="20">
        <v>0</v>
      </c>
      <c r="M239" s="20">
        <v>1</v>
      </c>
      <c r="N239" s="19" t="s">
        <v>73</v>
      </c>
      <c r="O239" s="20">
        <v>0</v>
      </c>
      <c r="P239" s="20">
        <v>0</v>
      </c>
      <c r="Q239" s="20">
        <v>0</v>
      </c>
      <c r="R239" s="20">
        <v>1</v>
      </c>
      <c r="S239" s="19" t="s">
        <v>63</v>
      </c>
      <c r="T239" s="20">
        <v>0</v>
      </c>
      <c r="U239" s="20">
        <v>0</v>
      </c>
      <c r="V239" s="19" t="s">
        <v>71</v>
      </c>
      <c r="W239" s="20">
        <v>1</v>
      </c>
    </row>
    <row r="240" spans="1:23" x14ac:dyDescent="0.25">
      <c r="A240" s="15">
        <v>504</v>
      </c>
      <c r="B240" s="15">
        <v>1</v>
      </c>
      <c r="C240" s="16">
        <v>0.6</v>
      </c>
      <c r="D240" s="17">
        <v>2.5</v>
      </c>
      <c r="E240" s="17">
        <v>7</v>
      </c>
      <c r="F240" s="18">
        <v>7304.4</v>
      </c>
      <c r="G240" s="19" t="s">
        <v>65</v>
      </c>
      <c r="H240" s="20">
        <v>1</v>
      </c>
      <c r="I240" s="19" t="s">
        <v>62</v>
      </c>
      <c r="J240" s="20">
        <v>0</v>
      </c>
      <c r="K240" s="19" t="s">
        <v>67</v>
      </c>
      <c r="L240" s="20">
        <v>0</v>
      </c>
      <c r="M240" s="20">
        <v>1</v>
      </c>
      <c r="N240" s="19" t="s">
        <v>73</v>
      </c>
      <c r="O240" s="20">
        <v>0</v>
      </c>
      <c r="P240" s="20">
        <v>0</v>
      </c>
      <c r="Q240" s="20">
        <v>0</v>
      </c>
      <c r="R240" s="20">
        <v>1</v>
      </c>
      <c r="S240" s="19" t="s">
        <v>63</v>
      </c>
      <c r="T240" s="20">
        <v>0</v>
      </c>
      <c r="U240" s="20">
        <v>0</v>
      </c>
      <c r="V240" s="19" t="s">
        <v>71</v>
      </c>
      <c r="W240" s="20">
        <v>1</v>
      </c>
    </row>
    <row r="241" spans="1:23" x14ac:dyDescent="0.25">
      <c r="A241" s="15">
        <v>486</v>
      </c>
      <c r="B241" s="15">
        <v>1</v>
      </c>
      <c r="C241" s="16">
        <v>1.032</v>
      </c>
      <c r="D241" s="17">
        <v>2.5</v>
      </c>
      <c r="E241" s="17">
        <v>7</v>
      </c>
      <c r="F241" s="18">
        <v>9720</v>
      </c>
      <c r="G241" s="19" t="s">
        <v>65</v>
      </c>
      <c r="H241" s="20">
        <v>1</v>
      </c>
      <c r="I241" s="19" t="s">
        <v>62</v>
      </c>
      <c r="J241" s="20">
        <v>0</v>
      </c>
      <c r="K241" s="19" t="s">
        <v>67</v>
      </c>
      <c r="L241" s="20">
        <v>0</v>
      </c>
      <c r="M241" s="20">
        <v>1</v>
      </c>
      <c r="N241" s="19" t="s">
        <v>73</v>
      </c>
      <c r="O241" s="20">
        <v>0</v>
      </c>
      <c r="P241" s="20">
        <v>0</v>
      </c>
      <c r="Q241" s="20">
        <v>0</v>
      </c>
      <c r="R241" s="20">
        <v>1</v>
      </c>
      <c r="S241" s="19" t="s">
        <v>63</v>
      </c>
      <c r="T241" s="20">
        <v>0</v>
      </c>
      <c r="U241" s="20">
        <v>0</v>
      </c>
      <c r="V241" s="19" t="s">
        <v>71</v>
      </c>
      <c r="W241" s="20">
        <v>1</v>
      </c>
    </row>
    <row r="242" spans="1:23" x14ac:dyDescent="0.25">
      <c r="A242" s="15">
        <v>319.5</v>
      </c>
      <c r="B242" s="15">
        <v>1</v>
      </c>
      <c r="C242" s="16">
        <v>0.7</v>
      </c>
      <c r="D242" s="17">
        <v>2</v>
      </c>
      <c r="E242" s="17">
        <v>7</v>
      </c>
      <c r="F242" s="18">
        <v>5580</v>
      </c>
      <c r="G242" s="19" t="s">
        <v>65</v>
      </c>
      <c r="H242" s="20">
        <v>1</v>
      </c>
      <c r="I242" s="19" t="s">
        <v>71</v>
      </c>
      <c r="J242" s="20">
        <v>1</v>
      </c>
      <c r="K242" s="19" t="s">
        <v>66</v>
      </c>
      <c r="L242" s="20">
        <v>1</v>
      </c>
      <c r="M242" s="20">
        <v>0</v>
      </c>
      <c r="N242" s="19" t="s">
        <v>64</v>
      </c>
      <c r="O242" s="20">
        <v>0</v>
      </c>
      <c r="P242" s="20">
        <v>0</v>
      </c>
      <c r="Q242" s="20">
        <v>0</v>
      </c>
      <c r="R242" s="20">
        <v>0</v>
      </c>
      <c r="S242" s="19" t="s">
        <v>63</v>
      </c>
      <c r="T242" s="20">
        <v>0</v>
      </c>
      <c r="U242" s="20">
        <v>0</v>
      </c>
      <c r="V242" s="19" t="s">
        <v>62</v>
      </c>
      <c r="W242" s="20">
        <v>0</v>
      </c>
    </row>
    <row r="243" spans="1:23" x14ac:dyDescent="0.25">
      <c r="A243" s="15">
        <v>333</v>
      </c>
      <c r="B243" s="15">
        <v>1</v>
      </c>
      <c r="C243" s="16">
        <v>2.8130000000000002</v>
      </c>
      <c r="D243" s="17">
        <v>2</v>
      </c>
      <c r="E243" s="17">
        <v>10</v>
      </c>
      <c r="F243" s="18">
        <v>7200</v>
      </c>
      <c r="G243" s="19" t="s">
        <v>65</v>
      </c>
      <c r="H243" s="20">
        <v>1</v>
      </c>
      <c r="I243" s="19" t="s">
        <v>71</v>
      </c>
      <c r="J243" s="20">
        <v>1</v>
      </c>
      <c r="K243" s="19" t="s">
        <v>66</v>
      </c>
      <c r="L243" s="20">
        <v>1</v>
      </c>
      <c r="M243" s="20">
        <v>0</v>
      </c>
      <c r="N243" s="19" t="s">
        <v>68</v>
      </c>
      <c r="O243" s="20">
        <v>1</v>
      </c>
      <c r="P243" s="20">
        <v>0</v>
      </c>
      <c r="Q243" s="20">
        <v>0</v>
      </c>
      <c r="R243" s="20">
        <v>0</v>
      </c>
      <c r="S243" s="19" t="s">
        <v>63</v>
      </c>
      <c r="T243" s="20">
        <v>0</v>
      </c>
      <c r="U243" s="20">
        <v>0</v>
      </c>
      <c r="V243" s="19" t="s">
        <v>62</v>
      </c>
      <c r="W243" s="20">
        <v>0</v>
      </c>
    </row>
    <row r="244" spans="1:23" x14ac:dyDescent="0.25">
      <c r="A244" s="15">
        <v>288</v>
      </c>
      <c r="B244" s="15">
        <v>1</v>
      </c>
      <c r="C244" s="16">
        <v>0.65</v>
      </c>
      <c r="D244" s="17">
        <v>1</v>
      </c>
      <c r="E244" s="17">
        <v>6</v>
      </c>
      <c r="F244" s="18">
        <v>4500</v>
      </c>
      <c r="G244" s="19" t="s">
        <v>61</v>
      </c>
      <c r="H244" s="20">
        <v>0</v>
      </c>
      <c r="I244" s="19" t="s">
        <v>71</v>
      </c>
      <c r="J244" s="20">
        <v>1</v>
      </c>
      <c r="K244" s="19" t="s">
        <v>66</v>
      </c>
      <c r="L244" s="20">
        <v>1</v>
      </c>
      <c r="M244" s="20">
        <v>0</v>
      </c>
      <c r="N244" s="19" t="s">
        <v>69</v>
      </c>
      <c r="O244" s="20">
        <v>0</v>
      </c>
      <c r="P244" s="20">
        <v>0</v>
      </c>
      <c r="Q244" s="20">
        <v>1</v>
      </c>
      <c r="R244" s="20">
        <v>0</v>
      </c>
      <c r="S244" s="19" t="s">
        <v>63</v>
      </c>
      <c r="T244" s="20">
        <v>0</v>
      </c>
      <c r="U244" s="20">
        <v>0</v>
      </c>
      <c r="V244" s="19" t="s">
        <v>62</v>
      </c>
      <c r="W244" s="20">
        <v>0</v>
      </c>
    </row>
    <row r="245" spans="1:23" x14ac:dyDescent="0.25">
      <c r="A245" s="15">
        <v>239.4</v>
      </c>
      <c r="B245" s="15">
        <v>1</v>
      </c>
      <c r="C245" s="16">
        <v>1</v>
      </c>
      <c r="D245" s="17">
        <v>1.5</v>
      </c>
      <c r="E245" s="17">
        <v>6</v>
      </c>
      <c r="F245" s="18">
        <v>8080.2</v>
      </c>
      <c r="G245" s="19" t="s">
        <v>65</v>
      </c>
      <c r="H245" s="20">
        <v>1</v>
      </c>
      <c r="I245" s="19" t="s">
        <v>71</v>
      </c>
      <c r="J245" s="20">
        <v>1</v>
      </c>
      <c r="K245" s="19" t="s">
        <v>66</v>
      </c>
      <c r="L245" s="20">
        <v>1</v>
      </c>
      <c r="M245" s="20">
        <v>0</v>
      </c>
      <c r="N245" s="19" t="s">
        <v>69</v>
      </c>
      <c r="O245" s="20">
        <v>0</v>
      </c>
      <c r="P245" s="20">
        <v>0</v>
      </c>
      <c r="Q245" s="20">
        <v>1</v>
      </c>
      <c r="R245" s="20">
        <v>0</v>
      </c>
      <c r="S245" s="19" t="s">
        <v>63</v>
      </c>
      <c r="T245" s="20">
        <v>0</v>
      </c>
      <c r="U245" s="20">
        <v>0</v>
      </c>
      <c r="V245" s="19" t="s">
        <v>62</v>
      </c>
      <c r="W245" s="20">
        <v>0</v>
      </c>
    </row>
    <row r="246" spans="1:23" x14ac:dyDescent="0.25">
      <c r="A246" s="15">
        <v>351</v>
      </c>
      <c r="B246" s="15">
        <v>1</v>
      </c>
      <c r="C246" s="16">
        <v>0.65</v>
      </c>
      <c r="D246" s="17">
        <v>2</v>
      </c>
      <c r="E246" s="17">
        <v>8</v>
      </c>
      <c r="F246" s="18">
        <v>6660</v>
      </c>
      <c r="G246" s="19" t="s">
        <v>65</v>
      </c>
      <c r="H246" s="20">
        <v>1</v>
      </c>
      <c r="I246" s="19" t="s">
        <v>71</v>
      </c>
      <c r="J246" s="20">
        <v>1</v>
      </c>
      <c r="K246" s="19" t="s">
        <v>63</v>
      </c>
      <c r="L246" s="20">
        <v>0</v>
      </c>
      <c r="M246" s="20">
        <v>0</v>
      </c>
      <c r="N246" s="19" t="s">
        <v>64</v>
      </c>
      <c r="O246" s="20">
        <v>0</v>
      </c>
      <c r="P246" s="20">
        <v>0</v>
      </c>
      <c r="Q246" s="20">
        <v>0</v>
      </c>
      <c r="R246" s="20">
        <v>0</v>
      </c>
      <c r="S246" s="19" t="s">
        <v>70</v>
      </c>
      <c r="T246" s="20">
        <v>0</v>
      </c>
      <c r="U246" s="20">
        <v>1</v>
      </c>
      <c r="V246" s="19" t="s">
        <v>71</v>
      </c>
      <c r="W246" s="20">
        <v>1</v>
      </c>
    </row>
    <row r="247" spans="1:23" x14ac:dyDescent="0.25">
      <c r="A247" s="15">
        <v>444.6</v>
      </c>
      <c r="B247" s="15">
        <v>1</v>
      </c>
      <c r="C247" s="16">
        <v>0.8</v>
      </c>
      <c r="D247" s="17">
        <v>2</v>
      </c>
      <c r="E247" s="17">
        <v>8</v>
      </c>
      <c r="F247" s="18">
        <v>5580</v>
      </c>
      <c r="G247" s="19" t="s">
        <v>65</v>
      </c>
      <c r="H247" s="20">
        <v>1</v>
      </c>
      <c r="I247" s="19" t="s">
        <v>71</v>
      </c>
      <c r="J247" s="20">
        <v>1</v>
      </c>
      <c r="K247" s="19" t="s">
        <v>66</v>
      </c>
      <c r="L247" s="20">
        <v>1</v>
      </c>
      <c r="M247" s="20">
        <v>0</v>
      </c>
      <c r="N247" s="19" t="s">
        <v>64</v>
      </c>
      <c r="O247" s="20">
        <v>0</v>
      </c>
      <c r="P247" s="20">
        <v>0</v>
      </c>
      <c r="Q247" s="20">
        <v>0</v>
      </c>
      <c r="R247" s="20">
        <v>0</v>
      </c>
      <c r="S247" s="19" t="s">
        <v>70</v>
      </c>
      <c r="T247" s="20">
        <v>0</v>
      </c>
      <c r="U247" s="20">
        <v>1</v>
      </c>
      <c r="V247" s="19" t="s">
        <v>71</v>
      </c>
      <c r="W247" s="20">
        <v>1</v>
      </c>
    </row>
    <row r="248" spans="1:23" x14ac:dyDescent="0.25">
      <c r="A248" s="15">
        <v>358.2</v>
      </c>
      <c r="B248" s="15">
        <v>1</v>
      </c>
      <c r="C248" s="16">
        <v>1</v>
      </c>
      <c r="D248" s="17">
        <v>2</v>
      </c>
      <c r="E248" s="17">
        <v>6</v>
      </c>
      <c r="F248" s="18">
        <v>6321.6</v>
      </c>
      <c r="G248" s="19" t="s">
        <v>65</v>
      </c>
      <c r="H248" s="20">
        <v>1</v>
      </c>
      <c r="I248" s="19" t="s">
        <v>71</v>
      </c>
      <c r="J248" s="20">
        <v>1</v>
      </c>
      <c r="K248" s="19" t="s">
        <v>67</v>
      </c>
      <c r="L248" s="20">
        <v>0</v>
      </c>
      <c r="M248" s="20">
        <v>1</v>
      </c>
      <c r="N248" s="19" t="s">
        <v>64</v>
      </c>
      <c r="O248" s="20">
        <v>0</v>
      </c>
      <c r="P248" s="20">
        <v>0</v>
      </c>
      <c r="Q248" s="20">
        <v>0</v>
      </c>
      <c r="R248" s="20">
        <v>0</v>
      </c>
      <c r="S248" s="19" t="s">
        <v>70</v>
      </c>
      <c r="T248" s="20">
        <v>0</v>
      </c>
      <c r="U248" s="20">
        <v>1</v>
      </c>
      <c r="V248" s="19" t="s">
        <v>71</v>
      </c>
      <c r="W248" s="20">
        <v>1</v>
      </c>
    </row>
    <row r="249" spans="1:23" x14ac:dyDescent="0.25">
      <c r="A249" s="15">
        <v>378</v>
      </c>
      <c r="B249" s="15">
        <v>1</v>
      </c>
      <c r="C249" s="16">
        <v>1.875</v>
      </c>
      <c r="D249" s="17">
        <v>2.5</v>
      </c>
      <c r="E249" s="17">
        <v>10</v>
      </c>
      <c r="F249" s="18">
        <v>9205.2000000000007</v>
      </c>
      <c r="G249" s="19" t="s">
        <v>65</v>
      </c>
      <c r="H249" s="20">
        <v>1</v>
      </c>
      <c r="I249" s="19" t="s">
        <v>71</v>
      </c>
      <c r="J249" s="20">
        <v>1</v>
      </c>
      <c r="K249" s="19" t="s">
        <v>67</v>
      </c>
      <c r="L249" s="20">
        <v>0</v>
      </c>
      <c r="M249" s="20">
        <v>1</v>
      </c>
      <c r="N249" s="19" t="s">
        <v>68</v>
      </c>
      <c r="O249" s="20">
        <v>1</v>
      </c>
      <c r="P249" s="20">
        <v>0</v>
      </c>
      <c r="Q249" s="20">
        <v>0</v>
      </c>
      <c r="R249" s="20">
        <v>0</v>
      </c>
      <c r="S249" s="19" t="s">
        <v>70</v>
      </c>
      <c r="T249" s="20">
        <v>0</v>
      </c>
      <c r="U249" s="20">
        <v>1</v>
      </c>
      <c r="V249" s="19" t="s">
        <v>71</v>
      </c>
      <c r="W249" s="20">
        <v>1</v>
      </c>
    </row>
    <row r="250" spans="1:23" x14ac:dyDescent="0.25">
      <c r="A250" s="15">
        <v>297</v>
      </c>
      <c r="B250" s="15">
        <v>1</v>
      </c>
      <c r="C250" s="16">
        <v>2.25</v>
      </c>
      <c r="D250" s="17">
        <v>2</v>
      </c>
      <c r="E250" s="17">
        <v>11</v>
      </c>
      <c r="F250" s="18">
        <v>5779.8</v>
      </c>
      <c r="G250" s="19" t="s">
        <v>61</v>
      </c>
      <c r="H250" s="20">
        <v>0</v>
      </c>
      <c r="I250" s="19" t="s">
        <v>71</v>
      </c>
      <c r="J250" s="20">
        <v>1</v>
      </c>
      <c r="K250" s="19" t="s">
        <v>63</v>
      </c>
      <c r="L250" s="20">
        <v>0</v>
      </c>
      <c r="M250" s="20">
        <v>0</v>
      </c>
      <c r="N250" s="19" t="s">
        <v>72</v>
      </c>
      <c r="O250" s="20">
        <v>0</v>
      </c>
      <c r="P250" s="20">
        <v>1</v>
      </c>
      <c r="Q250" s="20">
        <v>0</v>
      </c>
      <c r="R250" s="20">
        <v>0</v>
      </c>
      <c r="S250" s="19" t="s">
        <v>70</v>
      </c>
      <c r="T250" s="20">
        <v>0</v>
      </c>
      <c r="U250" s="20">
        <v>1</v>
      </c>
      <c r="V250" s="19" t="s">
        <v>71</v>
      </c>
      <c r="W250" s="20">
        <v>1</v>
      </c>
    </row>
    <row r="251" spans="1:23" x14ac:dyDescent="0.25">
      <c r="A251" s="15">
        <v>333</v>
      </c>
      <c r="B251" s="15">
        <v>1</v>
      </c>
      <c r="C251" s="16">
        <v>1.6</v>
      </c>
      <c r="D251" s="17">
        <v>1.5</v>
      </c>
      <c r="E251" s="17">
        <v>10</v>
      </c>
      <c r="F251" s="18">
        <v>5760</v>
      </c>
      <c r="G251" s="19" t="s">
        <v>61</v>
      </c>
      <c r="H251" s="20">
        <v>0</v>
      </c>
      <c r="I251" s="19" t="s">
        <v>71</v>
      </c>
      <c r="J251" s="20">
        <v>1</v>
      </c>
      <c r="K251" s="19" t="s">
        <v>66</v>
      </c>
      <c r="L251" s="20">
        <v>1</v>
      </c>
      <c r="M251" s="20">
        <v>0</v>
      </c>
      <c r="N251" s="19" t="s">
        <v>72</v>
      </c>
      <c r="O251" s="20">
        <v>0</v>
      </c>
      <c r="P251" s="20">
        <v>1</v>
      </c>
      <c r="Q251" s="20">
        <v>0</v>
      </c>
      <c r="R251" s="20">
        <v>0</v>
      </c>
      <c r="S251" s="19" t="s">
        <v>70</v>
      </c>
      <c r="T251" s="20">
        <v>0</v>
      </c>
      <c r="U251" s="20">
        <v>1</v>
      </c>
      <c r="V251" s="19" t="s">
        <v>71</v>
      </c>
      <c r="W251" s="20">
        <v>1</v>
      </c>
    </row>
    <row r="252" spans="1:23" x14ac:dyDescent="0.25">
      <c r="A252" s="15">
        <v>291.60000000000002</v>
      </c>
      <c r="B252" s="15">
        <v>1</v>
      </c>
      <c r="C252" s="16">
        <v>0.625</v>
      </c>
      <c r="D252" s="17">
        <v>1.5</v>
      </c>
      <c r="E252" s="17">
        <v>9</v>
      </c>
      <c r="F252" s="18">
        <v>8010</v>
      </c>
      <c r="G252" s="19" t="s">
        <v>61</v>
      </c>
      <c r="H252" s="20">
        <v>0</v>
      </c>
      <c r="I252" s="19" t="s">
        <v>71</v>
      </c>
      <c r="J252" s="20">
        <v>1</v>
      </c>
      <c r="K252" s="19" t="s">
        <v>66</v>
      </c>
      <c r="L252" s="20">
        <v>1</v>
      </c>
      <c r="M252" s="20">
        <v>0</v>
      </c>
      <c r="N252" s="19" t="s">
        <v>72</v>
      </c>
      <c r="O252" s="20">
        <v>0</v>
      </c>
      <c r="P252" s="20">
        <v>1</v>
      </c>
      <c r="Q252" s="20">
        <v>0</v>
      </c>
      <c r="R252" s="20">
        <v>0</v>
      </c>
      <c r="S252" s="19" t="s">
        <v>70</v>
      </c>
      <c r="T252" s="20">
        <v>0</v>
      </c>
      <c r="U252" s="20">
        <v>1</v>
      </c>
      <c r="V252" s="19" t="s">
        <v>71</v>
      </c>
      <c r="W252" s="20">
        <v>1</v>
      </c>
    </row>
    <row r="253" spans="1:23" x14ac:dyDescent="0.25">
      <c r="A253" s="15">
        <v>297</v>
      </c>
      <c r="B253" s="15">
        <v>1</v>
      </c>
      <c r="C253" s="16">
        <v>0.6</v>
      </c>
      <c r="D253" s="17">
        <v>1.5</v>
      </c>
      <c r="E253" s="17">
        <v>8</v>
      </c>
      <c r="F253" s="18">
        <v>4752</v>
      </c>
      <c r="G253" s="19" t="s">
        <v>61</v>
      </c>
      <c r="H253" s="20">
        <v>0</v>
      </c>
      <c r="I253" s="19" t="s">
        <v>71</v>
      </c>
      <c r="J253" s="20">
        <v>1</v>
      </c>
      <c r="K253" s="19" t="s">
        <v>63</v>
      </c>
      <c r="L253" s="20">
        <v>0</v>
      </c>
      <c r="M253" s="20">
        <v>0</v>
      </c>
      <c r="N253" s="19" t="s">
        <v>69</v>
      </c>
      <c r="O253" s="20">
        <v>0</v>
      </c>
      <c r="P253" s="20">
        <v>0</v>
      </c>
      <c r="Q253" s="20">
        <v>1</v>
      </c>
      <c r="R253" s="20">
        <v>0</v>
      </c>
      <c r="S253" s="19" t="s">
        <v>70</v>
      </c>
      <c r="T253" s="20">
        <v>0</v>
      </c>
      <c r="U253" s="20">
        <v>1</v>
      </c>
      <c r="V253" s="19" t="s">
        <v>71</v>
      </c>
      <c r="W253" s="20">
        <v>1</v>
      </c>
    </row>
    <row r="254" spans="1:23" x14ac:dyDescent="0.25">
      <c r="A254" s="15">
        <v>317.7</v>
      </c>
      <c r="B254" s="15">
        <v>1</v>
      </c>
      <c r="C254" s="16">
        <v>0.64200000000000002</v>
      </c>
      <c r="D254" s="17">
        <v>2</v>
      </c>
      <c r="E254" s="17">
        <v>7</v>
      </c>
      <c r="F254" s="18">
        <v>5580</v>
      </c>
      <c r="G254" s="19" t="s">
        <v>61</v>
      </c>
      <c r="H254" s="20">
        <v>0</v>
      </c>
      <c r="I254" s="19" t="s">
        <v>71</v>
      </c>
      <c r="J254" s="20">
        <v>1</v>
      </c>
      <c r="K254" s="19" t="s">
        <v>63</v>
      </c>
      <c r="L254" s="20">
        <v>0</v>
      </c>
      <c r="M254" s="20">
        <v>0</v>
      </c>
      <c r="N254" s="19" t="s">
        <v>69</v>
      </c>
      <c r="O254" s="20">
        <v>0</v>
      </c>
      <c r="P254" s="20">
        <v>0</v>
      </c>
      <c r="Q254" s="20">
        <v>1</v>
      </c>
      <c r="R254" s="20">
        <v>0</v>
      </c>
      <c r="S254" s="19" t="s">
        <v>70</v>
      </c>
      <c r="T254" s="20">
        <v>0</v>
      </c>
      <c r="U254" s="20">
        <v>1</v>
      </c>
      <c r="V254" s="19" t="s">
        <v>71</v>
      </c>
      <c r="W254" s="20">
        <v>1</v>
      </c>
    </row>
    <row r="255" spans="1:23" x14ac:dyDescent="0.25">
      <c r="A255" s="15">
        <v>359.82</v>
      </c>
      <c r="B255" s="15">
        <v>1</v>
      </c>
      <c r="C255" s="16">
        <v>1.1000000000000001</v>
      </c>
      <c r="D255" s="17">
        <v>2</v>
      </c>
      <c r="E255" s="17">
        <v>10</v>
      </c>
      <c r="F255" s="18">
        <v>4980.6000000000004</v>
      </c>
      <c r="G255" s="19" t="s">
        <v>65</v>
      </c>
      <c r="H255" s="20">
        <v>1</v>
      </c>
      <c r="I255" s="19" t="s">
        <v>71</v>
      </c>
      <c r="J255" s="20">
        <v>1</v>
      </c>
      <c r="K255" s="19" t="s">
        <v>63</v>
      </c>
      <c r="L255" s="20">
        <v>0</v>
      </c>
      <c r="M255" s="20">
        <v>0</v>
      </c>
      <c r="N255" s="19" t="s">
        <v>69</v>
      </c>
      <c r="O255" s="20">
        <v>0</v>
      </c>
      <c r="P255" s="20">
        <v>0</v>
      </c>
      <c r="Q255" s="20">
        <v>1</v>
      </c>
      <c r="R255" s="20">
        <v>0</v>
      </c>
      <c r="S255" s="19" t="s">
        <v>70</v>
      </c>
      <c r="T255" s="20">
        <v>0</v>
      </c>
      <c r="U255" s="20">
        <v>1</v>
      </c>
      <c r="V255" s="19" t="s">
        <v>71</v>
      </c>
      <c r="W255" s="20">
        <v>1</v>
      </c>
    </row>
    <row r="256" spans="1:23" x14ac:dyDescent="0.25">
      <c r="A256" s="15">
        <v>306</v>
      </c>
      <c r="B256" s="15">
        <v>1</v>
      </c>
      <c r="C256" s="16">
        <v>0.6</v>
      </c>
      <c r="D256" s="17">
        <v>2</v>
      </c>
      <c r="E256" s="17">
        <v>6</v>
      </c>
      <c r="F256" s="18">
        <v>5472</v>
      </c>
      <c r="G256" s="19" t="s">
        <v>61</v>
      </c>
      <c r="H256" s="20">
        <v>0</v>
      </c>
      <c r="I256" s="19" t="s">
        <v>71</v>
      </c>
      <c r="J256" s="20">
        <v>1</v>
      </c>
      <c r="K256" s="19" t="s">
        <v>66</v>
      </c>
      <c r="L256" s="20">
        <v>1</v>
      </c>
      <c r="M256" s="20">
        <v>0</v>
      </c>
      <c r="N256" s="19" t="s">
        <v>69</v>
      </c>
      <c r="O256" s="20">
        <v>0</v>
      </c>
      <c r="P256" s="20">
        <v>0</v>
      </c>
      <c r="Q256" s="20">
        <v>1</v>
      </c>
      <c r="R256" s="20">
        <v>0</v>
      </c>
      <c r="S256" s="19" t="s">
        <v>70</v>
      </c>
      <c r="T256" s="20">
        <v>0</v>
      </c>
      <c r="U256" s="20">
        <v>1</v>
      </c>
      <c r="V256" s="19" t="s">
        <v>71</v>
      </c>
      <c r="W256" s="20">
        <v>1</v>
      </c>
    </row>
    <row r="257" spans="1:23" x14ac:dyDescent="0.25">
      <c r="A257" s="15">
        <v>449.82</v>
      </c>
      <c r="B257" s="15">
        <v>1</v>
      </c>
      <c r="C257" s="16">
        <v>1.38</v>
      </c>
      <c r="D257" s="17">
        <v>2</v>
      </c>
      <c r="E257" s="17">
        <v>10</v>
      </c>
      <c r="F257" s="18">
        <v>9720</v>
      </c>
      <c r="G257" s="19" t="s">
        <v>65</v>
      </c>
      <c r="H257" s="20">
        <v>1</v>
      </c>
      <c r="I257" s="19" t="s">
        <v>71</v>
      </c>
      <c r="J257" s="20">
        <v>1</v>
      </c>
      <c r="K257" s="19" t="s">
        <v>66</v>
      </c>
      <c r="L257" s="20">
        <v>1</v>
      </c>
      <c r="M257" s="20">
        <v>0</v>
      </c>
      <c r="N257" s="19" t="s">
        <v>69</v>
      </c>
      <c r="O257" s="20">
        <v>0</v>
      </c>
      <c r="P257" s="20">
        <v>0</v>
      </c>
      <c r="Q257" s="20">
        <v>1</v>
      </c>
      <c r="R257" s="20">
        <v>0</v>
      </c>
      <c r="S257" s="19" t="s">
        <v>70</v>
      </c>
      <c r="T257" s="20">
        <v>0</v>
      </c>
      <c r="U257" s="20">
        <v>1</v>
      </c>
      <c r="V257" s="19" t="s">
        <v>71</v>
      </c>
      <c r="W257" s="20">
        <v>1</v>
      </c>
    </row>
    <row r="258" spans="1:23" x14ac:dyDescent="0.25">
      <c r="A258" s="15">
        <v>340.2</v>
      </c>
      <c r="B258" s="15">
        <v>1</v>
      </c>
      <c r="C258" s="16">
        <v>0.8</v>
      </c>
      <c r="D258" s="17">
        <v>1.5</v>
      </c>
      <c r="E258" s="17">
        <v>9</v>
      </c>
      <c r="F258" s="18">
        <v>6656.4</v>
      </c>
      <c r="G258" s="19" t="s">
        <v>65</v>
      </c>
      <c r="H258" s="20">
        <v>1</v>
      </c>
      <c r="I258" s="19" t="s">
        <v>71</v>
      </c>
      <c r="J258" s="20">
        <v>1</v>
      </c>
      <c r="K258" s="19" t="s">
        <v>66</v>
      </c>
      <c r="L258" s="20">
        <v>1</v>
      </c>
      <c r="M258" s="20">
        <v>0</v>
      </c>
      <c r="N258" s="19" t="s">
        <v>73</v>
      </c>
      <c r="O258" s="20">
        <v>0</v>
      </c>
      <c r="P258" s="20">
        <v>0</v>
      </c>
      <c r="Q258" s="20">
        <v>0</v>
      </c>
      <c r="R258" s="20">
        <v>1</v>
      </c>
      <c r="S258" s="19" t="s">
        <v>70</v>
      </c>
      <c r="T258" s="20">
        <v>0</v>
      </c>
      <c r="U258" s="20">
        <v>1</v>
      </c>
      <c r="V258" s="19" t="s">
        <v>71</v>
      </c>
      <c r="W258" s="20">
        <v>1</v>
      </c>
    </row>
    <row r="259" spans="1:23" x14ac:dyDescent="0.25">
      <c r="A259" s="15">
        <v>342</v>
      </c>
      <c r="B259" s="15">
        <v>1</v>
      </c>
      <c r="C259" s="16">
        <v>1.125</v>
      </c>
      <c r="D259" s="17">
        <v>1</v>
      </c>
      <c r="E259" s="17">
        <v>6</v>
      </c>
      <c r="F259" s="18">
        <v>7466.4</v>
      </c>
      <c r="G259" s="19" t="s">
        <v>65</v>
      </c>
      <c r="H259" s="20">
        <v>1</v>
      </c>
      <c r="I259" s="19" t="s">
        <v>71</v>
      </c>
      <c r="J259" s="20">
        <v>1</v>
      </c>
      <c r="K259" s="19" t="s">
        <v>66</v>
      </c>
      <c r="L259" s="20">
        <v>1</v>
      </c>
      <c r="M259" s="20">
        <v>0</v>
      </c>
      <c r="N259" s="19" t="s">
        <v>73</v>
      </c>
      <c r="O259" s="20">
        <v>0</v>
      </c>
      <c r="P259" s="20">
        <v>0</v>
      </c>
      <c r="Q259" s="20">
        <v>0</v>
      </c>
      <c r="R259" s="20">
        <v>1</v>
      </c>
      <c r="S259" s="19" t="s">
        <v>70</v>
      </c>
      <c r="T259" s="20">
        <v>0</v>
      </c>
      <c r="U259" s="20">
        <v>1</v>
      </c>
      <c r="V259" s="19" t="s">
        <v>71</v>
      </c>
      <c r="W259" s="20">
        <v>1</v>
      </c>
    </row>
    <row r="260" spans="1:23" x14ac:dyDescent="0.25">
      <c r="A260" s="15">
        <v>369</v>
      </c>
      <c r="B260" s="15">
        <v>1</v>
      </c>
      <c r="C260" s="16">
        <v>0.8</v>
      </c>
      <c r="D260" s="17">
        <v>2</v>
      </c>
      <c r="E260" s="17">
        <v>10</v>
      </c>
      <c r="F260" s="18">
        <v>5220</v>
      </c>
      <c r="G260" s="19" t="s">
        <v>65</v>
      </c>
      <c r="H260" s="20">
        <v>1</v>
      </c>
      <c r="I260" s="19" t="s">
        <v>71</v>
      </c>
      <c r="J260" s="20">
        <v>1</v>
      </c>
      <c r="K260" s="19" t="s">
        <v>63</v>
      </c>
      <c r="L260" s="20">
        <v>0</v>
      </c>
      <c r="M260" s="20">
        <v>0</v>
      </c>
      <c r="N260" s="19" t="s">
        <v>64</v>
      </c>
      <c r="O260" s="20">
        <v>0</v>
      </c>
      <c r="P260" s="20">
        <v>0</v>
      </c>
      <c r="Q260" s="20">
        <v>0</v>
      </c>
      <c r="R260" s="20">
        <v>0</v>
      </c>
      <c r="S260" s="19" t="s">
        <v>74</v>
      </c>
      <c r="T260" s="20">
        <v>1</v>
      </c>
      <c r="U260" s="20">
        <v>0</v>
      </c>
      <c r="V260" s="19" t="s">
        <v>71</v>
      </c>
      <c r="W260" s="20">
        <v>1</v>
      </c>
    </row>
    <row r="261" spans="1:23" x14ac:dyDescent="0.25">
      <c r="A261" s="15">
        <v>341.82</v>
      </c>
      <c r="B261" s="15">
        <v>1</v>
      </c>
      <c r="C261" s="16">
        <v>0.72</v>
      </c>
      <c r="D261" s="17">
        <v>2</v>
      </c>
      <c r="E261" s="17">
        <v>7</v>
      </c>
      <c r="F261" s="18">
        <v>5148</v>
      </c>
      <c r="G261" s="19" t="s">
        <v>65</v>
      </c>
      <c r="H261" s="20">
        <v>1</v>
      </c>
      <c r="I261" s="19" t="s">
        <v>71</v>
      </c>
      <c r="J261" s="20">
        <v>1</v>
      </c>
      <c r="K261" s="19" t="s">
        <v>66</v>
      </c>
      <c r="L261" s="20">
        <v>1</v>
      </c>
      <c r="M261" s="20">
        <v>0</v>
      </c>
      <c r="N261" s="19" t="s">
        <v>64</v>
      </c>
      <c r="O261" s="20">
        <v>0</v>
      </c>
      <c r="P261" s="20">
        <v>0</v>
      </c>
      <c r="Q261" s="20">
        <v>0</v>
      </c>
      <c r="R261" s="20">
        <v>0</v>
      </c>
      <c r="S261" s="19" t="s">
        <v>74</v>
      </c>
      <c r="T261" s="20">
        <v>1</v>
      </c>
      <c r="U261" s="20">
        <v>0</v>
      </c>
      <c r="V261" s="19" t="s">
        <v>71</v>
      </c>
      <c r="W261" s="20">
        <v>1</v>
      </c>
    </row>
    <row r="262" spans="1:23" x14ac:dyDescent="0.25">
      <c r="A262" s="15">
        <v>402.3</v>
      </c>
      <c r="B262" s="15">
        <v>1</v>
      </c>
      <c r="C262" s="16">
        <v>0.6</v>
      </c>
      <c r="D262" s="17">
        <v>2</v>
      </c>
      <c r="E262" s="17">
        <v>8</v>
      </c>
      <c r="F262" s="18">
        <v>5760</v>
      </c>
      <c r="G262" s="19" t="s">
        <v>61</v>
      </c>
      <c r="H262" s="20">
        <v>0</v>
      </c>
      <c r="I262" s="19" t="s">
        <v>71</v>
      </c>
      <c r="J262" s="20">
        <v>1</v>
      </c>
      <c r="K262" s="19" t="s">
        <v>66</v>
      </c>
      <c r="L262" s="20">
        <v>1</v>
      </c>
      <c r="M262" s="20">
        <v>0</v>
      </c>
      <c r="N262" s="19" t="s">
        <v>72</v>
      </c>
      <c r="O262" s="20">
        <v>0</v>
      </c>
      <c r="P262" s="20">
        <v>1</v>
      </c>
      <c r="Q262" s="20">
        <v>0</v>
      </c>
      <c r="R262" s="20">
        <v>0</v>
      </c>
      <c r="S262" s="19" t="s">
        <v>74</v>
      </c>
      <c r="T262" s="20">
        <v>1</v>
      </c>
      <c r="U262" s="20">
        <v>0</v>
      </c>
      <c r="V262" s="19" t="s">
        <v>71</v>
      </c>
      <c r="W262" s="20">
        <v>1</v>
      </c>
    </row>
    <row r="263" spans="1:23" x14ac:dyDescent="0.25">
      <c r="A263" s="15">
        <v>392.22</v>
      </c>
      <c r="B263" s="15">
        <v>1</v>
      </c>
      <c r="C263" s="16">
        <v>0.6</v>
      </c>
      <c r="D263" s="17">
        <v>2</v>
      </c>
      <c r="E263" s="17">
        <v>8</v>
      </c>
      <c r="F263" s="18">
        <v>6228</v>
      </c>
      <c r="G263" s="19" t="s">
        <v>61</v>
      </c>
      <c r="H263" s="20">
        <v>0</v>
      </c>
      <c r="I263" s="19" t="s">
        <v>71</v>
      </c>
      <c r="J263" s="20">
        <v>1</v>
      </c>
      <c r="K263" s="19" t="s">
        <v>66</v>
      </c>
      <c r="L263" s="20">
        <v>1</v>
      </c>
      <c r="M263" s="20">
        <v>0</v>
      </c>
      <c r="N263" s="19" t="s">
        <v>72</v>
      </c>
      <c r="O263" s="20">
        <v>0</v>
      </c>
      <c r="P263" s="20">
        <v>1</v>
      </c>
      <c r="Q263" s="20">
        <v>0</v>
      </c>
      <c r="R263" s="20">
        <v>0</v>
      </c>
      <c r="S263" s="19" t="s">
        <v>74</v>
      </c>
      <c r="T263" s="20">
        <v>1</v>
      </c>
      <c r="U263" s="20">
        <v>0</v>
      </c>
      <c r="V263" s="19" t="s">
        <v>71</v>
      </c>
      <c r="W263" s="20">
        <v>1</v>
      </c>
    </row>
    <row r="264" spans="1:23" x14ac:dyDescent="0.25">
      <c r="A264" s="15">
        <v>320.39999999999998</v>
      </c>
      <c r="B264" s="15">
        <v>1</v>
      </c>
      <c r="C264" s="16">
        <v>0.6</v>
      </c>
      <c r="D264" s="17">
        <v>2</v>
      </c>
      <c r="E264" s="17">
        <v>8</v>
      </c>
      <c r="F264" s="18">
        <v>5850</v>
      </c>
      <c r="G264" s="19" t="s">
        <v>61</v>
      </c>
      <c r="H264" s="20">
        <v>0</v>
      </c>
      <c r="I264" s="19" t="s">
        <v>71</v>
      </c>
      <c r="J264" s="20">
        <v>1</v>
      </c>
      <c r="K264" s="19" t="s">
        <v>66</v>
      </c>
      <c r="L264" s="20">
        <v>1</v>
      </c>
      <c r="M264" s="20">
        <v>0</v>
      </c>
      <c r="N264" s="19" t="s">
        <v>69</v>
      </c>
      <c r="O264" s="20">
        <v>0</v>
      </c>
      <c r="P264" s="20">
        <v>0</v>
      </c>
      <c r="Q264" s="20">
        <v>1</v>
      </c>
      <c r="R264" s="20">
        <v>0</v>
      </c>
      <c r="S264" s="19" t="s">
        <v>74</v>
      </c>
      <c r="T264" s="20">
        <v>1</v>
      </c>
      <c r="U264" s="20">
        <v>0</v>
      </c>
      <c r="V264" s="19" t="s">
        <v>71</v>
      </c>
      <c r="W264" s="20">
        <v>1</v>
      </c>
    </row>
    <row r="265" spans="1:23" x14ac:dyDescent="0.25">
      <c r="A265" s="15">
        <v>349.2</v>
      </c>
      <c r="B265" s="15">
        <v>1</v>
      </c>
      <c r="C265" s="16">
        <v>0.83</v>
      </c>
      <c r="D265" s="17">
        <v>2</v>
      </c>
      <c r="E265" s="17">
        <v>6</v>
      </c>
      <c r="F265" s="18">
        <v>6192</v>
      </c>
      <c r="G265" s="19" t="s">
        <v>65</v>
      </c>
      <c r="H265" s="20">
        <v>1</v>
      </c>
      <c r="I265" s="19" t="s">
        <v>71</v>
      </c>
      <c r="J265" s="20">
        <v>1</v>
      </c>
      <c r="K265" s="19" t="s">
        <v>66</v>
      </c>
      <c r="L265" s="20">
        <v>1</v>
      </c>
      <c r="M265" s="20">
        <v>0</v>
      </c>
      <c r="N265" s="19" t="s">
        <v>69</v>
      </c>
      <c r="O265" s="20">
        <v>0</v>
      </c>
      <c r="P265" s="20">
        <v>0</v>
      </c>
      <c r="Q265" s="20">
        <v>1</v>
      </c>
      <c r="R265" s="20">
        <v>0</v>
      </c>
      <c r="S265" s="19" t="s">
        <v>74</v>
      </c>
      <c r="T265" s="20">
        <v>1</v>
      </c>
      <c r="U265" s="20">
        <v>0</v>
      </c>
      <c r="V265" s="19" t="s">
        <v>71</v>
      </c>
      <c r="W265" s="20">
        <v>1</v>
      </c>
    </row>
    <row r="266" spans="1:23" x14ac:dyDescent="0.25">
      <c r="A266" s="15">
        <v>387</v>
      </c>
      <c r="B266" s="15">
        <v>1</v>
      </c>
      <c r="C266" s="16">
        <v>2</v>
      </c>
      <c r="D266" s="17">
        <v>1.5</v>
      </c>
      <c r="E266" s="17">
        <v>6</v>
      </c>
      <c r="F266" s="18">
        <v>6300</v>
      </c>
      <c r="G266" s="19" t="s">
        <v>61</v>
      </c>
      <c r="H266" s="20">
        <v>0</v>
      </c>
      <c r="I266" s="19" t="s">
        <v>71</v>
      </c>
      <c r="J266" s="20">
        <v>1</v>
      </c>
      <c r="K266" s="19" t="s">
        <v>67</v>
      </c>
      <c r="L266" s="20">
        <v>0</v>
      </c>
      <c r="M266" s="20">
        <v>1</v>
      </c>
      <c r="N266" s="19" t="s">
        <v>69</v>
      </c>
      <c r="O266" s="20">
        <v>0</v>
      </c>
      <c r="P266" s="20">
        <v>0</v>
      </c>
      <c r="Q266" s="20">
        <v>1</v>
      </c>
      <c r="R266" s="20">
        <v>0</v>
      </c>
      <c r="S266" s="19" t="s">
        <v>74</v>
      </c>
      <c r="T266" s="20">
        <v>1</v>
      </c>
      <c r="U266" s="20">
        <v>0</v>
      </c>
      <c r="V266" s="19" t="s">
        <v>71</v>
      </c>
      <c r="W266" s="20">
        <v>1</v>
      </c>
    </row>
    <row r="267" spans="1:23" x14ac:dyDescent="0.25">
      <c r="A267" s="15">
        <v>359.82</v>
      </c>
      <c r="B267" s="15">
        <v>1</v>
      </c>
      <c r="C267" s="16">
        <v>0.7</v>
      </c>
      <c r="D267" s="17">
        <v>2</v>
      </c>
      <c r="E267" s="17">
        <v>8</v>
      </c>
      <c r="F267" s="18">
        <v>7493.4</v>
      </c>
      <c r="G267" s="19" t="s">
        <v>65</v>
      </c>
      <c r="H267" s="20">
        <v>1</v>
      </c>
      <c r="I267" s="19" t="s">
        <v>71</v>
      </c>
      <c r="J267" s="20">
        <v>1</v>
      </c>
      <c r="K267" s="19" t="s">
        <v>67</v>
      </c>
      <c r="L267" s="20">
        <v>0</v>
      </c>
      <c r="M267" s="20">
        <v>1</v>
      </c>
      <c r="N267" s="19" t="s">
        <v>73</v>
      </c>
      <c r="O267" s="20">
        <v>0</v>
      </c>
      <c r="P267" s="20">
        <v>0</v>
      </c>
      <c r="Q267" s="20">
        <v>0</v>
      </c>
      <c r="R267" s="20">
        <v>1</v>
      </c>
      <c r="S267" s="19" t="s">
        <v>74</v>
      </c>
      <c r="T267" s="20">
        <v>1</v>
      </c>
      <c r="U267" s="20">
        <v>0</v>
      </c>
      <c r="V267" s="19" t="s">
        <v>71</v>
      </c>
      <c r="W267" s="20">
        <v>1</v>
      </c>
    </row>
    <row r="268" spans="1:23" x14ac:dyDescent="0.25">
      <c r="A268" s="15">
        <v>288</v>
      </c>
      <c r="B268" s="15">
        <v>1</v>
      </c>
      <c r="C268" s="16">
        <v>0.56000000000000005</v>
      </c>
      <c r="D268" s="17">
        <v>1</v>
      </c>
      <c r="E268" s="17">
        <v>6</v>
      </c>
      <c r="F268" s="18">
        <v>3648.6</v>
      </c>
      <c r="G268" s="19" t="s">
        <v>61</v>
      </c>
      <c r="H268" s="20">
        <v>0</v>
      </c>
      <c r="I268" s="19" t="s">
        <v>71</v>
      </c>
      <c r="J268" s="20">
        <v>1</v>
      </c>
      <c r="K268" s="19" t="s">
        <v>63</v>
      </c>
      <c r="L268" s="20">
        <v>0</v>
      </c>
      <c r="M268" s="20">
        <v>0</v>
      </c>
      <c r="N268" s="19" t="s">
        <v>64</v>
      </c>
      <c r="O268" s="20">
        <v>0</v>
      </c>
      <c r="P268" s="20">
        <v>0</v>
      </c>
      <c r="Q268" s="20">
        <v>0</v>
      </c>
      <c r="R268" s="20">
        <v>0</v>
      </c>
      <c r="S268" s="19" t="s">
        <v>63</v>
      </c>
      <c r="T268" s="20">
        <v>0</v>
      </c>
      <c r="U268" s="20">
        <v>0</v>
      </c>
      <c r="V268" s="19" t="s">
        <v>71</v>
      </c>
      <c r="W268" s="20">
        <v>1</v>
      </c>
    </row>
    <row r="269" spans="1:23" x14ac:dyDescent="0.25">
      <c r="A269" s="15">
        <v>275.39999999999998</v>
      </c>
      <c r="B269" s="15">
        <v>1</v>
      </c>
      <c r="C269" s="16">
        <v>0.61799999999999999</v>
      </c>
      <c r="D269" s="17">
        <v>1</v>
      </c>
      <c r="E269" s="17">
        <v>6</v>
      </c>
      <c r="F269" s="18">
        <v>3884.4</v>
      </c>
      <c r="G269" s="19" t="s">
        <v>61</v>
      </c>
      <c r="H269" s="20">
        <v>0</v>
      </c>
      <c r="I269" s="19" t="s">
        <v>71</v>
      </c>
      <c r="J269" s="20">
        <v>1</v>
      </c>
      <c r="K269" s="19" t="s">
        <v>63</v>
      </c>
      <c r="L269" s="20">
        <v>0</v>
      </c>
      <c r="M269" s="20">
        <v>0</v>
      </c>
      <c r="N269" s="19" t="s">
        <v>64</v>
      </c>
      <c r="O269" s="20">
        <v>0</v>
      </c>
      <c r="P269" s="20">
        <v>0</v>
      </c>
      <c r="Q269" s="20">
        <v>0</v>
      </c>
      <c r="R269" s="20">
        <v>0</v>
      </c>
      <c r="S269" s="19" t="s">
        <v>63</v>
      </c>
      <c r="T269" s="20">
        <v>0</v>
      </c>
      <c r="U269" s="20">
        <v>0</v>
      </c>
      <c r="V269" s="19" t="s">
        <v>71</v>
      </c>
      <c r="W269" s="20">
        <v>1</v>
      </c>
    </row>
    <row r="270" spans="1:23" x14ac:dyDescent="0.25">
      <c r="A270" s="15">
        <v>293.22000000000003</v>
      </c>
      <c r="B270" s="15">
        <v>1</v>
      </c>
      <c r="C270" s="16">
        <v>0.6</v>
      </c>
      <c r="D270" s="17">
        <v>1</v>
      </c>
      <c r="E270" s="17">
        <v>6</v>
      </c>
      <c r="F270" s="18">
        <v>3888</v>
      </c>
      <c r="G270" s="19" t="s">
        <v>61</v>
      </c>
      <c r="H270" s="20">
        <v>0</v>
      </c>
      <c r="I270" s="19" t="s">
        <v>71</v>
      </c>
      <c r="J270" s="20">
        <v>1</v>
      </c>
      <c r="K270" s="19" t="s">
        <v>63</v>
      </c>
      <c r="L270" s="20">
        <v>0</v>
      </c>
      <c r="M270" s="20">
        <v>0</v>
      </c>
      <c r="N270" s="19" t="s">
        <v>64</v>
      </c>
      <c r="O270" s="20">
        <v>0</v>
      </c>
      <c r="P270" s="20">
        <v>0</v>
      </c>
      <c r="Q270" s="20">
        <v>0</v>
      </c>
      <c r="R270" s="20">
        <v>0</v>
      </c>
      <c r="S270" s="19" t="s">
        <v>63</v>
      </c>
      <c r="T270" s="20">
        <v>0</v>
      </c>
      <c r="U270" s="20">
        <v>0</v>
      </c>
      <c r="V270" s="19" t="s">
        <v>71</v>
      </c>
      <c r="W270" s="20">
        <v>1</v>
      </c>
    </row>
    <row r="271" spans="1:23" x14ac:dyDescent="0.25">
      <c r="A271" s="15">
        <v>275.39999999999998</v>
      </c>
      <c r="B271" s="15">
        <v>1</v>
      </c>
      <c r="C271" s="16">
        <v>0.6</v>
      </c>
      <c r="D271" s="17">
        <v>1.5</v>
      </c>
      <c r="E271" s="17">
        <v>6</v>
      </c>
      <c r="F271" s="18">
        <v>4770</v>
      </c>
      <c r="G271" s="19" t="s">
        <v>61</v>
      </c>
      <c r="H271" s="20">
        <v>0</v>
      </c>
      <c r="I271" s="19" t="s">
        <v>71</v>
      </c>
      <c r="J271" s="20">
        <v>1</v>
      </c>
      <c r="K271" s="19" t="s">
        <v>63</v>
      </c>
      <c r="L271" s="20">
        <v>0</v>
      </c>
      <c r="M271" s="20">
        <v>0</v>
      </c>
      <c r="N271" s="19" t="s">
        <v>64</v>
      </c>
      <c r="O271" s="20">
        <v>0</v>
      </c>
      <c r="P271" s="20">
        <v>0</v>
      </c>
      <c r="Q271" s="20">
        <v>0</v>
      </c>
      <c r="R271" s="20">
        <v>0</v>
      </c>
      <c r="S271" s="19" t="s">
        <v>63</v>
      </c>
      <c r="T271" s="20">
        <v>0</v>
      </c>
      <c r="U271" s="20">
        <v>0</v>
      </c>
      <c r="V271" s="19" t="s">
        <v>71</v>
      </c>
      <c r="W271" s="20">
        <v>1</v>
      </c>
    </row>
    <row r="272" spans="1:23" x14ac:dyDescent="0.25">
      <c r="A272" s="15">
        <v>302.04000000000002</v>
      </c>
      <c r="B272" s="15">
        <v>1</v>
      </c>
      <c r="C272" s="16">
        <v>0.6</v>
      </c>
      <c r="D272" s="17">
        <v>1</v>
      </c>
      <c r="E272" s="17">
        <v>7</v>
      </c>
      <c r="F272" s="18">
        <v>5400</v>
      </c>
      <c r="G272" s="19" t="s">
        <v>61</v>
      </c>
      <c r="H272" s="20">
        <v>0</v>
      </c>
      <c r="I272" s="19" t="s">
        <v>71</v>
      </c>
      <c r="J272" s="20">
        <v>1</v>
      </c>
      <c r="K272" s="19" t="s">
        <v>63</v>
      </c>
      <c r="L272" s="20">
        <v>0</v>
      </c>
      <c r="M272" s="20">
        <v>0</v>
      </c>
      <c r="N272" s="19" t="s">
        <v>64</v>
      </c>
      <c r="O272" s="20">
        <v>0</v>
      </c>
      <c r="P272" s="20">
        <v>0</v>
      </c>
      <c r="Q272" s="20">
        <v>0</v>
      </c>
      <c r="R272" s="20">
        <v>0</v>
      </c>
      <c r="S272" s="19" t="s">
        <v>63</v>
      </c>
      <c r="T272" s="20">
        <v>0</v>
      </c>
      <c r="U272" s="20">
        <v>0</v>
      </c>
      <c r="V272" s="19" t="s">
        <v>71</v>
      </c>
      <c r="W272" s="20">
        <v>1</v>
      </c>
    </row>
    <row r="273" spans="1:23" x14ac:dyDescent="0.25">
      <c r="A273" s="15">
        <v>412.2</v>
      </c>
      <c r="B273" s="15">
        <v>1</v>
      </c>
      <c r="C273" s="16">
        <v>1.08</v>
      </c>
      <c r="D273" s="17">
        <v>1</v>
      </c>
      <c r="E273" s="17">
        <v>6</v>
      </c>
      <c r="F273" s="18">
        <v>5580</v>
      </c>
      <c r="G273" s="19" t="s">
        <v>61</v>
      </c>
      <c r="H273" s="20">
        <v>0</v>
      </c>
      <c r="I273" s="19" t="s">
        <v>71</v>
      </c>
      <c r="J273" s="20">
        <v>1</v>
      </c>
      <c r="K273" s="19" t="s">
        <v>63</v>
      </c>
      <c r="L273" s="20">
        <v>0</v>
      </c>
      <c r="M273" s="20">
        <v>0</v>
      </c>
      <c r="N273" s="19" t="s">
        <v>64</v>
      </c>
      <c r="O273" s="20">
        <v>0</v>
      </c>
      <c r="P273" s="20">
        <v>0</v>
      </c>
      <c r="Q273" s="20">
        <v>0</v>
      </c>
      <c r="R273" s="20">
        <v>0</v>
      </c>
      <c r="S273" s="19" t="s">
        <v>63</v>
      </c>
      <c r="T273" s="20">
        <v>0</v>
      </c>
      <c r="U273" s="20">
        <v>0</v>
      </c>
      <c r="V273" s="19" t="s">
        <v>71</v>
      </c>
      <c r="W273" s="20">
        <v>1</v>
      </c>
    </row>
    <row r="274" spans="1:23" x14ac:dyDescent="0.25">
      <c r="A274" s="15">
        <v>316.8</v>
      </c>
      <c r="B274" s="15">
        <v>1</v>
      </c>
      <c r="C274" s="16">
        <v>0.6</v>
      </c>
      <c r="D274" s="17">
        <v>2</v>
      </c>
      <c r="E274" s="17">
        <v>7</v>
      </c>
      <c r="F274" s="18">
        <v>5680.8</v>
      </c>
      <c r="G274" s="19" t="s">
        <v>61</v>
      </c>
      <c r="H274" s="20">
        <v>0</v>
      </c>
      <c r="I274" s="19" t="s">
        <v>71</v>
      </c>
      <c r="J274" s="20">
        <v>1</v>
      </c>
      <c r="K274" s="19" t="s">
        <v>63</v>
      </c>
      <c r="L274" s="20">
        <v>0</v>
      </c>
      <c r="M274" s="20">
        <v>0</v>
      </c>
      <c r="N274" s="19" t="s">
        <v>64</v>
      </c>
      <c r="O274" s="20">
        <v>0</v>
      </c>
      <c r="P274" s="20">
        <v>0</v>
      </c>
      <c r="Q274" s="20">
        <v>0</v>
      </c>
      <c r="R274" s="20">
        <v>0</v>
      </c>
      <c r="S274" s="19" t="s">
        <v>63</v>
      </c>
      <c r="T274" s="20">
        <v>0</v>
      </c>
      <c r="U274" s="20">
        <v>0</v>
      </c>
      <c r="V274" s="19" t="s">
        <v>71</v>
      </c>
      <c r="W274" s="20">
        <v>1</v>
      </c>
    </row>
    <row r="275" spans="1:23" x14ac:dyDescent="0.25">
      <c r="A275" s="15">
        <v>288</v>
      </c>
      <c r="B275" s="15">
        <v>1</v>
      </c>
      <c r="C275" s="16">
        <v>0.6</v>
      </c>
      <c r="D275" s="17">
        <v>2</v>
      </c>
      <c r="E275" s="17">
        <v>6</v>
      </c>
      <c r="F275" s="18">
        <v>5832</v>
      </c>
      <c r="G275" s="19" t="s">
        <v>61</v>
      </c>
      <c r="H275" s="20">
        <v>0</v>
      </c>
      <c r="I275" s="19" t="s">
        <v>71</v>
      </c>
      <c r="J275" s="20">
        <v>1</v>
      </c>
      <c r="K275" s="19" t="s">
        <v>63</v>
      </c>
      <c r="L275" s="20">
        <v>0</v>
      </c>
      <c r="M275" s="20">
        <v>0</v>
      </c>
      <c r="N275" s="19" t="s">
        <v>64</v>
      </c>
      <c r="O275" s="20">
        <v>0</v>
      </c>
      <c r="P275" s="20">
        <v>0</v>
      </c>
      <c r="Q275" s="20">
        <v>0</v>
      </c>
      <c r="R275" s="20">
        <v>0</v>
      </c>
      <c r="S275" s="19" t="s">
        <v>63</v>
      </c>
      <c r="T275" s="20">
        <v>0</v>
      </c>
      <c r="U275" s="20">
        <v>0</v>
      </c>
      <c r="V275" s="19" t="s">
        <v>71</v>
      </c>
      <c r="W275" s="20">
        <v>1</v>
      </c>
    </row>
    <row r="276" spans="1:23" x14ac:dyDescent="0.25">
      <c r="A276" s="15">
        <v>250.2</v>
      </c>
      <c r="B276" s="15">
        <v>1</v>
      </c>
      <c r="C276" s="16">
        <v>1</v>
      </c>
      <c r="D276" s="17">
        <v>1</v>
      </c>
      <c r="E276" s="17">
        <v>6</v>
      </c>
      <c r="F276" s="18">
        <v>6552</v>
      </c>
      <c r="G276" s="19" t="s">
        <v>65</v>
      </c>
      <c r="H276" s="20">
        <v>1</v>
      </c>
      <c r="I276" s="19" t="s">
        <v>71</v>
      </c>
      <c r="J276" s="20">
        <v>1</v>
      </c>
      <c r="K276" s="19" t="s">
        <v>63</v>
      </c>
      <c r="L276" s="20">
        <v>0</v>
      </c>
      <c r="M276" s="20">
        <v>0</v>
      </c>
      <c r="N276" s="19" t="s">
        <v>64</v>
      </c>
      <c r="O276" s="20">
        <v>0</v>
      </c>
      <c r="P276" s="20">
        <v>0</v>
      </c>
      <c r="Q276" s="20">
        <v>0</v>
      </c>
      <c r="R276" s="20">
        <v>0</v>
      </c>
      <c r="S276" s="19" t="s">
        <v>63</v>
      </c>
      <c r="T276" s="20">
        <v>0</v>
      </c>
      <c r="U276" s="20">
        <v>0</v>
      </c>
      <c r="V276" s="19" t="s">
        <v>71</v>
      </c>
      <c r="W276" s="20">
        <v>1</v>
      </c>
    </row>
    <row r="277" spans="1:23" x14ac:dyDescent="0.25">
      <c r="A277" s="15">
        <v>252</v>
      </c>
      <c r="B277" s="15">
        <v>1</v>
      </c>
      <c r="C277" s="16">
        <v>0.56999999999999995</v>
      </c>
      <c r="D277" s="17">
        <v>1.5</v>
      </c>
      <c r="E277" s="17">
        <v>7</v>
      </c>
      <c r="F277" s="18">
        <v>6985.8</v>
      </c>
      <c r="G277" s="19" t="s">
        <v>65</v>
      </c>
      <c r="H277" s="20">
        <v>1</v>
      </c>
      <c r="I277" s="19" t="s">
        <v>71</v>
      </c>
      <c r="J277" s="20">
        <v>1</v>
      </c>
      <c r="K277" s="19" t="s">
        <v>63</v>
      </c>
      <c r="L277" s="20">
        <v>0</v>
      </c>
      <c r="M277" s="20">
        <v>0</v>
      </c>
      <c r="N277" s="19" t="s">
        <v>64</v>
      </c>
      <c r="O277" s="20">
        <v>0</v>
      </c>
      <c r="P277" s="20">
        <v>0</v>
      </c>
      <c r="Q277" s="20">
        <v>0</v>
      </c>
      <c r="R277" s="20">
        <v>0</v>
      </c>
      <c r="S277" s="19" t="s">
        <v>63</v>
      </c>
      <c r="T277" s="20">
        <v>0</v>
      </c>
      <c r="U277" s="20">
        <v>0</v>
      </c>
      <c r="V277" s="19" t="s">
        <v>71</v>
      </c>
      <c r="W277" s="20">
        <v>1</v>
      </c>
    </row>
    <row r="278" spans="1:23" x14ac:dyDescent="0.25">
      <c r="A278" s="15">
        <v>323.82</v>
      </c>
      <c r="B278" s="15">
        <v>1</v>
      </c>
      <c r="C278" s="16">
        <v>0.87</v>
      </c>
      <c r="D278" s="17">
        <v>1</v>
      </c>
      <c r="E278" s="17">
        <v>6</v>
      </c>
      <c r="F278" s="18">
        <v>4933.8</v>
      </c>
      <c r="G278" s="19" t="s">
        <v>61</v>
      </c>
      <c r="H278" s="20">
        <v>0</v>
      </c>
      <c r="I278" s="19" t="s">
        <v>71</v>
      </c>
      <c r="J278" s="20">
        <v>1</v>
      </c>
      <c r="K278" s="19" t="s">
        <v>66</v>
      </c>
      <c r="L278" s="20">
        <v>1</v>
      </c>
      <c r="M278" s="20">
        <v>0</v>
      </c>
      <c r="N278" s="19" t="s">
        <v>64</v>
      </c>
      <c r="O278" s="20">
        <v>0</v>
      </c>
      <c r="P278" s="20">
        <v>0</v>
      </c>
      <c r="Q278" s="20">
        <v>0</v>
      </c>
      <c r="R278" s="20">
        <v>0</v>
      </c>
      <c r="S278" s="19" t="s">
        <v>63</v>
      </c>
      <c r="T278" s="20">
        <v>0</v>
      </c>
      <c r="U278" s="20">
        <v>0</v>
      </c>
      <c r="V278" s="19" t="s">
        <v>71</v>
      </c>
      <c r="W278" s="20">
        <v>1</v>
      </c>
    </row>
    <row r="279" spans="1:23" x14ac:dyDescent="0.25">
      <c r="A279" s="15">
        <v>316.8</v>
      </c>
      <c r="B279" s="15">
        <v>1</v>
      </c>
      <c r="C279" s="16">
        <v>0.6</v>
      </c>
      <c r="D279" s="17">
        <v>2</v>
      </c>
      <c r="E279" s="17">
        <v>7</v>
      </c>
      <c r="F279" s="18">
        <v>5040</v>
      </c>
      <c r="G279" s="19" t="s">
        <v>61</v>
      </c>
      <c r="H279" s="20">
        <v>0</v>
      </c>
      <c r="I279" s="19" t="s">
        <v>71</v>
      </c>
      <c r="J279" s="20">
        <v>1</v>
      </c>
      <c r="K279" s="19" t="s">
        <v>66</v>
      </c>
      <c r="L279" s="20">
        <v>1</v>
      </c>
      <c r="M279" s="20">
        <v>0</v>
      </c>
      <c r="N279" s="19" t="s">
        <v>64</v>
      </c>
      <c r="O279" s="20">
        <v>0</v>
      </c>
      <c r="P279" s="20">
        <v>0</v>
      </c>
      <c r="Q279" s="20">
        <v>0</v>
      </c>
      <c r="R279" s="20">
        <v>0</v>
      </c>
      <c r="S279" s="19" t="s">
        <v>63</v>
      </c>
      <c r="T279" s="20">
        <v>0</v>
      </c>
      <c r="U279" s="20">
        <v>0</v>
      </c>
      <c r="V279" s="19" t="s">
        <v>71</v>
      </c>
      <c r="W279" s="20">
        <v>1</v>
      </c>
    </row>
    <row r="280" spans="1:23" x14ac:dyDescent="0.25">
      <c r="A280" s="15">
        <v>318.42</v>
      </c>
      <c r="B280" s="15">
        <v>1</v>
      </c>
      <c r="C280" s="16">
        <v>0.6</v>
      </c>
      <c r="D280" s="17">
        <v>1.5</v>
      </c>
      <c r="E280" s="17">
        <v>10</v>
      </c>
      <c r="F280" s="18">
        <v>5142.6000000000004</v>
      </c>
      <c r="G280" s="19" t="s">
        <v>61</v>
      </c>
      <c r="H280" s="20">
        <v>0</v>
      </c>
      <c r="I280" s="19" t="s">
        <v>71</v>
      </c>
      <c r="J280" s="20">
        <v>1</v>
      </c>
      <c r="K280" s="19" t="s">
        <v>66</v>
      </c>
      <c r="L280" s="20">
        <v>1</v>
      </c>
      <c r="M280" s="20">
        <v>0</v>
      </c>
      <c r="N280" s="19" t="s">
        <v>64</v>
      </c>
      <c r="O280" s="20">
        <v>0</v>
      </c>
      <c r="P280" s="20">
        <v>0</v>
      </c>
      <c r="Q280" s="20">
        <v>0</v>
      </c>
      <c r="R280" s="20">
        <v>0</v>
      </c>
      <c r="S280" s="19" t="s">
        <v>63</v>
      </c>
      <c r="T280" s="20">
        <v>0</v>
      </c>
      <c r="U280" s="20">
        <v>0</v>
      </c>
      <c r="V280" s="19" t="s">
        <v>71</v>
      </c>
      <c r="W280" s="20">
        <v>1</v>
      </c>
    </row>
    <row r="281" spans="1:23" x14ac:dyDescent="0.25">
      <c r="A281" s="15">
        <v>312.3</v>
      </c>
      <c r="B281" s="15">
        <v>1</v>
      </c>
      <c r="C281" s="16">
        <v>0.6</v>
      </c>
      <c r="D281" s="17">
        <v>1</v>
      </c>
      <c r="E281" s="17">
        <v>6</v>
      </c>
      <c r="F281" s="18">
        <v>5400</v>
      </c>
      <c r="G281" s="19" t="s">
        <v>61</v>
      </c>
      <c r="H281" s="20">
        <v>0</v>
      </c>
      <c r="I281" s="19" t="s">
        <v>71</v>
      </c>
      <c r="J281" s="20">
        <v>1</v>
      </c>
      <c r="K281" s="19" t="s">
        <v>66</v>
      </c>
      <c r="L281" s="20">
        <v>1</v>
      </c>
      <c r="M281" s="20">
        <v>0</v>
      </c>
      <c r="N281" s="19" t="s">
        <v>64</v>
      </c>
      <c r="O281" s="20">
        <v>0</v>
      </c>
      <c r="P281" s="20">
        <v>0</v>
      </c>
      <c r="Q281" s="20">
        <v>0</v>
      </c>
      <c r="R281" s="20">
        <v>0</v>
      </c>
      <c r="S281" s="19" t="s">
        <v>63</v>
      </c>
      <c r="T281" s="20">
        <v>0</v>
      </c>
      <c r="U281" s="20">
        <v>0</v>
      </c>
      <c r="V281" s="19" t="s">
        <v>71</v>
      </c>
      <c r="W281" s="20">
        <v>1</v>
      </c>
    </row>
    <row r="282" spans="1:23" x14ac:dyDescent="0.25">
      <c r="A282" s="15">
        <v>243</v>
      </c>
      <c r="B282" s="15">
        <v>1</v>
      </c>
      <c r="C282" s="16">
        <v>0.77400000000000002</v>
      </c>
      <c r="D282" s="17">
        <v>1</v>
      </c>
      <c r="E282" s="17">
        <v>7</v>
      </c>
      <c r="F282" s="18">
        <v>6195.6</v>
      </c>
      <c r="G282" s="19" t="s">
        <v>61</v>
      </c>
      <c r="H282" s="20">
        <v>0</v>
      </c>
      <c r="I282" s="19" t="s">
        <v>71</v>
      </c>
      <c r="J282" s="20">
        <v>1</v>
      </c>
      <c r="K282" s="19" t="s">
        <v>66</v>
      </c>
      <c r="L282" s="20">
        <v>1</v>
      </c>
      <c r="M282" s="20">
        <v>0</v>
      </c>
      <c r="N282" s="19" t="s">
        <v>64</v>
      </c>
      <c r="O282" s="20">
        <v>0</v>
      </c>
      <c r="P282" s="20">
        <v>0</v>
      </c>
      <c r="Q282" s="20">
        <v>0</v>
      </c>
      <c r="R282" s="20">
        <v>0</v>
      </c>
      <c r="S282" s="19" t="s">
        <v>63</v>
      </c>
      <c r="T282" s="20">
        <v>0</v>
      </c>
      <c r="U282" s="20">
        <v>0</v>
      </c>
      <c r="V282" s="19" t="s">
        <v>71</v>
      </c>
      <c r="W282" s="20">
        <v>1</v>
      </c>
    </row>
    <row r="283" spans="1:23" x14ac:dyDescent="0.25">
      <c r="A283" s="15">
        <v>265.5</v>
      </c>
      <c r="B283" s="15">
        <v>1</v>
      </c>
      <c r="C283" s="16">
        <v>1</v>
      </c>
      <c r="D283" s="17">
        <v>1.5</v>
      </c>
      <c r="E283" s="17">
        <v>8</v>
      </c>
      <c r="F283" s="18">
        <v>7572.6</v>
      </c>
      <c r="G283" s="19" t="s">
        <v>61</v>
      </c>
      <c r="H283" s="20">
        <v>0</v>
      </c>
      <c r="I283" s="19" t="s">
        <v>71</v>
      </c>
      <c r="J283" s="20">
        <v>1</v>
      </c>
      <c r="K283" s="19" t="s">
        <v>66</v>
      </c>
      <c r="L283" s="20">
        <v>1</v>
      </c>
      <c r="M283" s="20">
        <v>0</v>
      </c>
      <c r="N283" s="19" t="s">
        <v>64</v>
      </c>
      <c r="O283" s="20">
        <v>0</v>
      </c>
      <c r="P283" s="20">
        <v>0</v>
      </c>
      <c r="Q283" s="20">
        <v>0</v>
      </c>
      <c r="R283" s="20">
        <v>0</v>
      </c>
      <c r="S283" s="19" t="s">
        <v>63</v>
      </c>
      <c r="T283" s="20">
        <v>0</v>
      </c>
      <c r="U283" s="20">
        <v>0</v>
      </c>
      <c r="V283" s="19" t="s">
        <v>71</v>
      </c>
      <c r="W283" s="20">
        <v>1</v>
      </c>
    </row>
    <row r="284" spans="1:23" x14ac:dyDescent="0.25">
      <c r="A284" s="15">
        <v>324</v>
      </c>
      <c r="B284" s="15">
        <v>1</v>
      </c>
      <c r="C284" s="16">
        <v>0.6</v>
      </c>
      <c r="D284" s="17">
        <v>1</v>
      </c>
      <c r="E284" s="17">
        <v>6</v>
      </c>
      <c r="F284" s="18">
        <v>4354.2</v>
      </c>
      <c r="G284" s="19" t="s">
        <v>65</v>
      </c>
      <c r="H284" s="20">
        <v>1</v>
      </c>
      <c r="I284" s="19" t="s">
        <v>71</v>
      </c>
      <c r="J284" s="20">
        <v>1</v>
      </c>
      <c r="K284" s="19" t="s">
        <v>66</v>
      </c>
      <c r="L284" s="20">
        <v>1</v>
      </c>
      <c r="M284" s="20">
        <v>0</v>
      </c>
      <c r="N284" s="19" t="s">
        <v>64</v>
      </c>
      <c r="O284" s="20">
        <v>0</v>
      </c>
      <c r="P284" s="20">
        <v>0</v>
      </c>
      <c r="Q284" s="20">
        <v>0</v>
      </c>
      <c r="R284" s="20">
        <v>0</v>
      </c>
      <c r="S284" s="19" t="s">
        <v>63</v>
      </c>
      <c r="T284" s="20">
        <v>0</v>
      </c>
      <c r="U284" s="20">
        <v>0</v>
      </c>
      <c r="V284" s="19" t="s">
        <v>71</v>
      </c>
      <c r="W284" s="20">
        <v>1</v>
      </c>
    </row>
    <row r="285" spans="1:23" x14ac:dyDescent="0.25">
      <c r="A285" s="15">
        <v>449.82</v>
      </c>
      <c r="B285" s="15">
        <v>1</v>
      </c>
      <c r="C285" s="16">
        <v>1.54</v>
      </c>
      <c r="D285" s="17">
        <v>2.5</v>
      </c>
      <c r="E285" s="17">
        <v>7</v>
      </c>
      <c r="F285" s="18">
        <v>10614.6</v>
      </c>
      <c r="G285" s="19" t="s">
        <v>61</v>
      </c>
      <c r="H285" s="20">
        <v>0</v>
      </c>
      <c r="I285" s="19" t="s">
        <v>71</v>
      </c>
      <c r="J285" s="20">
        <v>1</v>
      </c>
      <c r="K285" s="19" t="s">
        <v>67</v>
      </c>
      <c r="L285" s="20">
        <v>0</v>
      </c>
      <c r="M285" s="20">
        <v>1</v>
      </c>
      <c r="N285" s="19" t="s">
        <v>64</v>
      </c>
      <c r="O285" s="20">
        <v>0</v>
      </c>
      <c r="P285" s="20">
        <v>0</v>
      </c>
      <c r="Q285" s="20">
        <v>0</v>
      </c>
      <c r="R285" s="20">
        <v>0</v>
      </c>
      <c r="S285" s="19" t="s">
        <v>63</v>
      </c>
      <c r="T285" s="20">
        <v>0</v>
      </c>
      <c r="U285" s="20">
        <v>0</v>
      </c>
      <c r="V285" s="19" t="s">
        <v>71</v>
      </c>
      <c r="W285" s="20">
        <v>1</v>
      </c>
    </row>
    <row r="286" spans="1:23" x14ac:dyDescent="0.25">
      <c r="A286" s="15">
        <v>333</v>
      </c>
      <c r="B286" s="15">
        <v>1</v>
      </c>
      <c r="C286" s="16">
        <v>1.613</v>
      </c>
      <c r="D286" s="17">
        <v>2</v>
      </c>
      <c r="E286" s="17">
        <v>7</v>
      </c>
      <c r="F286" s="18">
        <v>9392.4</v>
      </c>
      <c r="G286" s="19" t="s">
        <v>65</v>
      </c>
      <c r="H286" s="20">
        <v>1</v>
      </c>
      <c r="I286" s="19" t="s">
        <v>71</v>
      </c>
      <c r="J286" s="20">
        <v>1</v>
      </c>
      <c r="K286" s="19" t="s">
        <v>67</v>
      </c>
      <c r="L286" s="20">
        <v>0</v>
      </c>
      <c r="M286" s="20">
        <v>1</v>
      </c>
      <c r="N286" s="19" t="s">
        <v>64</v>
      </c>
      <c r="O286" s="20">
        <v>0</v>
      </c>
      <c r="P286" s="20">
        <v>0</v>
      </c>
      <c r="Q286" s="20">
        <v>0</v>
      </c>
      <c r="R286" s="20">
        <v>0</v>
      </c>
      <c r="S286" s="19" t="s">
        <v>63</v>
      </c>
      <c r="T286" s="20">
        <v>0</v>
      </c>
      <c r="U286" s="20">
        <v>0</v>
      </c>
      <c r="V286" s="19" t="s">
        <v>71</v>
      </c>
      <c r="W286" s="20">
        <v>1</v>
      </c>
    </row>
    <row r="287" spans="1:23" x14ac:dyDescent="0.25">
      <c r="A287" s="15">
        <v>480.6</v>
      </c>
      <c r="B287" s="15">
        <v>1</v>
      </c>
      <c r="C287" s="16">
        <v>0.98799999999999999</v>
      </c>
      <c r="D287" s="17">
        <v>2.5</v>
      </c>
      <c r="E287" s="17">
        <v>9</v>
      </c>
      <c r="F287" s="18">
        <v>7740</v>
      </c>
      <c r="G287" s="19" t="s">
        <v>65</v>
      </c>
      <c r="H287" s="20">
        <v>1</v>
      </c>
      <c r="I287" s="19" t="s">
        <v>71</v>
      </c>
      <c r="J287" s="20">
        <v>1</v>
      </c>
      <c r="K287" s="19" t="s">
        <v>63</v>
      </c>
      <c r="L287" s="20">
        <v>0</v>
      </c>
      <c r="M287" s="20">
        <v>0</v>
      </c>
      <c r="N287" s="19" t="s">
        <v>68</v>
      </c>
      <c r="O287" s="20">
        <v>1</v>
      </c>
      <c r="P287" s="20">
        <v>0</v>
      </c>
      <c r="Q287" s="20">
        <v>0</v>
      </c>
      <c r="R287" s="20">
        <v>0</v>
      </c>
      <c r="S287" s="19" t="s">
        <v>63</v>
      </c>
      <c r="T287" s="20">
        <v>0</v>
      </c>
      <c r="U287" s="20">
        <v>0</v>
      </c>
      <c r="V287" s="19" t="s">
        <v>71</v>
      </c>
      <c r="W287" s="20">
        <v>1</v>
      </c>
    </row>
    <row r="288" spans="1:23" x14ac:dyDescent="0.25">
      <c r="A288" s="15">
        <v>265.5</v>
      </c>
      <c r="B288" s="15">
        <v>1</v>
      </c>
      <c r="C288" s="16">
        <v>0.72</v>
      </c>
      <c r="D288" s="17">
        <v>2</v>
      </c>
      <c r="E288" s="17">
        <v>7</v>
      </c>
      <c r="F288" s="18">
        <v>6557.4</v>
      </c>
      <c r="G288" s="19" t="s">
        <v>61</v>
      </c>
      <c r="H288" s="20">
        <v>0</v>
      </c>
      <c r="I288" s="19" t="s">
        <v>71</v>
      </c>
      <c r="J288" s="20">
        <v>1</v>
      </c>
      <c r="K288" s="19" t="s">
        <v>66</v>
      </c>
      <c r="L288" s="20">
        <v>1</v>
      </c>
      <c r="M288" s="20">
        <v>0</v>
      </c>
      <c r="N288" s="19" t="s">
        <v>68</v>
      </c>
      <c r="O288" s="20">
        <v>1</v>
      </c>
      <c r="P288" s="20">
        <v>0</v>
      </c>
      <c r="Q288" s="20">
        <v>0</v>
      </c>
      <c r="R288" s="20">
        <v>0</v>
      </c>
      <c r="S288" s="19" t="s">
        <v>63</v>
      </c>
      <c r="T288" s="20">
        <v>0</v>
      </c>
      <c r="U288" s="20">
        <v>0</v>
      </c>
      <c r="V288" s="19" t="s">
        <v>71</v>
      </c>
      <c r="W288" s="20">
        <v>1</v>
      </c>
    </row>
    <row r="289" spans="1:23" x14ac:dyDescent="0.25">
      <c r="A289" s="15">
        <v>324</v>
      </c>
      <c r="B289" s="15">
        <v>1</v>
      </c>
      <c r="C289" s="16">
        <v>1.25</v>
      </c>
      <c r="D289" s="17">
        <v>1.5</v>
      </c>
      <c r="E289" s="17">
        <v>6</v>
      </c>
      <c r="F289" s="18">
        <v>7128</v>
      </c>
      <c r="G289" s="19" t="s">
        <v>61</v>
      </c>
      <c r="H289" s="20">
        <v>0</v>
      </c>
      <c r="I289" s="19" t="s">
        <v>71</v>
      </c>
      <c r="J289" s="20">
        <v>1</v>
      </c>
      <c r="K289" s="19" t="s">
        <v>66</v>
      </c>
      <c r="L289" s="20">
        <v>1</v>
      </c>
      <c r="M289" s="20">
        <v>0</v>
      </c>
      <c r="N289" s="19" t="s">
        <v>68</v>
      </c>
      <c r="O289" s="20">
        <v>1</v>
      </c>
      <c r="P289" s="20">
        <v>0</v>
      </c>
      <c r="Q289" s="20">
        <v>0</v>
      </c>
      <c r="R289" s="20">
        <v>0</v>
      </c>
      <c r="S289" s="19" t="s">
        <v>63</v>
      </c>
      <c r="T289" s="20">
        <v>0</v>
      </c>
      <c r="U289" s="20">
        <v>0</v>
      </c>
      <c r="V289" s="19" t="s">
        <v>71</v>
      </c>
      <c r="W289" s="20">
        <v>1</v>
      </c>
    </row>
    <row r="290" spans="1:23" x14ac:dyDescent="0.25">
      <c r="A290" s="15">
        <v>266.39999999999998</v>
      </c>
      <c r="B290" s="15">
        <v>1</v>
      </c>
      <c r="C290" s="16">
        <v>0.6</v>
      </c>
      <c r="D290" s="17">
        <v>2</v>
      </c>
      <c r="E290" s="17">
        <v>8</v>
      </c>
      <c r="F290" s="18">
        <v>7324.2</v>
      </c>
      <c r="G290" s="19" t="s">
        <v>61</v>
      </c>
      <c r="H290" s="20">
        <v>0</v>
      </c>
      <c r="I290" s="19" t="s">
        <v>71</v>
      </c>
      <c r="J290" s="20">
        <v>1</v>
      </c>
      <c r="K290" s="19" t="s">
        <v>66</v>
      </c>
      <c r="L290" s="20">
        <v>1</v>
      </c>
      <c r="M290" s="20">
        <v>0</v>
      </c>
      <c r="N290" s="19" t="s">
        <v>68</v>
      </c>
      <c r="O290" s="20">
        <v>1</v>
      </c>
      <c r="P290" s="20">
        <v>0</v>
      </c>
      <c r="Q290" s="20">
        <v>0</v>
      </c>
      <c r="R290" s="20">
        <v>0</v>
      </c>
      <c r="S290" s="19" t="s">
        <v>63</v>
      </c>
      <c r="T290" s="20">
        <v>0</v>
      </c>
      <c r="U290" s="20">
        <v>0</v>
      </c>
      <c r="V290" s="19" t="s">
        <v>71</v>
      </c>
      <c r="W290" s="20">
        <v>1</v>
      </c>
    </row>
    <row r="291" spans="1:23" x14ac:dyDescent="0.25">
      <c r="A291" s="15">
        <v>359.82</v>
      </c>
      <c r="B291" s="15">
        <v>1</v>
      </c>
      <c r="C291" s="16">
        <v>1.034</v>
      </c>
      <c r="D291" s="17">
        <v>1.5</v>
      </c>
      <c r="E291" s="17">
        <v>8</v>
      </c>
      <c r="F291" s="18">
        <v>7342.2</v>
      </c>
      <c r="G291" s="19" t="s">
        <v>61</v>
      </c>
      <c r="H291" s="20">
        <v>0</v>
      </c>
      <c r="I291" s="19" t="s">
        <v>71</v>
      </c>
      <c r="J291" s="20">
        <v>1</v>
      </c>
      <c r="K291" s="19" t="s">
        <v>66</v>
      </c>
      <c r="L291" s="20">
        <v>1</v>
      </c>
      <c r="M291" s="20">
        <v>0</v>
      </c>
      <c r="N291" s="19" t="s">
        <v>68</v>
      </c>
      <c r="O291" s="20">
        <v>1</v>
      </c>
      <c r="P291" s="20">
        <v>0</v>
      </c>
      <c r="Q291" s="20">
        <v>0</v>
      </c>
      <c r="R291" s="20">
        <v>0</v>
      </c>
      <c r="S291" s="19" t="s">
        <v>63</v>
      </c>
      <c r="T291" s="20">
        <v>0</v>
      </c>
      <c r="U291" s="20">
        <v>0</v>
      </c>
      <c r="V291" s="19" t="s">
        <v>71</v>
      </c>
      <c r="W291" s="20">
        <v>1</v>
      </c>
    </row>
    <row r="292" spans="1:23" x14ac:dyDescent="0.25">
      <c r="A292" s="15">
        <v>324</v>
      </c>
      <c r="B292" s="15">
        <v>1</v>
      </c>
      <c r="C292" s="16">
        <v>0.625</v>
      </c>
      <c r="D292" s="17">
        <v>1</v>
      </c>
      <c r="E292" s="17">
        <v>7</v>
      </c>
      <c r="F292" s="18">
        <v>6624</v>
      </c>
      <c r="G292" s="19" t="s">
        <v>65</v>
      </c>
      <c r="H292" s="20">
        <v>1</v>
      </c>
      <c r="I292" s="19" t="s">
        <v>71</v>
      </c>
      <c r="J292" s="20">
        <v>1</v>
      </c>
      <c r="K292" s="19" t="s">
        <v>66</v>
      </c>
      <c r="L292" s="20">
        <v>1</v>
      </c>
      <c r="M292" s="20">
        <v>0</v>
      </c>
      <c r="N292" s="19" t="s">
        <v>68</v>
      </c>
      <c r="O292" s="20">
        <v>1</v>
      </c>
      <c r="P292" s="20">
        <v>0</v>
      </c>
      <c r="Q292" s="20">
        <v>0</v>
      </c>
      <c r="R292" s="20">
        <v>0</v>
      </c>
      <c r="S292" s="19" t="s">
        <v>63</v>
      </c>
      <c r="T292" s="20">
        <v>0</v>
      </c>
      <c r="U292" s="20">
        <v>0</v>
      </c>
      <c r="V292" s="19" t="s">
        <v>71</v>
      </c>
      <c r="W292" s="20">
        <v>1</v>
      </c>
    </row>
    <row r="293" spans="1:23" x14ac:dyDescent="0.25">
      <c r="A293" s="15">
        <v>342</v>
      </c>
      <c r="B293" s="15">
        <v>1</v>
      </c>
      <c r="C293" s="16">
        <v>0.7</v>
      </c>
      <c r="D293" s="17">
        <v>1.5</v>
      </c>
      <c r="E293" s="17">
        <v>8</v>
      </c>
      <c r="F293" s="18">
        <v>7920</v>
      </c>
      <c r="G293" s="19" t="s">
        <v>65</v>
      </c>
      <c r="H293" s="20">
        <v>1</v>
      </c>
      <c r="I293" s="19" t="s">
        <v>71</v>
      </c>
      <c r="J293" s="20">
        <v>1</v>
      </c>
      <c r="K293" s="19" t="s">
        <v>66</v>
      </c>
      <c r="L293" s="20">
        <v>1</v>
      </c>
      <c r="M293" s="20">
        <v>0</v>
      </c>
      <c r="N293" s="19" t="s">
        <v>68</v>
      </c>
      <c r="O293" s="20">
        <v>1</v>
      </c>
      <c r="P293" s="20">
        <v>0</v>
      </c>
      <c r="Q293" s="20">
        <v>0</v>
      </c>
      <c r="R293" s="20">
        <v>0</v>
      </c>
      <c r="S293" s="19" t="s">
        <v>63</v>
      </c>
      <c r="T293" s="20">
        <v>0</v>
      </c>
      <c r="U293" s="20">
        <v>0</v>
      </c>
      <c r="V293" s="19" t="s">
        <v>71</v>
      </c>
      <c r="W293" s="20">
        <v>1</v>
      </c>
    </row>
    <row r="294" spans="1:23" x14ac:dyDescent="0.25">
      <c r="A294" s="15">
        <v>323.82</v>
      </c>
      <c r="B294" s="15">
        <v>1</v>
      </c>
      <c r="C294" s="16">
        <v>1.25</v>
      </c>
      <c r="D294" s="17">
        <v>1.5</v>
      </c>
      <c r="E294" s="17">
        <v>7</v>
      </c>
      <c r="F294" s="18">
        <v>8206.2000000000007</v>
      </c>
      <c r="G294" s="19" t="s">
        <v>65</v>
      </c>
      <c r="H294" s="20">
        <v>1</v>
      </c>
      <c r="I294" s="19" t="s">
        <v>71</v>
      </c>
      <c r="J294" s="20">
        <v>1</v>
      </c>
      <c r="K294" s="19" t="s">
        <v>66</v>
      </c>
      <c r="L294" s="20">
        <v>1</v>
      </c>
      <c r="M294" s="20">
        <v>0</v>
      </c>
      <c r="N294" s="19" t="s">
        <v>68</v>
      </c>
      <c r="O294" s="20">
        <v>1</v>
      </c>
      <c r="P294" s="20">
        <v>0</v>
      </c>
      <c r="Q294" s="20">
        <v>0</v>
      </c>
      <c r="R294" s="20">
        <v>0</v>
      </c>
      <c r="S294" s="19" t="s">
        <v>63</v>
      </c>
      <c r="T294" s="20">
        <v>0</v>
      </c>
      <c r="U294" s="20">
        <v>0</v>
      </c>
      <c r="V294" s="19" t="s">
        <v>71</v>
      </c>
      <c r="W294" s="20">
        <v>1</v>
      </c>
    </row>
    <row r="295" spans="1:23" x14ac:dyDescent="0.25">
      <c r="A295" s="15">
        <v>387</v>
      </c>
      <c r="B295" s="15">
        <v>1</v>
      </c>
      <c r="C295" s="16">
        <v>0.75</v>
      </c>
      <c r="D295" s="17">
        <v>2</v>
      </c>
      <c r="E295" s="17">
        <v>9</v>
      </c>
      <c r="F295" s="18">
        <v>9880.2000000000007</v>
      </c>
      <c r="G295" s="19" t="s">
        <v>65</v>
      </c>
      <c r="H295" s="20">
        <v>1</v>
      </c>
      <c r="I295" s="19" t="s">
        <v>71</v>
      </c>
      <c r="J295" s="20">
        <v>1</v>
      </c>
      <c r="K295" s="19" t="s">
        <v>66</v>
      </c>
      <c r="L295" s="20">
        <v>1</v>
      </c>
      <c r="M295" s="20">
        <v>0</v>
      </c>
      <c r="N295" s="19" t="s">
        <v>68</v>
      </c>
      <c r="O295" s="20">
        <v>1</v>
      </c>
      <c r="P295" s="20">
        <v>0</v>
      </c>
      <c r="Q295" s="20">
        <v>0</v>
      </c>
      <c r="R295" s="20">
        <v>0</v>
      </c>
      <c r="S295" s="19" t="s">
        <v>63</v>
      </c>
      <c r="T295" s="20">
        <v>0</v>
      </c>
      <c r="U295" s="20">
        <v>0</v>
      </c>
      <c r="V295" s="19" t="s">
        <v>71</v>
      </c>
      <c r="W295" s="20">
        <v>1</v>
      </c>
    </row>
    <row r="296" spans="1:23" x14ac:dyDescent="0.25">
      <c r="A296" s="15">
        <v>414</v>
      </c>
      <c r="B296" s="15">
        <v>1</v>
      </c>
      <c r="C296" s="16">
        <v>1</v>
      </c>
      <c r="D296" s="17">
        <v>1.5</v>
      </c>
      <c r="E296" s="17">
        <v>8</v>
      </c>
      <c r="F296" s="18">
        <v>6548.4</v>
      </c>
      <c r="G296" s="19" t="s">
        <v>65</v>
      </c>
      <c r="H296" s="20">
        <v>1</v>
      </c>
      <c r="I296" s="19" t="s">
        <v>71</v>
      </c>
      <c r="J296" s="20">
        <v>1</v>
      </c>
      <c r="K296" s="19" t="s">
        <v>67</v>
      </c>
      <c r="L296" s="20">
        <v>0</v>
      </c>
      <c r="M296" s="20">
        <v>1</v>
      </c>
      <c r="N296" s="19" t="s">
        <v>68</v>
      </c>
      <c r="O296" s="20">
        <v>1</v>
      </c>
      <c r="P296" s="20">
        <v>0</v>
      </c>
      <c r="Q296" s="20">
        <v>0</v>
      </c>
      <c r="R296" s="20">
        <v>0</v>
      </c>
      <c r="S296" s="19" t="s">
        <v>63</v>
      </c>
      <c r="T296" s="20">
        <v>0</v>
      </c>
      <c r="U296" s="20">
        <v>0</v>
      </c>
      <c r="V296" s="19" t="s">
        <v>71</v>
      </c>
      <c r="W296" s="20">
        <v>1</v>
      </c>
    </row>
    <row r="297" spans="1:23" x14ac:dyDescent="0.25">
      <c r="A297" s="15">
        <v>315</v>
      </c>
      <c r="B297" s="15">
        <v>1</v>
      </c>
      <c r="C297" s="16">
        <v>0.8</v>
      </c>
      <c r="D297" s="17">
        <v>1.5</v>
      </c>
      <c r="E297" s="17">
        <v>8</v>
      </c>
      <c r="F297" s="18">
        <v>8787.6</v>
      </c>
      <c r="G297" s="19" t="s">
        <v>65</v>
      </c>
      <c r="H297" s="20">
        <v>1</v>
      </c>
      <c r="I297" s="19" t="s">
        <v>71</v>
      </c>
      <c r="J297" s="20">
        <v>1</v>
      </c>
      <c r="K297" s="19" t="s">
        <v>67</v>
      </c>
      <c r="L297" s="20">
        <v>0</v>
      </c>
      <c r="M297" s="20">
        <v>1</v>
      </c>
      <c r="N297" s="19" t="s">
        <v>68</v>
      </c>
      <c r="O297" s="20">
        <v>1</v>
      </c>
      <c r="P297" s="20">
        <v>0</v>
      </c>
      <c r="Q297" s="20">
        <v>0</v>
      </c>
      <c r="R297" s="20">
        <v>0</v>
      </c>
      <c r="S297" s="19" t="s">
        <v>63</v>
      </c>
      <c r="T297" s="20">
        <v>0</v>
      </c>
      <c r="U297" s="20">
        <v>0</v>
      </c>
      <c r="V297" s="19" t="s">
        <v>71</v>
      </c>
      <c r="W297" s="20">
        <v>1</v>
      </c>
    </row>
    <row r="298" spans="1:23" x14ac:dyDescent="0.25">
      <c r="A298" s="15">
        <v>431.82</v>
      </c>
      <c r="B298" s="15">
        <v>1</v>
      </c>
      <c r="C298" s="16">
        <v>0.64800000000000002</v>
      </c>
      <c r="D298" s="17">
        <v>2.5</v>
      </c>
      <c r="E298" s="17">
        <v>8</v>
      </c>
      <c r="F298" s="18">
        <v>8836.2000000000007</v>
      </c>
      <c r="G298" s="19" t="s">
        <v>65</v>
      </c>
      <c r="H298" s="20">
        <v>1</v>
      </c>
      <c r="I298" s="19" t="s">
        <v>71</v>
      </c>
      <c r="J298" s="20">
        <v>1</v>
      </c>
      <c r="K298" s="19" t="s">
        <v>67</v>
      </c>
      <c r="L298" s="20">
        <v>0</v>
      </c>
      <c r="M298" s="20">
        <v>1</v>
      </c>
      <c r="N298" s="19" t="s">
        <v>68</v>
      </c>
      <c r="O298" s="20">
        <v>1</v>
      </c>
      <c r="P298" s="20">
        <v>0</v>
      </c>
      <c r="Q298" s="20">
        <v>0</v>
      </c>
      <c r="R298" s="20">
        <v>0</v>
      </c>
      <c r="S298" s="19" t="s">
        <v>63</v>
      </c>
      <c r="T298" s="20">
        <v>0</v>
      </c>
      <c r="U298" s="20">
        <v>0</v>
      </c>
      <c r="V298" s="19" t="s">
        <v>71</v>
      </c>
      <c r="W298" s="20">
        <v>1</v>
      </c>
    </row>
    <row r="299" spans="1:23" x14ac:dyDescent="0.25">
      <c r="A299" s="15">
        <v>306</v>
      </c>
      <c r="B299" s="15">
        <v>1</v>
      </c>
      <c r="C299" s="16">
        <v>0.6</v>
      </c>
      <c r="D299" s="17">
        <v>2</v>
      </c>
      <c r="E299" s="17">
        <v>7</v>
      </c>
      <c r="F299" s="18">
        <v>4500</v>
      </c>
      <c r="G299" s="19" t="s">
        <v>61</v>
      </c>
      <c r="H299" s="20">
        <v>0</v>
      </c>
      <c r="I299" s="19" t="s">
        <v>71</v>
      </c>
      <c r="J299" s="20">
        <v>1</v>
      </c>
      <c r="K299" s="19" t="s">
        <v>63</v>
      </c>
      <c r="L299" s="20">
        <v>0</v>
      </c>
      <c r="M299" s="20">
        <v>0</v>
      </c>
      <c r="N299" s="19" t="s">
        <v>72</v>
      </c>
      <c r="O299" s="20">
        <v>0</v>
      </c>
      <c r="P299" s="20">
        <v>1</v>
      </c>
      <c r="Q299" s="20">
        <v>0</v>
      </c>
      <c r="R299" s="20">
        <v>0</v>
      </c>
      <c r="S299" s="19" t="s">
        <v>63</v>
      </c>
      <c r="T299" s="20">
        <v>0</v>
      </c>
      <c r="U299" s="20">
        <v>0</v>
      </c>
      <c r="V299" s="19" t="s">
        <v>71</v>
      </c>
      <c r="W299" s="20">
        <v>1</v>
      </c>
    </row>
    <row r="300" spans="1:23" x14ac:dyDescent="0.25">
      <c r="A300" s="15">
        <v>313.2</v>
      </c>
      <c r="B300" s="15">
        <v>1</v>
      </c>
      <c r="C300" s="16">
        <v>0.91200000000000003</v>
      </c>
      <c r="D300" s="17">
        <v>1</v>
      </c>
      <c r="E300" s="17">
        <v>7</v>
      </c>
      <c r="F300" s="18">
        <v>5040</v>
      </c>
      <c r="G300" s="19" t="s">
        <v>61</v>
      </c>
      <c r="H300" s="20">
        <v>0</v>
      </c>
      <c r="I300" s="19" t="s">
        <v>71</v>
      </c>
      <c r="J300" s="20">
        <v>1</v>
      </c>
      <c r="K300" s="19" t="s">
        <v>63</v>
      </c>
      <c r="L300" s="20">
        <v>0</v>
      </c>
      <c r="M300" s="20">
        <v>0</v>
      </c>
      <c r="N300" s="19" t="s">
        <v>72</v>
      </c>
      <c r="O300" s="20">
        <v>0</v>
      </c>
      <c r="P300" s="20">
        <v>1</v>
      </c>
      <c r="Q300" s="20">
        <v>0</v>
      </c>
      <c r="R300" s="20">
        <v>0</v>
      </c>
      <c r="S300" s="19" t="s">
        <v>63</v>
      </c>
      <c r="T300" s="20">
        <v>0</v>
      </c>
      <c r="U300" s="20">
        <v>0</v>
      </c>
      <c r="V300" s="19" t="s">
        <v>71</v>
      </c>
      <c r="W300" s="20">
        <v>1</v>
      </c>
    </row>
    <row r="301" spans="1:23" x14ac:dyDescent="0.25">
      <c r="A301" s="15">
        <v>549</v>
      </c>
      <c r="B301" s="15">
        <v>1</v>
      </c>
      <c r="C301" s="16">
        <v>1.21</v>
      </c>
      <c r="D301" s="17">
        <v>2</v>
      </c>
      <c r="E301" s="17">
        <v>9</v>
      </c>
      <c r="F301" s="18">
        <v>6552</v>
      </c>
      <c r="G301" s="19" t="s">
        <v>65</v>
      </c>
      <c r="H301" s="20">
        <v>1</v>
      </c>
      <c r="I301" s="19" t="s">
        <v>71</v>
      </c>
      <c r="J301" s="20">
        <v>1</v>
      </c>
      <c r="K301" s="19" t="s">
        <v>63</v>
      </c>
      <c r="L301" s="20">
        <v>0</v>
      </c>
      <c r="M301" s="20">
        <v>0</v>
      </c>
      <c r="N301" s="19" t="s">
        <v>72</v>
      </c>
      <c r="O301" s="20">
        <v>0</v>
      </c>
      <c r="P301" s="20">
        <v>1</v>
      </c>
      <c r="Q301" s="20">
        <v>0</v>
      </c>
      <c r="R301" s="20">
        <v>0</v>
      </c>
      <c r="S301" s="19" t="s">
        <v>63</v>
      </c>
      <c r="T301" s="20">
        <v>0</v>
      </c>
      <c r="U301" s="20">
        <v>0</v>
      </c>
      <c r="V301" s="19" t="s">
        <v>71</v>
      </c>
      <c r="W301" s="20">
        <v>1</v>
      </c>
    </row>
    <row r="302" spans="1:23" x14ac:dyDescent="0.25">
      <c r="A302" s="15">
        <v>293.39999999999998</v>
      </c>
      <c r="B302" s="15">
        <v>1</v>
      </c>
      <c r="C302" s="16">
        <v>0.84</v>
      </c>
      <c r="D302" s="17">
        <v>1</v>
      </c>
      <c r="E302" s="17">
        <v>6</v>
      </c>
      <c r="F302" s="18">
        <v>4320</v>
      </c>
      <c r="G302" s="19" t="s">
        <v>61</v>
      </c>
      <c r="H302" s="20">
        <v>0</v>
      </c>
      <c r="I302" s="19" t="s">
        <v>71</v>
      </c>
      <c r="J302" s="20">
        <v>1</v>
      </c>
      <c r="K302" s="19" t="s">
        <v>66</v>
      </c>
      <c r="L302" s="20">
        <v>1</v>
      </c>
      <c r="M302" s="20">
        <v>0</v>
      </c>
      <c r="N302" s="19" t="s">
        <v>72</v>
      </c>
      <c r="O302" s="20">
        <v>0</v>
      </c>
      <c r="P302" s="20">
        <v>1</v>
      </c>
      <c r="Q302" s="20">
        <v>0</v>
      </c>
      <c r="R302" s="20">
        <v>0</v>
      </c>
      <c r="S302" s="19" t="s">
        <v>63</v>
      </c>
      <c r="T302" s="20">
        <v>0</v>
      </c>
      <c r="U302" s="20">
        <v>0</v>
      </c>
      <c r="V302" s="19" t="s">
        <v>71</v>
      </c>
      <c r="W302" s="20">
        <v>1</v>
      </c>
    </row>
    <row r="303" spans="1:23" x14ac:dyDescent="0.25">
      <c r="A303" s="15">
        <v>333</v>
      </c>
      <c r="B303" s="15">
        <v>1</v>
      </c>
      <c r="C303" s="16">
        <v>0.6</v>
      </c>
      <c r="D303" s="17">
        <v>1.5</v>
      </c>
      <c r="E303" s="17">
        <v>8</v>
      </c>
      <c r="F303" s="18">
        <v>4500</v>
      </c>
      <c r="G303" s="19" t="s">
        <v>61</v>
      </c>
      <c r="H303" s="20">
        <v>0</v>
      </c>
      <c r="I303" s="19" t="s">
        <v>71</v>
      </c>
      <c r="J303" s="20">
        <v>1</v>
      </c>
      <c r="K303" s="19" t="s">
        <v>66</v>
      </c>
      <c r="L303" s="20">
        <v>1</v>
      </c>
      <c r="M303" s="20">
        <v>0</v>
      </c>
      <c r="N303" s="19" t="s">
        <v>72</v>
      </c>
      <c r="O303" s="20">
        <v>0</v>
      </c>
      <c r="P303" s="20">
        <v>1</v>
      </c>
      <c r="Q303" s="20">
        <v>0</v>
      </c>
      <c r="R303" s="20">
        <v>0</v>
      </c>
      <c r="S303" s="19" t="s">
        <v>63</v>
      </c>
      <c r="T303" s="20">
        <v>0</v>
      </c>
      <c r="U303" s="20">
        <v>0</v>
      </c>
      <c r="V303" s="19" t="s">
        <v>71</v>
      </c>
      <c r="W303" s="20">
        <v>1</v>
      </c>
    </row>
    <row r="304" spans="1:23" x14ac:dyDescent="0.25">
      <c r="A304" s="15">
        <v>322.2</v>
      </c>
      <c r="B304" s="15">
        <v>1</v>
      </c>
      <c r="C304" s="16">
        <v>0.7</v>
      </c>
      <c r="D304" s="17">
        <v>1</v>
      </c>
      <c r="E304" s="17">
        <v>6</v>
      </c>
      <c r="F304" s="18">
        <v>5040</v>
      </c>
      <c r="G304" s="19" t="s">
        <v>61</v>
      </c>
      <c r="H304" s="20">
        <v>0</v>
      </c>
      <c r="I304" s="19" t="s">
        <v>71</v>
      </c>
      <c r="J304" s="20">
        <v>1</v>
      </c>
      <c r="K304" s="19" t="s">
        <v>66</v>
      </c>
      <c r="L304" s="20">
        <v>1</v>
      </c>
      <c r="M304" s="20">
        <v>0</v>
      </c>
      <c r="N304" s="19" t="s">
        <v>72</v>
      </c>
      <c r="O304" s="20">
        <v>0</v>
      </c>
      <c r="P304" s="20">
        <v>1</v>
      </c>
      <c r="Q304" s="20">
        <v>0</v>
      </c>
      <c r="R304" s="20">
        <v>0</v>
      </c>
      <c r="S304" s="19" t="s">
        <v>63</v>
      </c>
      <c r="T304" s="20">
        <v>0</v>
      </c>
      <c r="U304" s="20">
        <v>0</v>
      </c>
      <c r="V304" s="19" t="s">
        <v>71</v>
      </c>
      <c r="W304" s="20">
        <v>1</v>
      </c>
    </row>
    <row r="305" spans="1:23" x14ac:dyDescent="0.25">
      <c r="A305" s="15">
        <v>315</v>
      </c>
      <c r="B305" s="15">
        <v>1</v>
      </c>
      <c r="C305" s="16">
        <v>0.76300000000000001</v>
      </c>
      <c r="D305" s="17">
        <v>2</v>
      </c>
      <c r="E305" s="17">
        <v>6</v>
      </c>
      <c r="F305" s="18">
        <v>5040</v>
      </c>
      <c r="G305" s="19" t="s">
        <v>61</v>
      </c>
      <c r="H305" s="20">
        <v>0</v>
      </c>
      <c r="I305" s="19" t="s">
        <v>71</v>
      </c>
      <c r="J305" s="20">
        <v>1</v>
      </c>
      <c r="K305" s="19" t="s">
        <v>66</v>
      </c>
      <c r="L305" s="20">
        <v>1</v>
      </c>
      <c r="M305" s="20">
        <v>0</v>
      </c>
      <c r="N305" s="19" t="s">
        <v>72</v>
      </c>
      <c r="O305" s="20">
        <v>0</v>
      </c>
      <c r="P305" s="20">
        <v>1</v>
      </c>
      <c r="Q305" s="20">
        <v>0</v>
      </c>
      <c r="R305" s="20">
        <v>0</v>
      </c>
      <c r="S305" s="19" t="s">
        <v>63</v>
      </c>
      <c r="T305" s="20">
        <v>0</v>
      </c>
      <c r="U305" s="20">
        <v>0</v>
      </c>
      <c r="V305" s="19" t="s">
        <v>71</v>
      </c>
      <c r="W305" s="20">
        <v>1</v>
      </c>
    </row>
    <row r="306" spans="1:23" x14ac:dyDescent="0.25">
      <c r="A306" s="15">
        <v>324</v>
      </c>
      <c r="B306" s="15">
        <v>1</v>
      </c>
      <c r="C306" s="16">
        <v>0.91</v>
      </c>
      <c r="D306" s="17">
        <v>1.5</v>
      </c>
      <c r="E306" s="17">
        <v>8</v>
      </c>
      <c r="F306" s="18">
        <v>5135.3999999999996</v>
      </c>
      <c r="G306" s="19" t="s">
        <v>61</v>
      </c>
      <c r="H306" s="20">
        <v>0</v>
      </c>
      <c r="I306" s="19" t="s">
        <v>71</v>
      </c>
      <c r="J306" s="20">
        <v>1</v>
      </c>
      <c r="K306" s="19" t="s">
        <v>66</v>
      </c>
      <c r="L306" s="20">
        <v>1</v>
      </c>
      <c r="M306" s="20">
        <v>0</v>
      </c>
      <c r="N306" s="19" t="s">
        <v>72</v>
      </c>
      <c r="O306" s="20">
        <v>0</v>
      </c>
      <c r="P306" s="20">
        <v>1</v>
      </c>
      <c r="Q306" s="20">
        <v>0</v>
      </c>
      <c r="R306" s="20">
        <v>0</v>
      </c>
      <c r="S306" s="19" t="s">
        <v>63</v>
      </c>
      <c r="T306" s="20">
        <v>0</v>
      </c>
      <c r="U306" s="20">
        <v>0</v>
      </c>
      <c r="V306" s="19" t="s">
        <v>71</v>
      </c>
      <c r="W306" s="20">
        <v>1</v>
      </c>
    </row>
    <row r="307" spans="1:23" x14ac:dyDescent="0.25">
      <c r="A307" s="15">
        <v>322.2</v>
      </c>
      <c r="B307" s="15">
        <v>1</v>
      </c>
      <c r="C307" s="16">
        <v>0.6</v>
      </c>
      <c r="D307" s="17">
        <v>1</v>
      </c>
      <c r="E307" s="17">
        <v>7</v>
      </c>
      <c r="F307" s="18">
        <v>5310</v>
      </c>
      <c r="G307" s="19" t="s">
        <v>61</v>
      </c>
      <c r="H307" s="20">
        <v>0</v>
      </c>
      <c r="I307" s="19" t="s">
        <v>71</v>
      </c>
      <c r="J307" s="20">
        <v>1</v>
      </c>
      <c r="K307" s="19" t="s">
        <v>66</v>
      </c>
      <c r="L307" s="20">
        <v>1</v>
      </c>
      <c r="M307" s="20">
        <v>0</v>
      </c>
      <c r="N307" s="19" t="s">
        <v>72</v>
      </c>
      <c r="O307" s="20">
        <v>0</v>
      </c>
      <c r="P307" s="20">
        <v>1</v>
      </c>
      <c r="Q307" s="20">
        <v>0</v>
      </c>
      <c r="R307" s="20">
        <v>0</v>
      </c>
      <c r="S307" s="19" t="s">
        <v>63</v>
      </c>
      <c r="T307" s="20">
        <v>0</v>
      </c>
      <c r="U307" s="20">
        <v>0</v>
      </c>
      <c r="V307" s="19" t="s">
        <v>71</v>
      </c>
      <c r="W307" s="20">
        <v>1</v>
      </c>
    </row>
    <row r="308" spans="1:23" x14ac:dyDescent="0.25">
      <c r="A308" s="15">
        <v>315</v>
      </c>
      <c r="B308" s="15">
        <v>1</v>
      </c>
      <c r="C308" s="16">
        <v>0.6</v>
      </c>
      <c r="D308" s="17">
        <v>2</v>
      </c>
      <c r="E308" s="17">
        <v>7</v>
      </c>
      <c r="F308" s="18">
        <v>5400</v>
      </c>
      <c r="G308" s="19" t="s">
        <v>61</v>
      </c>
      <c r="H308" s="20">
        <v>0</v>
      </c>
      <c r="I308" s="19" t="s">
        <v>71</v>
      </c>
      <c r="J308" s="20">
        <v>1</v>
      </c>
      <c r="K308" s="19" t="s">
        <v>66</v>
      </c>
      <c r="L308" s="20">
        <v>1</v>
      </c>
      <c r="M308" s="20">
        <v>0</v>
      </c>
      <c r="N308" s="19" t="s">
        <v>72</v>
      </c>
      <c r="O308" s="20">
        <v>0</v>
      </c>
      <c r="P308" s="20">
        <v>1</v>
      </c>
      <c r="Q308" s="20">
        <v>0</v>
      </c>
      <c r="R308" s="20">
        <v>0</v>
      </c>
      <c r="S308" s="19" t="s">
        <v>63</v>
      </c>
      <c r="T308" s="20">
        <v>0</v>
      </c>
      <c r="U308" s="20">
        <v>0</v>
      </c>
      <c r="V308" s="19" t="s">
        <v>71</v>
      </c>
      <c r="W308" s="20">
        <v>1</v>
      </c>
    </row>
    <row r="309" spans="1:23" x14ac:dyDescent="0.25">
      <c r="A309" s="15">
        <v>360</v>
      </c>
      <c r="B309" s="15">
        <v>1</v>
      </c>
      <c r="C309" s="16">
        <v>0.75</v>
      </c>
      <c r="D309" s="17">
        <v>2</v>
      </c>
      <c r="E309" s="17">
        <v>8</v>
      </c>
      <c r="F309" s="18">
        <v>6490.8</v>
      </c>
      <c r="G309" s="19" t="s">
        <v>61</v>
      </c>
      <c r="H309" s="20">
        <v>0</v>
      </c>
      <c r="I309" s="19" t="s">
        <v>71</v>
      </c>
      <c r="J309" s="20">
        <v>1</v>
      </c>
      <c r="K309" s="19" t="s">
        <v>66</v>
      </c>
      <c r="L309" s="20">
        <v>1</v>
      </c>
      <c r="M309" s="20">
        <v>0</v>
      </c>
      <c r="N309" s="19" t="s">
        <v>72</v>
      </c>
      <c r="O309" s="20">
        <v>0</v>
      </c>
      <c r="P309" s="20">
        <v>1</v>
      </c>
      <c r="Q309" s="20">
        <v>0</v>
      </c>
      <c r="R309" s="20">
        <v>0</v>
      </c>
      <c r="S309" s="19" t="s">
        <v>63</v>
      </c>
      <c r="T309" s="20">
        <v>0</v>
      </c>
      <c r="U309" s="20">
        <v>0</v>
      </c>
      <c r="V309" s="19" t="s">
        <v>71</v>
      </c>
      <c r="W309" s="20">
        <v>1</v>
      </c>
    </row>
    <row r="310" spans="1:23" x14ac:dyDescent="0.25">
      <c r="A310" s="15">
        <v>282.60000000000002</v>
      </c>
      <c r="B310" s="15">
        <v>1</v>
      </c>
      <c r="C310" s="16">
        <v>1.6</v>
      </c>
      <c r="D310" s="17">
        <v>2</v>
      </c>
      <c r="E310" s="17">
        <v>8</v>
      </c>
      <c r="F310" s="18">
        <v>8388</v>
      </c>
      <c r="G310" s="19" t="s">
        <v>61</v>
      </c>
      <c r="H310" s="20">
        <v>0</v>
      </c>
      <c r="I310" s="19" t="s">
        <v>71</v>
      </c>
      <c r="J310" s="20">
        <v>1</v>
      </c>
      <c r="K310" s="19" t="s">
        <v>66</v>
      </c>
      <c r="L310" s="20">
        <v>1</v>
      </c>
      <c r="M310" s="20">
        <v>0</v>
      </c>
      <c r="N310" s="19" t="s">
        <v>72</v>
      </c>
      <c r="O310" s="20">
        <v>0</v>
      </c>
      <c r="P310" s="20">
        <v>1</v>
      </c>
      <c r="Q310" s="20">
        <v>0</v>
      </c>
      <c r="R310" s="20">
        <v>0</v>
      </c>
      <c r="S310" s="19" t="s">
        <v>63</v>
      </c>
      <c r="T310" s="20">
        <v>0</v>
      </c>
      <c r="U310" s="20">
        <v>0</v>
      </c>
      <c r="V310" s="19" t="s">
        <v>71</v>
      </c>
      <c r="W310" s="20">
        <v>1</v>
      </c>
    </row>
    <row r="311" spans="1:23" x14ac:dyDescent="0.25">
      <c r="A311" s="15">
        <v>288</v>
      </c>
      <c r="B311" s="15">
        <v>1</v>
      </c>
      <c r="C311" s="16">
        <v>2.1840000000000002</v>
      </c>
      <c r="D311" s="17">
        <v>1.5</v>
      </c>
      <c r="E311" s="17">
        <v>8</v>
      </c>
      <c r="F311" s="18">
        <v>8427.6</v>
      </c>
      <c r="G311" s="19" t="s">
        <v>65</v>
      </c>
      <c r="H311" s="20">
        <v>1</v>
      </c>
      <c r="I311" s="19" t="s">
        <v>71</v>
      </c>
      <c r="J311" s="20">
        <v>1</v>
      </c>
      <c r="K311" s="19" t="s">
        <v>66</v>
      </c>
      <c r="L311" s="20">
        <v>1</v>
      </c>
      <c r="M311" s="20">
        <v>0</v>
      </c>
      <c r="N311" s="19" t="s">
        <v>72</v>
      </c>
      <c r="O311" s="20">
        <v>0</v>
      </c>
      <c r="P311" s="20">
        <v>1</v>
      </c>
      <c r="Q311" s="20">
        <v>0</v>
      </c>
      <c r="R311" s="20">
        <v>0</v>
      </c>
      <c r="S311" s="19" t="s">
        <v>63</v>
      </c>
      <c r="T311" s="20">
        <v>0</v>
      </c>
      <c r="U311" s="20">
        <v>0</v>
      </c>
      <c r="V311" s="19" t="s">
        <v>71</v>
      </c>
      <c r="W311" s="20">
        <v>1</v>
      </c>
    </row>
    <row r="312" spans="1:23" x14ac:dyDescent="0.25">
      <c r="A312" s="15">
        <v>289.8</v>
      </c>
      <c r="B312" s="15">
        <v>1</v>
      </c>
      <c r="C312" s="16">
        <v>0.79700000000000004</v>
      </c>
      <c r="D312" s="17">
        <v>2</v>
      </c>
      <c r="E312" s="17">
        <v>8</v>
      </c>
      <c r="F312" s="18">
        <v>7084.8</v>
      </c>
      <c r="G312" s="19" t="s">
        <v>61</v>
      </c>
      <c r="H312" s="20">
        <v>0</v>
      </c>
      <c r="I312" s="19" t="s">
        <v>71</v>
      </c>
      <c r="J312" s="20">
        <v>1</v>
      </c>
      <c r="K312" s="19" t="s">
        <v>67</v>
      </c>
      <c r="L312" s="20">
        <v>0</v>
      </c>
      <c r="M312" s="20">
        <v>1</v>
      </c>
      <c r="N312" s="19" t="s">
        <v>72</v>
      </c>
      <c r="O312" s="20">
        <v>0</v>
      </c>
      <c r="P312" s="20">
        <v>1</v>
      </c>
      <c r="Q312" s="20">
        <v>0</v>
      </c>
      <c r="R312" s="20">
        <v>0</v>
      </c>
      <c r="S312" s="19" t="s">
        <v>63</v>
      </c>
      <c r="T312" s="20">
        <v>0</v>
      </c>
      <c r="U312" s="20">
        <v>0</v>
      </c>
      <c r="V312" s="19" t="s">
        <v>71</v>
      </c>
      <c r="W312" s="20">
        <v>1</v>
      </c>
    </row>
    <row r="313" spans="1:23" x14ac:dyDescent="0.25">
      <c r="A313" s="15">
        <v>315</v>
      </c>
      <c r="B313" s="15">
        <v>1</v>
      </c>
      <c r="C313" s="16">
        <v>1.35</v>
      </c>
      <c r="D313" s="17">
        <v>2</v>
      </c>
      <c r="E313" s="17">
        <v>8</v>
      </c>
      <c r="F313" s="18">
        <v>8278.2000000000007</v>
      </c>
      <c r="G313" s="19" t="s">
        <v>61</v>
      </c>
      <c r="H313" s="20">
        <v>0</v>
      </c>
      <c r="I313" s="19" t="s">
        <v>71</v>
      </c>
      <c r="J313" s="20">
        <v>1</v>
      </c>
      <c r="K313" s="19" t="s">
        <v>67</v>
      </c>
      <c r="L313" s="20">
        <v>0</v>
      </c>
      <c r="M313" s="20">
        <v>1</v>
      </c>
      <c r="N313" s="19" t="s">
        <v>72</v>
      </c>
      <c r="O313" s="20">
        <v>0</v>
      </c>
      <c r="P313" s="20">
        <v>1</v>
      </c>
      <c r="Q313" s="20">
        <v>0</v>
      </c>
      <c r="R313" s="20">
        <v>0</v>
      </c>
      <c r="S313" s="19" t="s">
        <v>63</v>
      </c>
      <c r="T313" s="20">
        <v>0</v>
      </c>
      <c r="U313" s="20">
        <v>0</v>
      </c>
      <c r="V313" s="19" t="s">
        <v>71</v>
      </c>
      <c r="W313" s="20">
        <v>1</v>
      </c>
    </row>
    <row r="314" spans="1:23" x14ac:dyDescent="0.25">
      <c r="A314" s="15">
        <v>315</v>
      </c>
      <c r="B314" s="15">
        <v>1</v>
      </c>
      <c r="C314" s="16">
        <v>0.68</v>
      </c>
      <c r="D314" s="17">
        <v>2</v>
      </c>
      <c r="E314" s="17">
        <v>8</v>
      </c>
      <c r="F314" s="18">
        <v>8508.6</v>
      </c>
      <c r="G314" s="19" t="s">
        <v>61</v>
      </c>
      <c r="H314" s="20">
        <v>0</v>
      </c>
      <c r="I314" s="19" t="s">
        <v>71</v>
      </c>
      <c r="J314" s="20">
        <v>1</v>
      </c>
      <c r="K314" s="19" t="s">
        <v>67</v>
      </c>
      <c r="L314" s="20">
        <v>0</v>
      </c>
      <c r="M314" s="20">
        <v>1</v>
      </c>
      <c r="N314" s="19" t="s">
        <v>72</v>
      </c>
      <c r="O314" s="20">
        <v>0</v>
      </c>
      <c r="P314" s="20">
        <v>1</v>
      </c>
      <c r="Q314" s="20">
        <v>0</v>
      </c>
      <c r="R314" s="20">
        <v>0</v>
      </c>
      <c r="S314" s="19" t="s">
        <v>63</v>
      </c>
      <c r="T314" s="20">
        <v>0</v>
      </c>
      <c r="U314" s="20">
        <v>0</v>
      </c>
      <c r="V314" s="19" t="s">
        <v>71</v>
      </c>
      <c r="W314" s="20">
        <v>1</v>
      </c>
    </row>
    <row r="315" spans="1:23" x14ac:dyDescent="0.25">
      <c r="A315" s="15">
        <v>531</v>
      </c>
      <c r="B315" s="15">
        <v>1</v>
      </c>
      <c r="C315" s="16">
        <v>1.2210000000000001</v>
      </c>
      <c r="D315" s="17">
        <v>3</v>
      </c>
      <c r="E315" s="17">
        <v>8</v>
      </c>
      <c r="F315" s="18">
        <v>11646</v>
      </c>
      <c r="G315" s="19" t="s">
        <v>65</v>
      </c>
      <c r="H315" s="20">
        <v>1</v>
      </c>
      <c r="I315" s="19" t="s">
        <v>71</v>
      </c>
      <c r="J315" s="20">
        <v>1</v>
      </c>
      <c r="K315" s="19" t="s">
        <v>67</v>
      </c>
      <c r="L315" s="20">
        <v>0</v>
      </c>
      <c r="M315" s="20">
        <v>1</v>
      </c>
      <c r="N315" s="19" t="s">
        <v>72</v>
      </c>
      <c r="O315" s="20">
        <v>0</v>
      </c>
      <c r="P315" s="20">
        <v>1</v>
      </c>
      <c r="Q315" s="20">
        <v>0</v>
      </c>
      <c r="R315" s="20">
        <v>0</v>
      </c>
      <c r="S315" s="19" t="s">
        <v>63</v>
      </c>
      <c r="T315" s="20">
        <v>0</v>
      </c>
      <c r="U315" s="20">
        <v>0</v>
      </c>
      <c r="V315" s="19" t="s">
        <v>71</v>
      </c>
      <c r="W315" s="20">
        <v>1</v>
      </c>
    </row>
    <row r="316" spans="1:23" x14ac:dyDescent="0.25">
      <c r="A316" s="15">
        <v>297</v>
      </c>
      <c r="B316" s="15">
        <v>1</v>
      </c>
      <c r="C316" s="16">
        <v>0.625</v>
      </c>
      <c r="D316" s="17">
        <v>1</v>
      </c>
      <c r="E316" s="17">
        <v>6</v>
      </c>
      <c r="F316" s="18">
        <v>3240</v>
      </c>
      <c r="G316" s="19" t="s">
        <v>61</v>
      </c>
      <c r="H316" s="20">
        <v>0</v>
      </c>
      <c r="I316" s="19" t="s">
        <v>71</v>
      </c>
      <c r="J316" s="20">
        <v>1</v>
      </c>
      <c r="K316" s="19" t="s">
        <v>63</v>
      </c>
      <c r="L316" s="20">
        <v>0</v>
      </c>
      <c r="M316" s="20">
        <v>0</v>
      </c>
      <c r="N316" s="19" t="s">
        <v>69</v>
      </c>
      <c r="O316" s="20">
        <v>0</v>
      </c>
      <c r="P316" s="20">
        <v>0</v>
      </c>
      <c r="Q316" s="20">
        <v>1</v>
      </c>
      <c r="R316" s="20">
        <v>0</v>
      </c>
      <c r="S316" s="19" t="s">
        <v>63</v>
      </c>
      <c r="T316" s="20">
        <v>0</v>
      </c>
      <c r="U316" s="20">
        <v>0</v>
      </c>
      <c r="V316" s="19" t="s">
        <v>71</v>
      </c>
      <c r="W316" s="20">
        <v>1</v>
      </c>
    </row>
    <row r="317" spans="1:23" x14ac:dyDescent="0.25">
      <c r="A317" s="15">
        <v>300.60000000000002</v>
      </c>
      <c r="B317" s="15">
        <v>1</v>
      </c>
      <c r="C317" s="16">
        <v>0.82</v>
      </c>
      <c r="D317" s="17">
        <v>1</v>
      </c>
      <c r="E317" s="17">
        <v>6</v>
      </c>
      <c r="F317" s="18">
        <v>4005</v>
      </c>
      <c r="G317" s="19" t="s">
        <v>61</v>
      </c>
      <c r="H317" s="20">
        <v>0</v>
      </c>
      <c r="I317" s="19" t="s">
        <v>71</v>
      </c>
      <c r="J317" s="20">
        <v>1</v>
      </c>
      <c r="K317" s="19" t="s">
        <v>63</v>
      </c>
      <c r="L317" s="20">
        <v>0</v>
      </c>
      <c r="M317" s="20">
        <v>0</v>
      </c>
      <c r="N317" s="19" t="s">
        <v>69</v>
      </c>
      <c r="O317" s="20">
        <v>0</v>
      </c>
      <c r="P317" s="20">
        <v>0</v>
      </c>
      <c r="Q317" s="20">
        <v>1</v>
      </c>
      <c r="R317" s="20">
        <v>0</v>
      </c>
      <c r="S317" s="19" t="s">
        <v>63</v>
      </c>
      <c r="T317" s="20">
        <v>0</v>
      </c>
      <c r="U317" s="20">
        <v>0</v>
      </c>
      <c r="V317" s="19" t="s">
        <v>71</v>
      </c>
      <c r="W317" s="20">
        <v>1</v>
      </c>
    </row>
    <row r="318" spans="1:23" x14ac:dyDescent="0.25">
      <c r="A318" s="15">
        <v>311.39999999999998</v>
      </c>
      <c r="B318" s="15">
        <v>1</v>
      </c>
      <c r="C318" s="16">
        <v>0.8</v>
      </c>
      <c r="D318" s="17">
        <v>1.5</v>
      </c>
      <c r="E318" s="17">
        <v>6</v>
      </c>
      <c r="F318" s="18">
        <v>4860</v>
      </c>
      <c r="G318" s="19" t="s">
        <v>61</v>
      </c>
      <c r="H318" s="20">
        <v>0</v>
      </c>
      <c r="I318" s="19" t="s">
        <v>71</v>
      </c>
      <c r="J318" s="20">
        <v>1</v>
      </c>
      <c r="K318" s="19" t="s">
        <v>63</v>
      </c>
      <c r="L318" s="20">
        <v>0</v>
      </c>
      <c r="M318" s="20">
        <v>0</v>
      </c>
      <c r="N318" s="19" t="s">
        <v>69</v>
      </c>
      <c r="O318" s="20">
        <v>0</v>
      </c>
      <c r="P318" s="20">
        <v>0</v>
      </c>
      <c r="Q318" s="20">
        <v>1</v>
      </c>
      <c r="R318" s="20">
        <v>0</v>
      </c>
      <c r="S318" s="19" t="s">
        <v>63</v>
      </c>
      <c r="T318" s="20">
        <v>0</v>
      </c>
      <c r="U318" s="20">
        <v>0</v>
      </c>
      <c r="V318" s="19" t="s">
        <v>71</v>
      </c>
      <c r="W318" s="20">
        <v>1</v>
      </c>
    </row>
    <row r="319" spans="1:23" x14ac:dyDescent="0.25">
      <c r="A319" s="15">
        <v>215.82</v>
      </c>
      <c r="B319" s="15">
        <v>1</v>
      </c>
      <c r="C319" s="16">
        <v>0.56299999999999994</v>
      </c>
      <c r="D319" s="17">
        <v>2</v>
      </c>
      <c r="E319" s="17">
        <v>4</v>
      </c>
      <c r="F319" s="18">
        <v>5040</v>
      </c>
      <c r="G319" s="19" t="s">
        <v>61</v>
      </c>
      <c r="H319" s="20">
        <v>0</v>
      </c>
      <c r="I319" s="19" t="s">
        <v>71</v>
      </c>
      <c r="J319" s="20">
        <v>1</v>
      </c>
      <c r="K319" s="19" t="s">
        <v>63</v>
      </c>
      <c r="L319" s="20">
        <v>0</v>
      </c>
      <c r="M319" s="20">
        <v>0</v>
      </c>
      <c r="N319" s="19" t="s">
        <v>69</v>
      </c>
      <c r="O319" s="20">
        <v>0</v>
      </c>
      <c r="P319" s="20">
        <v>0</v>
      </c>
      <c r="Q319" s="20">
        <v>1</v>
      </c>
      <c r="R319" s="20">
        <v>0</v>
      </c>
      <c r="S319" s="19" t="s">
        <v>63</v>
      </c>
      <c r="T319" s="20">
        <v>0</v>
      </c>
      <c r="U319" s="20">
        <v>0</v>
      </c>
      <c r="V319" s="19" t="s">
        <v>71</v>
      </c>
      <c r="W319" s="20">
        <v>1</v>
      </c>
    </row>
    <row r="320" spans="1:23" x14ac:dyDescent="0.25">
      <c r="A320" s="15">
        <v>323.82</v>
      </c>
      <c r="B320" s="15">
        <v>1</v>
      </c>
      <c r="C320" s="16">
        <v>0.84</v>
      </c>
      <c r="D320" s="17">
        <v>2</v>
      </c>
      <c r="E320" s="17">
        <v>6</v>
      </c>
      <c r="F320" s="18">
        <v>5220</v>
      </c>
      <c r="G320" s="19" t="s">
        <v>61</v>
      </c>
      <c r="H320" s="20">
        <v>0</v>
      </c>
      <c r="I320" s="19" t="s">
        <v>71</v>
      </c>
      <c r="J320" s="20">
        <v>1</v>
      </c>
      <c r="K320" s="19" t="s">
        <v>63</v>
      </c>
      <c r="L320" s="20">
        <v>0</v>
      </c>
      <c r="M320" s="20">
        <v>0</v>
      </c>
      <c r="N320" s="19" t="s">
        <v>69</v>
      </c>
      <c r="O320" s="20">
        <v>0</v>
      </c>
      <c r="P320" s="20">
        <v>0</v>
      </c>
      <c r="Q320" s="20">
        <v>1</v>
      </c>
      <c r="R320" s="20">
        <v>0</v>
      </c>
      <c r="S320" s="19" t="s">
        <v>63</v>
      </c>
      <c r="T320" s="20">
        <v>0</v>
      </c>
      <c r="U320" s="20">
        <v>0</v>
      </c>
      <c r="V320" s="19" t="s">
        <v>71</v>
      </c>
      <c r="W320" s="20">
        <v>1</v>
      </c>
    </row>
    <row r="321" spans="1:23" x14ac:dyDescent="0.25">
      <c r="A321" s="15">
        <v>324</v>
      </c>
      <c r="B321" s="15">
        <v>1</v>
      </c>
      <c r="C321" s="16">
        <v>0.6</v>
      </c>
      <c r="D321" s="17">
        <v>1</v>
      </c>
      <c r="E321" s="17">
        <v>8</v>
      </c>
      <c r="F321" s="18">
        <v>5220</v>
      </c>
      <c r="G321" s="19" t="s">
        <v>61</v>
      </c>
      <c r="H321" s="20">
        <v>0</v>
      </c>
      <c r="I321" s="19" t="s">
        <v>71</v>
      </c>
      <c r="J321" s="20">
        <v>1</v>
      </c>
      <c r="K321" s="19" t="s">
        <v>63</v>
      </c>
      <c r="L321" s="20">
        <v>0</v>
      </c>
      <c r="M321" s="20">
        <v>0</v>
      </c>
      <c r="N321" s="19" t="s">
        <v>69</v>
      </c>
      <c r="O321" s="20">
        <v>0</v>
      </c>
      <c r="P321" s="20">
        <v>0</v>
      </c>
      <c r="Q321" s="20">
        <v>1</v>
      </c>
      <c r="R321" s="20">
        <v>0</v>
      </c>
      <c r="S321" s="19" t="s">
        <v>63</v>
      </c>
      <c r="T321" s="20">
        <v>0</v>
      </c>
      <c r="U321" s="20">
        <v>0</v>
      </c>
      <c r="V321" s="19" t="s">
        <v>71</v>
      </c>
      <c r="W321" s="20">
        <v>1</v>
      </c>
    </row>
    <row r="322" spans="1:23" x14ac:dyDescent="0.25">
      <c r="A322" s="15">
        <v>304.2</v>
      </c>
      <c r="B322" s="15">
        <v>1</v>
      </c>
      <c r="C322" s="16">
        <v>0.6</v>
      </c>
      <c r="D322" s="17">
        <v>2</v>
      </c>
      <c r="E322" s="17">
        <v>7</v>
      </c>
      <c r="F322" s="18">
        <v>5239.8</v>
      </c>
      <c r="G322" s="19" t="s">
        <v>61</v>
      </c>
      <c r="H322" s="20">
        <v>0</v>
      </c>
      <c r="I322" s="19" t="s">
        <v>71</v>
      </c>
      <c r="J322" s="20">
        <v>1</v>
      </c>
      <c r="K322" s="19" t="s">
        <v>63</v>
      </c>
      <c r="L322" s="20">
        <v>0</v>
      </c>
      <c r="M322" s="20">
        <v>0</v>
      </c>
      <c r="N322" s="19" t="s">
        <v>69</v>
      </c>
      <c r="O322" s="20">
        <v>0</v>
      </c>
      <c r="P322" s="20">
        <v>0</v>
      </c>
      <c r="Q322" s="20">
        <v>1</v>
      </c>
      <c r="R322" s="20">
        <v>0</v>
      </c>
      <c r="S322" s="19" t="s">
        <v>63</v>
      </c>
      <c r="T322" s="20">
        <v>0</v>
      </c>
      <c r="U322" s="20">
        <v>0</v>
      </c>
      <c r="V322" s="19" t="s">
        <v>71</v>
      </c>
      <c r="W322" s="20">
        <v>1</v>
      </c>
    </row>
    <row r="323" spans="1:23" x14ac:dyDescent="0.25">
      <c r="A323" s="15">
        <v>324</v>
      </c>
      <c r="B323" s="15">
        <v>1</v>
      </c>
      <c r="C323" s="16">
        <v>0.6</v>
      </c>
      <c r="D323" s="17">
        <v>2</v>
      </c>
      <c r="E323" s="17">
        <v>8</v>
      </c>
      <c r="F323" s="18">
        <v>6300</v>
      </c>
      <c r="G323" s="19" t="s">
        <v>61</v>
      </c>
      <c r="H323" s="20">
        <v>0</v>
      </c>
      <c r="I323" s="19" t="s">
        <v>71</v>
      </c>
      <c r="J323" s="20">
        <v>1</v>
      </c>
      <c r="K323" s="19" t="s">
        <v>63</v>
      </c>
      <c r="L323" s="20">
        <v>0</v>
      </c>
      <c r="M323" s="20">
        <v>0</v>
      </c>
      <c r="N323" s="19" t="s">
        <v>69</v>
      </c>
      <c r="O323" s="20">
        <v>0</v>
      </c>
      <c r="P323" s="20">
        <v>0</v>
      </c>
      <c r="Q323" s="20">
        <v>1</v>
      </c>
      <c r="R323" s="20">
        <v>0</v>
      </c>
      <c r="S323" s="19" t="s">
        <v>63</v>
      </c>
      <c r="T323" s="20">
        <v>0</v>
      </c>
      <c r="U323" s="20">
        <v>0</v>
      </c>
      <c r="V323" s="19" t="s">
        <v>71</v>
      </c>
      <c r="W323" s="20">
        <v>1</v>
      </c>
    </row>
    <row r="324" spans="1:23" x14ac:dyDescent="0.25">
      <c r="A324" s="15">
        <v>405</v>
      </c>
      <c r="B324" s="15">
        <v>1</v>
      </c>
      <c r="C324" s="16">
        <v>0.68600000000000005</v>
      </c>
      <c r="D324" s="17">
        <v>2</v>
      </c>
      <c r="E324" s="17">
        <v>6</v>
      </c>
      <c r="F324" s="18">
        <v>5400</v>
      </c>
      <c r="G324" s="19" t="s">
        <v>65</v>
      </c>
      <c r="H324" s="20">
        <v>1</v>
      </c>
      <c r="I324" s="19" t="s">
        <v>71</v>
      </c>
      <c r="J324" s="20">
        <v>1</v>
      </c>
      <c r="K324" s="19" t="s">
        <v>63</v>
      </c>
      <c r="L324" s="20">
        <v>0</v>
      </c>
      <c r="M324" s="20">
        <v>0</v>
      </c>
      <c r="N324" s="19" t="s">
        <v>69</v>
      </c>
      <c r="O324" s="20">
        <v>0</v>
      </c>
      <c r="P324" s="20">
        <v>0</v>
      </c>
      <c r="Q324" s="20">
        <v>1</v>
      </c>
      <c r="R324" s="20">
        <v>0</v>
      </c>
      <c r="S324" s="19" t="s">
        <v>63</v>
      </c>
      <c r="T324" s="20">
        <v>0</v>
      </c>
      <c r="U324" s="20">
        <v>0</v>
      </c>
      <c r="V324" s="19" t="s">
        <v>71</v>
      </c>
      <c r="W324" s="20">
        <v>1</v>
      </c>
    </row>
    <row r="325" spans="1:23" x14ac:dyDescent="0.25">
      <c r="A325" s="15">
        <v>250.2</v>
      </c>
      <c r="B325" s="15">
        <v>1</v>
      </c>
      <c r="C325" s="16">
        <v>2</v>
      </c>
      <c r="D325" s="17">
        <v>1</v>
      </c>
      <c r="E325" s="17">
        <v>6</v>
      </c>
      <c r="F325" s="18">
        <v>6643.8</v>
      </c>
      <c r="G325" s="19" t="s">
        <v>65</v>
      </c>
      <c r="H325" s="20">
        <v>1</v>
      </c>
      <c r="I325" s="19" t="s">
        <v>71</v>
      </c>
      <c r="J325" s="20">
        <v>1</v>
      </c>
      <c r="K325" s="19" t="s">
        <v>63</v>
      </c>
      <c r="L325" s="20">
        <v>0</v>
      </c>
      <c r="M325" s="20">
        <v>0</v>
      </c>
      <c r="N325" s="19" t="s">
        <v>69</v>
      </c>
      <c r="O325" s="20">
        <v>0</v>
      </c>
      <c r="P325" s="20">
        <v>0</v>
      </c>
      <c r="Q325" s="20">
        <v>1</v>
      </c>
      <c r="R325" s="20">
        <v>0</v>
      </c>
      <c r="S325" s="19" t="s">
        <v>63</v>
      </c>
      <c r="T325" s="20">
        <v>0</v>
      </c>
      <c r="U325" s="20">
        <v>0</v>
      </c>
      <c r="V325" s="19" t="s">
        <v>71</v>
      </c>
      <c r="W325" s="20">
        <v>1</v>
      </c>
    </row>
    <row r="326" spans="1:23" x14ac:dyDescent="0.25">
      <c r="A326" s="15">
        <v>327.60000000000002</v>
      </c>
      <c r="B326" s="15">
        <v>1</v>
      </c>
      <c r="C326" s="16">
        <v>0.997</v>
      </c>
      <c r="D326" s="17">
        <v>2</v>
      </c>
      <c r="E326" s="17">
        <v>7</v>
      </c>
      <c r="F326" s="18">
        <v>6730.2</v>
      </c>
      <c r="G326" s="19" t="s">
        <v>65</v>
      </c>
      <c r="H326" s="20">
        <v>1</v>
      </c>
      <c r="I326" s="19" t="s">
        <v>71</v>
      </c>
      <c r="J326" s="20">
        <v>1</v>
      </c>
      <c r="K326" s="19" t="s">
        <v>63</v>
      </c>
      <c r="L326" s="20">
        <v>0</v>
      </c>
      <c r="M326" s="20">
        <v>0</v>
      </c>
      <c r="N326" s="19" t="s">
        <v>69</v>
      </c>
      <c r="O326" s="20">
        <v>0</v>
      </c>
      <c r="P326" s="20">
        <v>0</v>
      </c>
      <c r="Q326" s="20">
        <v>1</v>
      </c>
      <c r="R326" s="20">
        <v>0</v>
      </c>
      <c r="S326" s="19" t="s">
        <v>63</v>
      </c>
      <c r="T326" s="20">
        <v>0</v>
      </c>
      <c r="U326" s="20">
        <v>0</v>
      </c>
      <c r="V326" s="19" t="s">
        <v>71</v>
      </c>
      <c r="W326" s="20">
        <v>1</v>
      </c>
    </row>
    <row r="327" spans="1:23" x14ac:dyDescent="0.25">
      <c r="A327" s="15">
        <v>279</v>
      </c>
      <c r="B327" s="15">
        <v>1</v>
      </c>
      <c r="C327" s="16">
        <v>2.2000000000000002</v>
      </c>
      <c r="D327" s="17">
        <v>1</v>
      </c>
      <c r="E327" s="17">
        <v>7</v>
      </c>
      <c r="F327" s="18">
        <v>7488</v>
      </c>
      <c r="G327" s="19" t="s">
        <v>65</v>
      </c>
      <c r="H327" s="20">
        <v>1</v>
      </c>
      <c r="I327" s="19" t="s">
        <v>71</v>
      </c>
      <c r="J327" s="20">
        <v>1</v>
      </c>
      <c r="K327" s="19" t="s">
        <v>63</v>
      </c>
      <c r="L327" s="20">
        <v>0</v>
      </c>
      <c r="M327" s="20">
        <v>0</v>
      </c>
      <c r="N327" s="19" t="s">
        <v>69</v>
      </c>
      <c r="O327" s="20">
        <v>0</v>
      </c>
      <c r="P327" s="20">
        <v>0</v>
      </c>
      <c r="Q327" s="20">
        <v>1</v>
      </c>
      <c r="R327" s="20">
        <v>0</v>
      </c>
      <c r="S327" s="19" t="s">
        <v>63</v>
      </c>
      <c r="T327" s="20">
        <v>0</v>
      </c>
      <c r="U327" s="20">
        <v>0</v>
      </c>
      <c r="V327" s="19" t="s">
        <v>71</v>
      </c>
      <c r="W327" s="20">
        <v>1</v>
      </c>
    </row>
    <row r="328" spans="1:23" x14ac:dyDescent="0.25">
      <c r="A328" s="15">
        <v>314.10000000000002</v>
      </c>
      <c r="B328" s="15">
        <v>1</v>
      </c>
      <c r="C328" s="16">
        <v>0.6</v>
      </c>
      <c r="D328" s="17">
        <v>1</v>
      </c>
      <c r="E328" s="17">
        <v>6</v>
      </c>
      <c r="F328" s="18">
        <v>3960</v>
      </c>
      <c r="G328" s="19" t="s">
        <v>61</v>
      </c>
      <c r="H328" s="20">
        <v>0</v>
      </c>
      <c r="I328" s="19" t="s">
        <v>71</v>
      </c>
      <c r="J328" s="20">
        <v>1</v>
      </c>
      <c r="K328" s="19" t="s">
        <v>66</v>
      </c>
      <c r="L328" s="20">
        <v>1</v>
      </c>
      <c r="M328" s="20">
        <v>0</v>
      </c>
      <c r="N328" s="19" t="s">
        <v>69</v>
      </c>
      <c r="O328" s="20">
        <v>0</v>
      </c>
      <c r="P328" s="20">
        <v>0</v>
      </c>
      <c r="Q328" s="20">
        <v>1</v>
      </c>
      <c r="R328" s="20">
        <v>0</v>
      </c>
      <c r="S328" s="19" t="s">
        <v>63</v>
      </c>
      <c r="T328" s="20">
        <v>0</v>
      </c>
      <c r="U328" s="20">
        <v>0</v>
      </c>
      <c r="V328" s="19" t="s">
        <v>71</v>
      </c>
      <c r="W328" s="20">
        <v>1</v>
      </c>
    </row>
    <row r="329" spans="1:23" x14ac:dyDescent="0.25">
      <c r="A329" s="15">
        <v>324</v>
      </c>
      <c r="B329" s="15">
        <v>1</v>
      </c>
      <c r="C329" s="16">
        <v>0.6</v>
      </c>
      <c r="D329" s="17">
        <v>1.5</v>
      </c>
      <c r="E329" s="17">
        <v>6</v>
      </c>
      <c r="F329" s="18">
        <v>4140</v>
      </c>
      <c r="G329" s="19" t="s">
        <v>61</v>
      </c>
      <c r="H329" s="20">
        <v>0</v>
      </c>
      <c r="I329" s="19" t="s">
        <v>71</v>
      </c>
      <c r="J329" s="20">
        <v>1</v>
      </c>
      <c r="K329" s="19" t="s">
        <v>66</v>
      </c>
      <c r="L329" s="20">
        <v>1</v>
      </c>
      <c r="M329" s="20">
        <v>0</v>
      </c>
      <c r="N329" s="19" t="s">
        <v>69</v>
      </c>
      <c r="O329" s="20">
        <v>0</v>
      </c>
      <c r="P329" s="20">
        <v>0</v>
      </c>
      <c r="Q329" s="20">
        <v>1</v>
      </c>
      <c r="R329" s="20">
        <v>0</v>
      </c>
      <c r="S329" s="19" t="s">
        <v>63</v>
      </c>
      <c r="T329" s="20">
        <v>0</v>
      </c>
      <c r="U329" s="20">
        <v>0</v>
      </c>
      <c r="V329" s="19" t="s">
        <v>71</v>
      </c>
      <c r="W329" s="20">
        <v>1</v>
      </c>
    </row>
    <row r="330" spans="1:23" x14ac:dyDescent="0.25">
      <c r="A330" s="15">
        <v>305.10000000000002</v>
      </c>
      <c r="B330" s="15">
        <v>1</v>
      </c>
      <c r="C330" s="16">
        <v>0.65</v>
      </c>
      <c r="D330" s="17">
        <v>2</v>
      </c>
      <c r="E330" s="17">
        <v>6</v>
      </c>
      <c r="F330" s="18">
        <v>4145.3999999999996</v>
      </c>
      <c r="G330" s="19" t="s">
        <v>61</v>
      </c>
      <c r="H330" s="20">
        <v>0</v>
      </c>
      <c r="I330" s="19" t="s">
        <v>71</v>
      </c>
      <c r="J330" s="20">
        <v>1</v>
      </c>
      <c r="K330" s="19" t="s">
        <v>66</v>
      </c>
      <c r="L330" s="20">
        <v>1</v>
      </c>
      <c r="M330" s="20">
        <v>0</v>
      </c>
      <c r="N330" s="19" t="s">
        <v>69</v>
      </c>
      <c r="O330" s="20">
        <v>0</v>
      </c>
      <c r="P330" s="20">
        <v>0</v>
      </c>
      <c r="Q330" s="20">
        <v>1</v>
      </c>
      <c r="R330" s="20">
        <v>0</v>
      </c>
      <c r="S330" s="19" t="s">
        <v>63</v>
      </c>
      <c r="T330" s="20">
        <v>0</v>
      </c>
      <c r="U330" s="20">
        <v>0</v>
      </c>
      <c r="V330" s="19" t="s">
        <v>71</v>
      </c>
      <c r="W330" s="20">
        <v>1</v>
      </c>
    </row>
    <row r="331" spans="1:23" x14ac:dyDescent="0.25">
      <c r="A331" s="15">
        <v>289.44</v>
      </c>
      <c r="B331" s="15">
        <v>1</v>
      </c>
      <c r="C331" s="16">
        <v>0.6</v>
      </c>
      <c r="D331" s="17">
        <v>1.5</v>
      </c>
      <c r="E331" s="17">
        <v>6</v>
      </c>
      <c r="F331" s="18">
        <v>4320</v>
      </c>
      <c r="G331" s="19" t="s">
        <v>61</v>
      </c>
      <c r="H331" s="20">
        <v>0</v>
      </c>
      <c r="I331" s="19" t="s">
        <v>71</v>
      </c>
      <c r="J331" s="20">
        <v>1</v>
      </c>
      <c r="K331" s="19" t="s">
        <v>66</v>
      </c>
      <c r="L331" s="20">
        <v>1</v>
      </c>
      <c r="M331" s="20">
        <v>0</v>
      </c>
      <c r="N331" s="19" t="s">
        <v>69</v>
      </c>
      <c r="O331" s="20">
        <v>0</v>
      </c>
      <c r="P331" s="20">
        <v>0</v>
      </c>
      <c r="Q331" s="20">
        <v>1</v>
      </c>
      <c r="R331" s="20">
        <v>0</v>
      </c>
      <c r="S331" s="19" t="s">
        <v>63</v>
      </c>
      <c r="T331" s="20">
        <v>0</v>
      </c>
      <c r="U331" s="20">
        <v>0</v>
      </c>
      <c r="V331" s="19" t="s">
        <v>71</v>
      </c>
      <c r="W331" s="20">
        <v>1</v>
      </c>
    </row>
    <row r="332" spans="1:23" x14ac:dyDescent="0.25">
      <c r="A332" s="15">
        <v>301.32</v>
      </c>
      <c r="B332" s="15">
        <v>1</v>
      </c>
      <c r="C332" s="16">
        <v>0.6</v>
      </c>
      <c r="D332" s="17">
        <v>1.5</v>
      </c>
      <c r="E332" s="17">
        <v>6</v>
      </c>
      <c r="F332" s="18">
        <v>4320</v>
      </c>
      <c r="G332" s="19" t="s">
        <v>61</v>
      </c>
      <c r="H332" s="20">
        <v>0</v>
      </c>
      <c r="I332" s="19" t="s">
        <v>71</v>
      </c>
      <c r="J332" s="20">
        <v>1</v>
      </c>
      <c r="K332" s="19" t="s">
        <v>66</v>
      </c>
      <c r="L332" s="20">
        <v>1</v>
      </c>
      <c r="M332" s="20">
        <v>0</v>
      </c>
      <c r="N332" s="19" t="s">
        <v>69</v>
      </c>
      <c r="O332" s="20">
        <v>0</v>
      </c>
      <c r="P332" s="20">
        <v>0</v>
      </c>
      <c r="Q332" s="20">
        <v>1</v>
      </c>
      <c r="R332" s="20">
        <v>0</v>
      </c>
      <c r="S332" s="19" t="s">
        <v>63</v>
      </c>
      <c r="T332" s="20">
        <v>0</v>
      </c>
      <c r="U332" s="20">
        <v>0</v>
      </c>
      <c r="V332" s="19" t="s">
        <v>71</v>
      </c>
      <c r="W332" s="20">
        <v>1</v>
      </c>
    </row>
    <row r="333" spans="1:23" x14ac:dyDescent="0.25">
      <c r="A333" s="15">
        <v>286.2</v>
      </c>
      <c r="B333" s="15">
        <v>1</v>
      </c>
      <c r="C333" s="16">
        <v>0.6</v>
      </c>
      <c r="D333" s="17">
        <v>2</v>
      </c>
      <c r="E333" s="17">
        <v>6</v>
      </c>
      <c r="F333" s="18">
        <v>4320</v>
      </c>
      <c r="G333" s="19" t="s">
        <v>61</v>
      </c>
      <c r="H333" s="20">
        <v>0</v>
      </c>
      <c r="I333" s="19" t="s">
        <v>71</v>
      </c>
      <c r="J333" s="20">
        <v>1</v>
      </c>
      <c r="K333" s="19" t="s">
        <v>66</v>
      </c>
      <c r="L333" s="20">
        <v>1</v>
      </c>
      <c r="M333" s="20">
        <v>0</v>
      </c>
      <c r="N333" s="19" t="s">
        <v>69</v>
      </c>
      <c r="O333" s="20">
        <v>0</v>
      </c>
      <c r="P333" s="20">
        <v>0</v>
      </c>
      <c r="Q333" s="20">
        <v>1</v>
      </c>
      <c r="R333" s="20">
        <v>0</v>
      </c>
      <c r="S333" s="19" t="s">
        <v>63</v>
      </c>
      <c r="T333" s="20">
        <v>0</v>
      </c>
      <c r="U333" s="20">
        <v>0</v>
      </c>
      <c r="V333" s="19" t="s">
        <v>71</v>
      </c>
      <c r="W333" s="20">
        <v>1</v>
      </c>
    </row>
    <row r="334" spans="1:23" x14ac:dyDescent="0.25">
      <c r="A334" s="15">
        <v>297</v>
      </c>
      <c r="B334" s="15">
        <v>1</v>
      </c>
      <c r="C334" s="16">
        <v>0.9</v>
      </c>
      <c r="D334" s="17">
        <v>1</v>
      </c>
      <c r="E334" s="17">
        <v>6</v>
      </c>
      <c r="F334" s="18">
        <v>4500</v>
      </c>
      <c r="G334" s="19" t="s">
        <v>61</v>
      </c>
      <c r="H334" s="20">
        <v>0</v>
      </c>
      <c r="I334" s="19" t="s">
        <v>71</v>
      </c>
      <c r="J334" s="20">
        <v>1</v>
      </c>
      <c r="K334" s="19" t="s">
        <v>66</v>
      </c>
      <c r="L334" s="20">
        <v>1</v>
      </c>
      <c r="M334" s="20">
        <v>0</v>
      </c>
      <c r="N334" s="19" t="s">
        <v>69</v>
      </c>
      <c r="O334" s="20">
        <v>0</v>
      </c>
      <c r="P334" s="20">
        <v>0</v>
      </c>
      <c r="Q334" s="20">
        <v>1</v>
      </c>
      <c r="R334" s="20">
        <v>0</v>
      </c>
      <c r="S334" s="19" t="s">
        <v>63</v>
      </c>
      <c r="T334" s="20">
        <v>0</v>
      </c>
      <c r="U334" s="20">
        <v>0</v>
      </c>
      <c r="V334" s="19" t="s">
        <v>71</v>
      </c>
      <c r="W334" s="20">
        <v>1</v>
      </c>
    </row>
    <row r="335" spans="1:23" x14ac:dyDescent="0.25">
      <c r="A335" s="15">
        <v>288</v>
      </c>
      <c r="B335" s="15">
        <v>1</v>
      </c>
      <c r="C335" s="16">
        <v>0.6</v>
      </c>
      <c r="D335" s="17">
        <v>2</v>
      </c>
      <c r="E335" s="17">
        <v>6</v>
      </c>
      <c r="F335" s="18">
        <v>4500</v>
      </c>
      <c r="G335" s="19" t="s">
        <v>61</v>
      </c>
      <c r="H335" s="20">
        <v>0</v>
      </c>
      <c r="I335" s="19" t="s">
        <v>71</v>
      </c>
      <c r="J335" s="20">
        <v>1</v>
      </c>
      <c r="K335" s="19" t="s">
        <v>66</v>
      </c>
      <c r="L335" s="20">
        <v>1</v>
      </c>
      <c r="M335" s="20">
        <v>0</v>
      </c>
      <c r="N335" s="19" t="s">
        <v>69</v>
      </c>
      <c r="O335" s="20">
        <v>0</v>
      </c>
      <c r="P335" s="20">
        <v>0</v>
      </c>
      <c r="Q335" s="20">
        <v>1</v>
      </c>
      <c r="R335" s="20">
        <v>0</v>
      </c>
      <c r="S335" s="19" t="s">
        <v>63</v>
      </c>
      <c r="T335" s="20">
        <v>0</v>
      </c>
      <c r="U335" s="20">
        <v>0</v>
      </c>
      <c r="V335" s="19" t="s">
        <v>71</v>
      </c>
      <c r="W335" s="20">
        <v>1</v>
      </c>
    </row>
    <row r="336" spans="1:23" x14ac:dyDescent="0.25">
      <c r="A336" s="15">
        <v>288</v>
      </c>
      <c r="B336" s="15">
        <v>1</v>
      </c>
      <c r="C336" s="16">
        <v>1.21</v>
      </c>
      <c r="D336" s="17">
        <v>1</v>
      </c>
      <c r="E336" s="17">
        <v>8</v>
      </c>
      <c r="F336" s="18">
        <v>5040</v>
      </c>
      <c r="G336" s="19" t="s">
        <v>61</v>
      </c>
      <c r="H336" s="20">
        <v>0</v>
      </c>
      <c r="I336" s="19" t="s">
        <v>71</v>
      </c>
      <c r="J336" s="20">
        <v>1</v>
      </c>
      <c r="K336" s="19" t="s">
        <v>66</v>
      </c>
      <c r="L336" s="20">
        <v>1</v>
      </c>
      <c r="M336" s="20">
        <v>0</v>
      </c>
      <c r="N336" s="19" t="s">
        <v>69</v>
      </c>
      <c r="O336" s="20">
        <v>0</v>
      </c>
      <c r="P336" s="20">
        <v>0</v>
      </c>
      <c r="Q336" s="20">
        <v>1</v>
      </c>
      <c r="R336" s="20">
        <v>0</v>
      </c>
      <c r="S336" s="19" t="s">
        <v>63</v>
      </c>
      <c r="T336" s="20">
        <v>0</v>
      </c>
      <c r="U336" s="20">
        <v>0</v>
      </c>
      <c r="V336" s="19" t="s">
        <v>71</v>
      </c>
      <c r="W336" s="20">
        <v>1</v>
      </c>
    </row>
    <row r="337" spans="1:23" x14ac:dyDescent="0.25">
      <c r="A337" s="15">
        <v>208.53</v>
      </c>
      <c r="B337" s="15">
        <v>1</v>
      </c>
      <c r="C337" s="16">
        <v>0.98699999999999999</v>
      </c>
      <c r="D337" s="17">
        <v>1</v>
      </c>
      <c r="E337" s="17">
        <v>6</v>
      </c>
      <c r="F337" s="18">
        <v>5245.2</v>
      </c>
      <c r="G337" s="19" t="s">
        <v>61</v>
      </c>
      <c r="H337" s="20">
        <v>0</v>
      </c>
      <c r="I337" s="19" t="s">
        <v>71</v>
      </c>
      <c r="J337" s="20">
        <v>1</v>
      </c>
      <c r="K337" s="19" t="s">
        <v>66</v>
      </c>
      <c r="L337" s="20">
        <v>1</v>
      </c>
      <c r="M337" s="20">
        <v>0</v>
      </c>
      <c r="N337" s="19" t="s">
        <v>69</v>
      </c>
      <c r="O337" s="20">
        <v>0</v>
      </c>
      <c r="P337" s="20">
        <v>0</v>
      </c>
      <c r="Q337" s="20">
        <v>1</v>
      </c>
      <c r="R337" s="20">
        <v>0</v>
      </c>
      <c r="S337" s="19" t="s">
        <v>63</v>
      </c>
      <c r="T337" s="20">
        <v>0</v>
      </c>
      <c r="U337" s="20">
        <v>0</v>
      </c>
      <c r="V337" s="19" t="s">
        <v>71</v>
      </c>
      <c r="W337" s="20">
        <v>1</v>
      </c>
    </row>
    <row r="338" spans="1:23" x14ac:dyDescent="0.25">
      <c r="A338" s="15">
        <v>351</v>
      </c>
      <c r="B338" s="15">
        <v>1</v>
      </c>
      <c r="C338" s="16">
        <v>0.6</v>
      </c>
      <c r="D338" s="17">
        <v>2</v>
      </c>
      <c r="E338" s="17">
        <v>7</v>
      </c>
      <c r="F338" s="18">
        <v>5391</v>
      </c>
      <c r="G338" s="19" t="s">
        <v>61</v>
      </c>
      <c r="H338" s="20">
        <v>0</v>
      </c>
      <c r="I338" s="19" t="s">
        <v>71</v>
      </c>
      <c r="J338" s="20">
        <v>1</v>
      </c>
      <c r="K338" s="19" t="s">
        <v>66</v>
      </c>
      <c r="L338" s="20">
        <v>1</v>
      </c>
      <c r="M338" s="20">
        <v>0</v>
      </c>
      <c r="N338" s="19" t="s">
        <v>69</v>
      </c>
      <c r="O338" s="20">
        <v>0</v>
      </c>
      <c r="P338" s="20">
        <v>0</v>
      </c>
      <c r="Q338" s="20">
        <v>1</v>
      </c>
      <c r="R338" s="20">
        <v>0</v>
      </c>
      <c r="S338" s="19" t="s">
        <v>63</v>
      </c>
      <c r="T338" s="20">
        <v>0</v>
      </c>
      <c r="U338" s="20">
        <v>0</v>
      </c>
      <c r="V338" s="19" t="s">
        <v>71</v>
      </c>
      <c r="W338" s="20">
        <v>1</v>
      </c>
    </row>
    <row r="339" spans="1:23" x14ac:dyDescent="0.25">
      <c r="A339" s="15">
        <v>306</v>
      </c>
      <c r="B339" s="15">
        <v>1</v>
      </c>
      <c r="C339" s="16">
        <v>0.6</v>
      </c>
      <c r="D339" s="17">
        <v>2</v>
      </c>
      <c r="E339" s="17">
        <v>6</v>
      </c>
      <c r="F339" s="18">
        <v>5400</v>
      </c>
      <c r="G339" s="19" t="s">
        <v>61</v>
      </c>
      <c r="H339" s="20">
        <v>0</v>
      </c>
      <c r="I339" s="19" t="s">
        <v>71</v>
      </c>
      <c r="J339" s="20">
        <v>1</v>
      </c>
      <c r="K339" s="19" t="s">
        <v>66</v>
      </c>
      <c r="L339" s="20">
        <v>1</v>
      </c>
      <c r="M339" s="20">
        <v>0</v>
      </c>
      <c r="N339" s="19" t="s">
        <v>69</v>
      </c>
      <c r="O339" s="20">
        <v>0</v>
      </c>
      <c r="P339" s="20">
        <v>0</v>
      </c>
      <c r="Q339" s="20">
        <v>1</v>
      </c>
      <c r="R339" s="20">
        <v>0</v>
      </c>
      <c r="S339" s="19" t="s">
        <v>63</v>
      </c>
      <c r="T339" s="20">
        <v>0</v>
      </c>
      <c r="U339" s="20">
        <v>0</v>
      </c>
      <c r="V339" s="19" t="s">
        <v>71</v>
      </c>
      <c r="W339" s="20">
        <v>1</v>
      </c>
    </row>
    <row r="340" spans="1:23" x14ac:dyDescent="0.25">
      <c r="A340" s="15">
        <v>315</v>
      </c>
      <c r="B340" s="15">
        <v>1</v>
      </c>
      <c r="C340" s="16">
        <v>0.63</v>
      </c>
      <c r="D340" s="17">
        <v>1</v>
      </c>
      <c r="E340" s="17">
        <v>7</v>
      </c>
      <c r="F340" s="18">
        <v>5400</v>
      </c>
      <c r="G340" s="19" t="s">
        <v>61</v>
      </c>
      <c r="H340" s="20">
        <v>0</v>
      </c>
      <c r="I340" s="19" t="s">
        <v>71</v>
      </c>
      <c r="J340" s="20">
        <v>1</v>
      </c>
      <c r="K340" s="19" t="s">
        <v>66</v>
      </c>
      <c r="L340" s="20">
        <v>1</v>
      </c>
      <c r="M340" s="20">
        <v>0</v>
      </c>
      <c r="N340" s="19" t="s">
        <v>69</v>
      </c>
      <c r="O340" s="20">
        <v>0</v>
      </c>
      <c r="P340" s="20">
        <v>0</v>
      </c>
      <c r="Q340" s="20">
        <v>1</v>
      </c>
      <c r="R340" s="20">
        <v>0</v>
      </c>
      <c r="S340" s="19" t="s">
        <v>63</v>
      </c>
      <c r="T340" s="20">
        <v>0</v>
      </c>
      <c r="U340" s="20">
        <v>0</v>
      </c>
      <c r="V340" s="19" t="s">
        <v>71</v>
      </c>
      <c r="W340" s="20">
        <v>1</v>
      </c>
    </row>
    <row r="341" spans="1:23" x14ac:dyDescent="0.25">
      <c r="A341" s="15">
        <v>306</v>
      </c>
      <c r="B341" s="15">
        <v>1</v>
      </c>
      <c r="C341" s="16">
        <v>0.8</v>
      </c>
      <c r="D341" s="17">
        <v>1</v>
      </c>
      <c r="E341" s="17">
        <v>8</v>
      </c>
      <c r="F341" s="18">
        <v>5400</v>
      </c>
      <c r="G341" s="19" t="s">
        <v>61</v>
      </c>
      <c r="H341" s="20">
        <v>0</v>
      </c>
      <c r="I341" s="19" t="s">
        <v>71</v>
      </c>
      <c r="J341" s="20">
        <v>1</v>
      </c>
      <c r="K341" s="19" t="s">
        <v>66</v>
      </c>
      <c r="L341" s="20">
        <v>1</v>
      </c>
      <c r="M341" s="20">
        <v>0</v>
      </c>
      <c r="N341" s="19" t="s">
        <v>69</v>
      </c>
      <c r="O341" s="20">
        <v>0</v>
      </c>
      <c r="P341" s="20">
        <v>0</v>
      </c>
      <c r="Q341" s="20">
        <v>1</v>
      </c>
      <c r="R341" s="20">
        <v>0</v>
      </c>
      <c r="S341" s="19" t="s">
        <v>63</v>
      </c>
      <c r="T341" s="20">
        <v>0</v>
      </c>
      <c r="U341" s="20">
        <v>0</v>
      </c>
      <c r="V341" s="19" t="s">
        <v>71</v>
      </c>
      <c r="W341" s="20">
        <v>1</v>
      </c>
    </row>
    <row r="342" spans="1:23" x14ac:dyDescent="0.25">
      <c r="A342" s="15">
        <v>324</v>
      </c>
      <c r="B342" s="15">
        <v>1</v>
      </c>
      <c r="C342" s="16">
        <v>0.6</v>
      </c>
      <c r="D342" s="17">
        <v>2</v>
      </c>
      <c r="E342" s="17">
        <v>7</v>
      </c>
      <c r="F342" s="18">
        <v>5486.4</v>
      </c>
      <c r="G342" s="19" t="s">
        <v>61</v>
      </c>
      <c r="H342" s="20">
        <v>0</v>
      </c>
      <c r="I342" s="19" t="s">
        <v>71</v>
      </c>
      <c r="J342" s="20">
        <v>1</v>
      </c>
      <c r="K342" s="19" t="s">
        <v>66</v>
      </c>
      <c r="L342" s="20">
        <v>1</v>
      </c>
      <c r="M342" s="20">
        <v>0</v>
      </c>
      <c r="N342" s="19" t="s">
        <v>69</v>
      </c>
      <c r="O342" s="20">
        <v>0</v>
      </c>
      <c r="P342" s="20">
        <v>0</v>
      </c>
      <c r="Q342" s="20">
        <v>1</v>
      </c>
      <c r="R342" s="20">
        <v>0</v>
      </c>
      <c r="S342" s="19" t="s">
        <v>63</v>
      </c>
      <c r="T342" s="20">
        <v>0</v>
      </c>
      <c r="U342" s="20">
        <v>0</v>
      </c>
      <c r="V342" s="19" t="s">
        <v>71</v>
      </c>
      <c r="W342" s="20">
        <v>1</v>
      </c>
    </row>
    <row r="343" spans="1:23" x14ac:dyDescent="0.25">
      <c r="A343" s="15">
        <v>255.6</v>
      </c>
      <c r="B343" s="15">
        <v>1</v>
      </c>
      <c r="C343" s="16">
        <v>0.77200000000000002</v>
      </c>
      <c r="D343" s="17">
        <v>1.5</v>
      </c>
      <c r="E343" s="17">
        <v>6</v>
      </c>
      <c r="F343" s="18">
        <v>6507</v>
      </c>
      <c r="G343" s="19" t="s">
        <v>61</v>
      </c>
      <c r="H343" s="20">
        <v>0</v>
      </c>
      <c r="I343" s="19" t="s">
        <v>71</v>
      </c>
      <c r="J343" s="20">
        <v>1</v>
      </c>
      <c r="K343" s="19" t="s">
        <v>66</v>
      </c>
      <c r="L343" s="20">
        <v>1</v>
      </c>
      <c r="M343" s="20">
        <v>0</v>
      </c>
      <c r="N343" s="19" t="s">
        <v>69</v>
      </c>
      <c r="O343" s="20">
        <v>0</v>
      </c>
      <c r="P343" s="20">
        <v>0</v>
      </c>
      <c r="Q343" s="20">
        <v>1</v>
      </c>
      <c r="R343" s="20">
        <v>0</v>
      </c>
      <c r="S343" s="19" t="s">
        <v>63</v>
      </c>
      <c r="T343" s="20">
        <v>0</v>
      </c>
      <c r="U343" s="20">
        <v>0</v>
      </c>
      <c r="V343" s="19" t="s">
        <v>71</v>
      </c>
      <c r="W343" s="20">
        <v>1</v>
      </c>
    </row>
    <row r="344" spans="1:23" x14ac:dyDescent="0.25">
      <c r="A344" s="15">
        <v>251.82</v>
      </c>
      <c r="B344" s="15">
        <v>1</v>
      </c>
      <c r="C344" s="16">
        <v>2.2000000000000002</v>
      </c>
      <c r="D344" s="17">
        <v>1</v>
      </c>
      <c r="E344" s="17">
        <v>6</v>
      </c>
      <c r="F344" s="18">
        <v>7228.8</v>
      </c>
      <c r="G344" s="19" t="s">
        <v>61</v>
      </c>
      <c r="H344" s="20">
        <v>0</v>
      </c>
      <c r="I344" s="19" t="s">
        <v>71</v>
      </c>
      <c r="J344" s="20">
        <v>1</v>
      </c>
      <c r="K344" s="19" t="s">
        <v>66</v>
      </c>
      <c r="L344" s="20">
        <v>1</v>
      </c>
      <c r="M344" s="20">
        <v>0</v>
      </c>
      <c r="N344" s="19" t="s">
        <v>69</v>
      </c>
      <c r="O344" s="20">
        <v>0</v>
      </c>
      <c r="P344" s="20">
        <v>0</v>
      </c>
      <c r="Q344" s="20">
        <v>1</v>
      </c>
      <c r="R344" s="20">
        <v>0</v>
      </c>
      <c r="S344" s="19" t="s">
        <v>63</v>
      </c>
      <c r="T344" s="20">
        <v>0</v>
      </c>
      <c r="U344" s="20">
        <v>0</v>
      </c>
      <c r="V344" s="19" t="s">
        <v>71</v>
      </c>
      <c r="W344" s="20">
        <v>1</v>
      </c>
    </row>
    <row r="345" spans="1:23" x14ac:dyDescent="0.25">
      <c r="A345" s="15">
        <v>293.39999999999998</v>
      </c>
      <c r="B345" s="15">
        <v>1</v>
      </c>
      <c r="C345" s="16">
        <v>0.88700000000000001</v>
      </c>
      <c r="D345" s="17">
        <v>1</v>
      </c>
      <c r="E345" s="17">
        <v>6</v>
      </c>
      <c r="F345" s="18">
        <v>3420</v>
      </c>
      <c r="G345" s="19" t="s">
        <v>65</v>
      </c>
      <c r="H345" s="20">
        <v>1</v>
      </c>
      <c r="I345" s="19" t="s">
        <v>71</v>
      </c>
      <c r="J345" s="20">
        <v>1</v>
      </c>
      <c r="K345" s="19" t="s">
        <v>66</v>
      </c>
      <c r="L345" s="20">
        <v>1</v>
      </c>
      <c r="M345" s="20">
        <v>0</v>
      </c>
      <c r="N345" s="19" t="s">
        <v>69</v>
      </c>
      <c r="O345" s="20">
        <v>0</v>
      </c>
      <c r="P345" s="20">
        <v>0</v>
      </c>
      <c r="Q345" s="20">
        <v>1</v>
      </c>
      <c r="R345" s="20">
        <v>0</v>
      </c>
      <c r="S345" s="19" t="s">
        <v>63</v>
      </c>
      <c r="T345" s="20">
        <v>0</v>
      </c>
      <c r="U345" s="20">
        <v>0</v>
      </c>
      <c r="V345" s="19" t="s">
        <v>71</v>
      </c>
      <c r="W345" s="20">
        <v>1</v>
      </c>
    </row>
    <row r="346" spans="1:23" x14ac:dyDescent="0.25">
      <c r="A346" s="15">
        <v>266.39999999999998</v>
      </c>
      <c r="B346" s="15">
        <v>1</v>
      </c>
      <c r="C346" s="16">
        <v>2.2000000000000002</v>
      </c>
      <c r="D346" s="17">
        <v>1</v>
      </c>
      <c r="E346" s="17">
        <v>6</v>
      </c>
      <c r="F346" s="18">
        <v>6840</v>
      </c>
      <c r="G346" s="19" t="s">
        <v>65</v>
      </c>
      <c r="H346" s="20">
        <v>1</v>
      </c>
      <c r="I346" s="19" t="s">
        <v>71</v>
      </c>
      <c r="J346" s="20">
        <v>1</v>
      </c>
      <c r="K346" s="19" t="s">
        <v>66</v>
      </c>
      <c r="L346" s="20">
        <v>1</v>
      </c>
      <c r="M346" s="20">
        <v>0</v>
      </c>
      <c r="N346" s="19" t="s">
        <v>69</v>
      </c>
      <c r="O346" s="20">
        <v>0</v>
      </c>
      <c r="P346" s="20">
        <v>0</v>
      </c>
      <c r="Q346" s="20">
        <v>1</v>
      </c>
      <c r="R346" s="20">
        <v>0</v>
      </c>
      <c r="S346" s="19" t="s">
        <v>63</v>
      </c>
      <c r="T346" s="20">
        <v>0</v>
      </c>
      <c r="U346" s="20">
        <v>0</v>
      </c>
      <c r="V346" s="19" t="s">
        <v>71</v>
      </c>
      <c r="W346" s="20">
        <v>1</v>
      </c>
    </row>
    <row r="347" spans="1:23" x14ac:dyDescent="0.25">
      <c r="A347" s="15">
        <v>279.89999999999998</v>
      </c>
      <c r="B347" s="15">
        <v>1</v>
      </c>
      <c r="C347" s="16">
        <v>1.5</v>
      </c>
      <c r="D347" s="17">
        <v>2</v>
      </c>
      <c r="E347" s="17">
        <v>7</v>
      </c>
      <c r="F347" s="18">
        <v>7597.8</v>
      </c>
      <c r="G347" s="19" t="s">
        <v>65</v>
      </c>
      <c r="H347" s="20">
        <v>1</v>
      </c>
      <c r="I347" s="19" t="s">
        <v>71</v>
      </c>
      <c r="J347" s="20">
        <v>1</v>
      </c>
      <c r="K347" s="19" t="s">
        <v>66</v>
      </c>
      <c r="L347" s="20">
        <v>1</v>
      </c>
      <c r="M347" s="20">
        <v>0</v>
      </c>
      <c r="N347" s="19" t="s">
        <v>69</v>
      </c>
      <c r="O347" s="20">
        <v>0</v>
      </c>
      <c r="P347" s="20">
        <v>0</v>
      </c>
      <c r="Q347" s="20">
        <v>1</v>
      </c>
      <c r="R347" s="20">
        <v>0</v>
      </c>
      <c r="S347" s="19" t="s">
        <v>63</v>
      </c>
      <c r="T347" s="20">
        <v>0</v>
      </c>
      <c r="U347" s="20">
        <v>0</v>
      </c>
      <c r="V347" s="19" t="s">
        <v>71</v>
      </c>
      <c r="W347" s="20">
        <v>1</v>
      </c>
    </row>
    <row r="348" spans="1:23" x14ac:dyDescent="0.25">
      <c r="A348" s="15">
        <v>423</v>
      </c>
      <c r="B348" s="15">
        <v>1</v>
      </c>
      <c r="C348" s="16">
        <v>1.272</v>
      </c>
      <c r="D348" s="17">
        <v>2</v>
      </c>
      <c r="E348" s="17">
        <v>8</v>
      </c>
      <c r="F348" s="18">
        <v>10553.4</v>
      </c>
      <c r="G348" s="19" t="s">
        <v>65</v>
      </c>
      <c r="H348" s="20">
        <v>1</v>
      </c>
      <c r="I348" s="19" t="s">
        <v>71</v>
      </c>
      <c r="J348" s="20">
        <v>1</v>
      </c>
      <c r="K348" s="19" t="s">
        <v>66</v>
      </c>
      <c r="L348" s="20">
        <v>1</v>
      </c>
      <c r="M348" s="20">
        <v>0</v>
      </c>
      <c r="N348" s="19" t="s">
        <v>69</v>
      </c>
      <c r="O348" s="20">
        <v>0</v>
      </c>
      <c r="P348" s="20">
        <v>0</v>
      </c>
      <c r="Q348" s="20">
        <v>1</v>
      </c>
      <c r="R348" s="20">
        <v>0</v>
      </c>
      <c r="S348" s="19" t="s">
        <v>63</v>
      </c>
      <c r="T348" s="20">
        <v>0</v>
      </c>
      <c r="U348" s="20">
        <v>0</v>
      </c>
      <c r="V348" s="19" t="s">
        <v>71</v>
      </c>
      <c r="W348" s="20">
        <v>1</v>
      </c>
    </row>
    <row r="349" spans="1:23" x14ac:dyDescent="0.25">
      <c r="A349" s="15">
        <v>333</v>
      </c>
      <c r="B349" s="15">
        <v>1</v>
      </c>
      <c r="C349" s="16">
        <v>0.90100000000000002</v>
      </c>
      <c r="D349" s="17">
        <v>1.5</v>
      </c>
      <c r="E349" s="17">
        <v>7</v>
      </c>
      <c r="F349" s="18">
        <v>4320</v>
      </c>
      <c r="G349" s="19" t="s">
        <v>65</v>
      </c>
      <c r="H349" s="20">
        <v>1</v>
      </c>
      <c r="I349" s="19" t="s">
        <v>71</v>
      </c>
      <c r="J349" s="20">
        <v>1</v>
      </c>
      <c r="K349" s="19" t="s">
        <v>67</v>
      </c>
      <c r="L349" s="20">
        <v>0</v>
      </c>
      <c r="M349" s="20">
        <v>1</v>
      </c>
      <c r="N349" s="19" t="s">
        <v>69</v>
      </c>
      <c r="O349" s="20">
        <v>0</v>
      </c>
      <c r="P349" s="20">
        <v>0</v>
      </c>
      <c r="Q349" s="20">
        <v>1</v>
      </c>
      <c r="R349" s="20">
        <v>0</v>
      </c>
      <c r="S349" s="19" t="s">
        <v>63</v>
      </c>
      <c r="T349" s="20">
        <v>0</v>
      </c>
      <c r="U349" s="20">
        <v>0</v>
      </c>
      <c r="V349" s="19" t="s">
        <v>71</v>
      </c>
      <c r="W349" s="20">
        <v>1</v>
      </c>
    </row>
    <row r="350" spans="1:23" x14ac:dyDescent="0.25">
      <c r="A350" s="15">
        <v>268.11</v>
      </c>
      <c r="B350" s="15">
        <v>1</v>
      </c>
      <c r="C350" s="16">
        <v>1</v>
      </c>
      <c r="D350" s="17">
        <v>2</v>
      </c>
      <c r="E350" s="17">
        <v>8</v>
      </c>
      <c r="F350" s="18">
        <v>7909.2</v>
      </c>
      <c r="G350" s="19" t="s">
        <v>65</v>
      </c>
      <c r="H350" s="20">
        <v>1</v>
      </c>
      <c r="I350" s="19" t="s">
        <v>71</v>
      </c>
      <c r="J350" s="20">
        <v>1</v>
      </c>
      <c r="K350" s="19" t="s">
        <v>67</v>
      </c>
      <c r="L350" s="20">
        <v>0</v>
      </c>
      <c r="M350" s="20">
        <v>1</v>
      </c>
      <c r="N350" s="19" t="s">
        <v>69</v>
      </c>
      <c r="O350" s="20">
        <v>0</v>
      </c>
      <c r="P350" s="20">
        <v>0</v>
      </c>
      <c r="Q350" s="20">
        <v>1</v>
      </c>
      <c r="R350" s="20">
        <v>0</v>
      </c>
      <c r="S350" s="19" t="s">
        <v>63</v>
      </c>
      <c r="T350" s="20">
        <v>0</v>
      </c>
      <c r="U350" s="20">
        <v>0</v>
      </c>
      <c r="V350" s="19" t="s">
        <v>71</v>
      </c>
      <c r="W350" s="20">
        <v>1</v>
      </c>
    </row>
    <row r="351" spans="1:23" x14ac:dyDescent="0.25">
      <c r="A351" s="15">
        <v>280.8</v>
      </c>
      <c r="B351" s="15">
        <v>1</v>
      </c>
      <c r="C351" s="16">
        <v>2.2000000000000002</v>
      </c>
      <c r="D351" s="17">
        <v>1.5</v>
      </c>
      <c r="E351" s="17">
        <v>6</v>
      </c>
      <c r="F351" s="18">
        <v>8245.7999999999993</v>
      </c>
      <c r="G351" s="19" t="s">
        <v>65</v>
      </c>
      <c r="H351" s="20">
        <v>1</v>
      </c>
      <c r="I351" s="19" t="s">
        <v>71</v>
      </c>
      <c r="J351" s="20">
        <v>1</v>
      </c>
      <c r="K351" s="19" t="s">
        <v>67</v>
      </c>
      <c r="L351" s="20">
        <v>0</v>
      </c>
      <c r="M351" s="20">
        <v>1</v>
      </c>
      <c r="N351" s="19" t="s">
        <v>69</v>
      </c>
      <c r="O351" s="20">
        <v>0</v>
      </c>
      <c r="P351" s="20">
        <v>0</v>
      </c>
      <c r="Q351" s="20">
        <v>1</v>
      </c>
      <c r="R351" s="20">
        <v>0</v>
      </c>
      <c r="S351" s="19" t="s">
        <v>63</v>
      </c>
      <c r="T351" s="20">
        <v>0</v>
      </c>
      <c r="U351" s="20">
        <v>0</v>
      </c>
      <c r="V351" s="19" t="s">
        <v>71</v>
      </c>
      <c r="W351" s="20">
        <v>1</v>
      </c>
    </row>
    <row r="352" spans="1:23" x14ac:dyDescent="0.25">
      <c r="A352" s="15">
        <v>323.82</v>
      </c>
      <c r="B352" s="15">
        <v>1</v>
      </c>
      <c r="C352" s="16">
        <v>2.25</v>
      </c>
      <c r="D352" s="17">
        <v>1</v>
      </c>
      <c r="E352" s="17">
        <v>8</v>
      </c>
      <c r="F352" s="18">
        <v>8508.6</v>
      </c>
      <c r="G352" s="19" t="s">
        <v>65</v>
      </c>
      <c r="H352" s="20">
        <v>1</v>
      </c>
      <c r="I352" s="19" t="s">
        <v>71</v>
      </c>
      <c r="J352" s="20">
        <v>1</v>
      </c>
      <c r="K352" s="19" t="s">
        <v>67</v>
      </c>
      <c r="L352" s="20">
        <v>0</v>
      </c>
      <c r="M352" s="20">
        <v>1</v>
      </c>
      <c r="N352" s="19" t="s">
        <v>69</v>
      </c>
      <c r="O352" s="20">
        <v>0</v>
      </c>
      <c r="P352" s="20">
        <v>0</v>
      </c>
      <c r="Q352" s="20">
        <v>1</v>
      </c>
      <c r="R352" s="20">
        <v>0</v>
      </c>
      <c r="S352" s="19" t="s">
        <v>63</v>
      </c>
      <c r="T352" s="20">
        <v>0</v>
      </c>
      <c r="U352" s="20">
        <v>0</v>
      </c>
      <c r="V352" s="19" t="s">
        <v>71</v>
      </c>
      <c r="W352" s="20">
        <v>1</v>
      </c>
    </row>
    <row r="353" spans="1:23" x14ac:dyDescent="0.25">
      <c r="A353" s="15">
        <v>268.2</v>
      </c>
      <c r="B353" s="15">
        <v>1</v>
      </c>
      <c r="C353" s="16">
        <v>1.03</v>
      </c>
      <c r="D353" s="17">
        <v>2</v>
      </c>
      <c r="E353" s="17">
        <v>6</v>
      </c>
      <c r="F353" s="18">
        <v>8951.4</v>
      </c>
      <c r="G353" s="19" t="s">
        <v>65</v>
      </c>
      <c r="H353" s="20">
        <v>1</v>
      </c>
      <c r="I353" s="19" t="s">
        <v>71</v>
      </c>
      <c r="J353" s="20">
        <v>1</v>
      </c>
      <c r="K353" s="19" t="s">
        <v>67</v>
      </c>
      <c r="L353" s="20">
        <v>0</v>
      </c>
      <c r="M353" s="20">
        <v>1</v>
      </c>
      <c r="N353" s="19" t="s">
        <v>69</v>
      </c>
      <c r="O353" s="20">
        <v>0</v>
      </c>
      <c r="P353" s="20">
        <v>0</v>
      </c>
      <c r="Q353" s="20">
        <v>1</v>
      </c>
      <c r="R353" s="20">
        <v>0</v>
      </c>
      <c r="S353" s="19" t="s">
        <v>63</v>
      </c>
      <c r="T353" s="20">
        <v>0</v>
      </c>
      <c r="U353" s="20">
        <v>0</v>
      </c>
      <c r="V353" s="19" t="s">
        <v>71</v>
      </c>
      <c r="W353" s="20">
        <v>1</v>
      </c>
    </row>
    <row r="354" spans="1:23" x14ac:dyDescent="0.25">
      <c r="A354" s="15">
        <v>356.4</v>
      </c>
      <c r="B354" s="15">
        <v>1</v>
      </c>
      <c r="C354" s="16">
        <v>2.2000000000000002</v>
      </c>
      <c r="D354" s="17">
        <v>3</v>
      </c>
      <c r="E354" s="17">
        <v>8</v>
      </c>
      <c r="F354" s="18">
        <v>9030.6</v>
      </c>
      <c r="G354" s="19" t="s">
        <v>65</v>
      </c>
      <c r="H354" s="20">
        <v>1</v>
      </c>
      <c r="I354" s="19" t="s">
        <v>71</v>
      </c>
      <c r="J354" s="20">
        <v>1</v>
      </c>
      <c r="K354" s="19" t="s">
        <v>67</v>
      </c>
      <c r="L354" s="20">
        <v>0</v>
      </c>
      <c r="M354" s="20">
        <v>1</v>
      </c>
      <c r="N354" s="19" t="s">
        <v>69</v>
      </c>
      <c r="O354" s="20">
        <v>0</v>
      </c>
      <c r="P354" s="20">
        <v>0</v>
      </c>
      <c r="Q354" s="20">
        <v>1</v>
      </c>
      <c r="R354" s="20">
        <v>0</v>
      </c>
      <c r="S354" s="19" t="s">
        <v>63</v>
      </c>
      <c r="T354" s="20">
        <v>0</v>
      </c>
      <c r="U354" s="20">
        <v>0</v>
      </c>
      <c r="V354" s="19" t="s">
        <v>71</v>
      </c>
      <c r="W354" s="20">
        <v>1</v>
      </c>
    </row>
    <row r="355" spans="1:23" x14ac:dyDescent="0.25">
      <c r="A355" s="15">
        <v>279</v>
      </c>
      <c r="B355" s="15">
        <v>1</v>
      </c>
      <c r="C355" s="16">
        <v>2.2000000000000002</v>
      </c>
      <c r="D355" s="17">
        <v>1.5</v>
      </c>
      <c r="E355" s="17">
        <v>7</v>
      </c>
      <c r="F355" s="18">
        <v>6537.6</v>
      </c>
      <c r="G355" s="19" t="s">
        <v>65</v>
      </c>
      <c r="H355" s="20">
        <v>1</v>
      </c>
      <c r="I355" s="19" t="s">
        <v>71</v>
      </c>
      <c r="J355" s="20">
        <v>1</v>
      </c>
      <c r="K355" s="19" t="s">
        <v>63</v>
      </c>
      <c r="L355" s="20">
        <v>0</v>
      </c>
      <c r="M355" s="20">
        <v>0</v>
      </c>
      <c r="N355" s="19" t="s">
        <v>73</v>
      </c>
      <c r="O355" s="20">
        <v>0</v>
      </c>
      <c r="P355" s="20">
        <v>0</v>
      </c>
      <c r="Q355" s="20">
        <v>0</v>
      </c>
      <c r="R355" s="20">
        <v>1</v>
      </c>
      <c r="S355" s="19" t="s">
        <v>63</v>
      </c>
      <c r="T355" s="20">
        <v>0</v>
      </c>
      <c r="U355" s="20">
        <v>0</v>
      </c>
      <c r="V355" s="19" t="s">
        <v>71</v>
      </c>
      <c r="W355" s="20">
        <v>1</v>
      </c>
    </row>
    <row r="356" spans="1:23" x14ac:dyDescent="0.25">
      <c r="A356" s="15">
        <v>346.5</v>
      </c>
      <c r="B356" s="15">
        <v>1</v>
      </c>
      <c r="C356" s="16">
        <v>0.6</v>
      </c>
      <c r="D356" s="17">
        <v>2.5</v>
      </c>
      <c r="E356" s="17">
        <v>7</v>
      </c>
      <c r="F356" s="18">
        <v>6210</v>
      </c>
      <c r="G356" s="19" t="s">
        <v>65</v>
      </c>
      <c r="H356" s="20">
        <v>1</v>
      </c>
      <c r="I356" s="19" t="s">
        <v>71</v>
      </c>
      <c r="J356" s="20">
        <v>1</v>
      </c>
      <c r="K356" s="19" t="s">
        <v>66</v>
      </c>
      <c r="L356" s="20">
        <v>1</v>
      </c>
      <c r="M356" s="20">
        <v>0</v>
      </c>
      <c r="N356" s="19" t="s">
        <v>73</v>
      </c>
      <c r="O356" s="20">
        <v>0</v>
      </c>
      <c r="P356" s="20">
        <v>0</v>
      </c>
      <c r="Q356" s="20">
        <v>0</v>
      </c>
      <c r="R356" s="20">
        <v>1</v>
      </c>
      <c r="S356" s="19" t="s">
        <v>63</v>
      </c>
      <c r="T356" s="20">
        <v>0</v>
      </c>
      <c r="U356" s="20">
        <v>0</v>
      </c>
      <c r="V356" s="19" t="s">
        <v>71</v>
      </c>
      <c r="W356" s="20">
        <v>1</v>
      </c>
    </row>
    <row r="357" spans="1:23" x14ac:dyDescent="0.25">
      <c r="A357" s="15">
        <v>385.2</v>
      </c>
      <c r="B357" s="15">
        <v>1</v>
      </c>
      <c r="C357" s="16">
        <v>0.55000000000000004</v>
      </c>
      <c r="D357" s="17">
        <v>2</v>
      </c>
      <c r="E357" s="17">
        <v>9</v>
      </c>
      <c r="F357" s="18">
        <v>6840</v>
      </c>
      <c r="G357" s="19" t="s">
        <v>65</v>
      </c>
      <c r="H357" s="20">
        <v>1</v>
      </c>
      <c r="I357" s="19" t="s">
        <v>71</v>
      </c>
      <c r="J357" s="20">
        <v>1</v>
      </c>
      <c r="K357" s="19" t="s">
        <v>66</v>
      </c>
      <c r="L357" s="20">
        <v>1</v>
      </c>
      <c r="M357" s="20">
        <v>0</v>
      </c>
      <c r="N357" s="19" t="s">
        <v>73</v>
      </c>
      <c r="O357" s="20">
        <v>0</v>
      </c>
      <c r="P357" s="20">
        <v>0</v>
      </c>
      <c r="Q357" s="20">
        <v>0</v>
      </c>
      <c r="R357" s="20">
        <v>1</v>
      </c>
      <c r="S357" s="19" t="s">
        <v>63</v>
      </c>
      <c r="T357" s="20">
        <v>0</v>
      </c>
      <c r="U357" s="20">
        <v>0</v>
      </c>
      <c r="V357" s="19" t="s">
        <v>71</v>
      </c>
      <c r="W357" s="20">
        <v>1</v>
      </c>
    </row>
    <row r="358" spans="1:23" x14ac:dyDescent="0.25">
      <c r="A358" s="15">
        <v>341.82</v>
      </c>
      <c r="B358" s="15">
        <v>1</v>
      </c>
      <c r="C358" s="16">
        <v>0.7</v>
      </c>
      <c r="D358" s="17">
        <v>1.5</v>
      </c>
      <c r="E358" s="17">
        <v>9</v>
      </c>
      <c r="F358" s="18">
        <v>7380</v>
      </c>
      <c r="G358" s="19" t="s">
        <v>65</v>
      </c>
      <c r="H358" s="20">
        <v>1</v>
      </c>
      <c r="I358" s="19" t="s">
        <v>71</v>
      </c>
      <c r="J358" s="20">
        <v>1</v>
      </c>
      <c r="K358" s="19" t="s">
        <v>66</v>
      </c>
      <c r="L358" s="20">
        <v>1</v>
      </c>
      <c r="M358" s="20">
        <v>0</v>
      </c>
      <c r="N358" s="19" t="s">
        <v>73</v>
      </c>
      <c r="O358" s="20">
        <v>0</v>
      </c>
      <c r="P358" s="20">
        <v>0</v>
      </c>
      <c r="Q358" s="20">
        <v>0</v>
      </c>
      <c r="R358" s="20">
        <v>1</v>
      </c>
      <c r="S358" s="19" t="s">
        <v>63</v>
      </c>
      <c r="T358" s="20">
        <v>0</v>
      </c>
      <c r="U358" s="20">
        <v>0</v>
      </c>
      <c r="V358" s="19" t="s">
        <v>71</v>
      </c>
      <c r="W358" s="20">
        <v>1</v>
      </c>
    </row>
    <row r="359" spans="1:23" x14ac:dyDescent="0.25">
      <c r="A359" s="15">
        <v>331.2</v>
      </c>
      <c r="B359" s="15">
        <v>1</v>
      </c>
      <c r="C359" s="16">
        <v>0.91</v>
      </c>
      <c r="D359" s="17">
        <v>1.5</v>
      </c>
      <c r="E359" s="17">
        <v>7</v>
      </c>
      <c r="F359" s="18">
        <v>7441.2</v>
      </c>
      <c r="G359" s="19" t="s">
        <v>65</v>
      </c>
      <c r="H359" s="20">
        <v>1</v>
      </c>
      <c r="I359" s="19" t="s">
        <v>71</v>
      </c>
      <c r="J359" s="20">
        <v>1</v>
      </c>
      <c r="K359" s="19" t="s">
        <v>66</v>
      </c>
      <c r="L359" s="20">
        <v>1</v>
      </c>
      <c r="M359" s="20">
        <v>0</v>
      </c>
      <c r="N359" s="19" t="s">
        <v>73</v>
      </c>
      <c r="O359" s="20">
        <v>0</v>
      </c>
      <c r="P359" s="20">
        <v>0</v>
      </c>
      <c r="Q359" s="20">
        <v>0</v>
      </c>
      <c r="R359" s="20">
        <v>1</v>
      </c>
      <c r="S359" s="19" t="s">
        <v>63</v>
      </c>
      <c r="T359" s="20">
        <v>0</v>
      </c>
      <c r="U359" s="20">
        <v>0</v>
      </c>
      <c r="V359" s="19" t="s">
        <v>71</v>
      </c>
      <c r="W359" s="20">
        <v>1</v>
      </c>
    </row>
    <row r="360" spans="1:23" x14ac:dyDescent="0.25">
      <c r="A360" s="15">
        <v>394.2</v>
      </c>
      <c r="B360" s="15">
        <v>1</v>
      </c>
      <c r="C360" s="16">
        <v>1.335</v>
      </c>
      <c r="D360" s="17">
        <v>3</v>
      </c>
      <c r="E360" s="17">
        <v>7</v>
      </c>
      <c r="F360" s="18">
        <v>10978.2</v>
      </c>
      <c r="G360" s="19" t="s">
        <v>65</v>
      </c>
      <c r="H360" s="20">
        <v>1</v>
      </c>
      <c r="I360" s="19" t="s">
        <v>71</v>
      </c>
      <c r="J360" s="20">
        <v>1</v>
      </c>
      <c r="K360" s="19" t="s">
        <v>66</v>
      </c>
      <c r="L360" s="20">
        <v>1</v>
      </c>
      <c r="M360" s="20">
        <v>0</v>
      </c>
      <c r="N360" s="19" t="s">
        <v>73</v>
      </c>
      <c r="O360" s="20">
        <v>0</v>
      </c>
      <c r="P360" s="20">
        <v>0</v>
      </c>
      <c r="Q360" s="20">
        <v>0</v>
      </c>
      <c r="R360" s="20">
        <v>1</v>
      </c>
      <c r="S360" s="19" t="s">
        <v>63</v>
      </c>
      <c r="T360" s="20">
        <v>0</v>
      </c>
      <c r="U360" s="20">
        <v>0</v>
      </c>
      <c r="V360" s="19" t="s">
        <v>71</v>
      </c>
      <c r="W360" s="20">
        <v>1</v>
      </c>
    </row>
    <row r="361" spans="1:23" x14ac:dyDescent="0.25">
      <c r="A361" s="15">
        <v>495</v>
      </c>
      <c r="B361" s="15">
        <v>1</v>
      </c>
      <c r="C361" s="16">
        <v>0.6</v>
      </c>
      <c r="D361" s="17">
        <v>2</v>
      </c>
      <c r="E361" s="17">
        <v>9</v>
      </c>
      <c r="F361" s="18">
        <v>7920</v>
      </c>
      <c r="G361" s="19" t="s">
        <v>65</v>
      </c>
      <c r="H361" s="20">
        <v>1</v>
      </c>
      <c r="I361" s="19" t="s">
        <v>71</v>
      </c>
      <c r="J361" s="20">
        <v>1</v>
      </c>
      <c r="K361" s="19" t="s">
        <v>67</v>
      </c>
      <c r="L361" s="20">
        <v>0</v>
      </c>
      <c r="M361" s="20">
        <v>1</v>
      </c>
      <c r="N361" s="19" t="s">
        <v>73</v>
      </c>
      <c r="O361" s="20">
        <v>0</v>
      </c>
      <c r="P361" s="20">
        <v>0</v>
      </c>
      <c r="Q361" s="20">
        <v>0</v>
      </c>
      <c r="R361" s="20">
        <v>1</v>
      </c>
      <c r="S361" s="19" t="s">
        <v>63</v>
      </c>
      <c r="T361" s="20">
        <v>0</v>
      </c>
      <c r="U361" s="20">
        <v>0</v>
      </c>
      <c r="V361" s="19" t="s">
        <v>71</v>
      </c>
      <c r="W361" s="20">
        <v>1</v>
      </c>
    </row>
    <row r="362" spans="1:23" x14ac:dyDescent="0.25">
      <c r="A362" s="15">
        <v>522</v>
      </c>
      <c r="B362" s="15">
        <v>1</v>
      </c>
      <c r="C362" s="16">
        <v>1.05</v>
      </c>
      <c r="D362" s="17">
        <v>2.5</v>
      </c>
      <c r="E362" s="17">
        <v>9</v>
      </c>
      <c r="F362" s="18">
        <v>9000</v>
      </c>
      <c r="G362" s="19" t="s">
        <v>65</v>
      </c>
      <c r="H362" s="20">
        <v>1</v>
      </c>
      <c r="I362" s="19" t="s">
        <v>71</v>
      </c>
      <c r="J362" s="20">
        <v>1</v>
      </c>
      <c r="K362" s="19" t="s">
        <v>67</v>
      </c>
      <c r="L362" s="20">
        <v>0</v>
      </c>
      <c r="M362" s="20">
        <v>1</v>
      </c>
      <c r="N362" s="19" t="s">
        <v>73</v>
      </c>
      <c r="O362" s="20">
        <v>0</v>
      </c>
      <c r="P362" s="20">
        <v>0</v>
      </c>
      <c r="Q362" s="20">
        <v>0</v>
      </c>
      <c r="R362" s="20">
        <v>1</v>
      </c>
      <c r="S362" s="19" t="s">
        <v>63</v>
      </c>
      <c r="T362" s="20">
        <v>0</v>
      </c>
      <c r="U362" s="20">
        <v>0</v>
      </c>
      <c r="V362" s="19" t="s">
        <v>71</v>
      </c>
      <c r="W362" s="20">
        <v>1</v>
      </c>
    </row>
    <row r="363" spans="1:23" x14ac:dyDescent="0.25">
      <c r="A363" s="15">
        <v>351</v>
      </c>
      <c r="B363" s="15">
        <v>1</v>
      </c>
      <c r="C363" s="16">
        <v>1.335</v>
      </c>
      <c r="D363" s="17">
        <v>2.5</v>
      </c>
      <c r="E363" s="17">
        <v>8</v>
      </c>
      <c r="F363" s="18">
        <v>10065.6</v>
      </c>
      <c r="G363" s="19" t="s">
        <v>65</v>
      </c>
      <c r="H363" s="20">
        <v>1</v>
      </c>
      <c r="I363" s="19" t="s">
        <v>71</v>
      </c>
      <c r="J363" s="20">
        <v>1</v>
      </c>
      <c r="K363" s="19" t="s">
        <v>67</v>
      </c>
      <c r="L363" s="20">
        <v>0</v>
      </c>
      <c r="M363" s="20">
        <v>1</v>
      </c>
      <c r="N363" s="19" t="s">
        <v>73</v>
      </c>
      <c r="O363" s="20">
        <v>0</v>
      </c>
      <c r="P363" s="20">
        <v>0</v>
      </c>
      <c r="Q363" s="20">
        <v>0</v>
      </c>
      <c r="R363" s="20">
        <v>1</v>
      </c>
      <c r="S363" s="19" t="s">
        <v>63</v>
      </c>
      <c r="T363" s="20">
        <v>0</v>
      </c>
      <c r="U363" s="20">
        <v>0</v>
      </c>
      <c r="V363" s="19" t="s">
        <v>71</v>
      </c>
      <c r="W363" s="20">
        <v>1</v>
      </c>
    </row>
    <row r="364" spans="1:23" x14ac:dyDescent="0.25">
      <c r="A364" s="21">
        <f>SUM(A2:A363)</f>
        <v>115888.32000000004</v>
      </c>
      <c r="B364" s="21"/>
      <c r="C364" s="21">
        <f>SUM(C2:C363)</f>
        <v>337.63100000000009</v>
      </c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</row>
  </sheetData>
  <autoFilter ref="A1:W363" xr:uid="{E0F1206A-8E5C-467A-A0E8-900FB4ABA7C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FF184-70AD-4BFB-A108-DE4D85801ECD}">
  <dimension ref="A1:F365"/>
  <sheetViews>
    <sheetView showGridLines="0" topLeftCell="B1" workbookViewId="0">
      <selection activeCell="D16" sqref="D16"/>
    </sheetView>
  </sheetViews>
  <sheetFormatPr defaultRowHeight="14.4" x14ac:dyDescent="0.3"/>
  <sheetData>
    <row r="1" spans="1:6" ht="20.399999999999999" x14ac:dyDescent="0.35">
      <c r="A1" s="29" t="s">
        <v>76</v>
      </c>
    </row>
    <row r="3" spans="1:6" ht="27.6" x14ac:dyDescent="0.3">
      <c r="A3" s="22" t="s">
        <v>24</v>
      </c>
      <c r="B3" s="23" t="s">
        <v>28</v>
      </c>
      <c r="C3" s="24" t="s">
        <v>30</v>
      </c>
      <c r="D3" s="24" t="s">
        <v>32</v>
      </c>
      <c r="E3" s="24" t="s">
        <v>36</v>
      </c>
      <c r="F3" s="25" t="s">
        <v>34</v>
      </c>
    </row>
    <row r="4" spans="1:6" x14ac:dyDescent="0.3">
      <c r="A4" s="15">
        <v>271.8</v>
      </c>
      <c r="B4" s="16">
        <v>0.65</v>
      </c>
      <c r="C4" s="17">
        <v>1</v>
      </c>
      <c r="D4" s="17">
        <v>6</v>
      </c>
      <c r="E4" s="20">
        <v>0</v>
      </c>
      <c r="F4" s="18">
        <v>4104</v>
      </c>
    </row>
    <row r="5" spans="1:6" x14ac:dyDescent="0.3">
      <c r="A5" s="15">
        <v>324</v>
      </c>
      <c r="B5" s="16">
        <v>0.6</v>
      </c>
      <c r="C5" s="17">
        <v>1</v>
      </c>
      <c r="D5" s="17">
        <v>7</v>
      </c>
      <c r="E5" s="20">
        <v>0</v>
      </c>
      <c r="F5" s="18">
        <v>4320</v>
      </c>
    </row>
    <row r="6" spans="1:6" x14ac:dyDescent="0.3">
      <c r="A6" s="15">
        <v>356.4</v>
      </c>
      <c r="B6" s="16">
        <v>0.6</v>
      </c>
      <c r="C6" s="17">
        <v>3</v>
      </c>
      <c r="D6" s="17">
        <v>9</v>
      </c>
      <c r="E6" s="20">
        <v>1</v>
      </c>
      <c r="F6" s="18">
        <v>5040</v>
      </c>
    </row>
    <row r="7" spans="1:6" x14ac:dyDescent="0.3">
      <c r="A7" s="15">
        <v>369</v>
      </c>
      <c r="B7" s="16">
        <v>0.6</v>
      </c>
      <c r="C7" s="17">
        <v>1</v>
      </c>
      <c r="D7" s="17">
        <v>8</v>
      </c>
      <c r="E7" s="20">
        <v>1</v>
      </c>
      <c r="F7" s="18">
        <v>5088.6000000000004</v>
      </c>
    </row>
    <row r="8" spans="1:6" x14ac:dyDescent="0.3">
      <c r="A8" s="15">
        <v>234</v>
      </c>
      <c r="B8" s="16">
        <v>1.107</v>
      </c>
      <c r="C8" s="17">
        <v>1</v>
      </c>
      <c r="D8" s="17">
        <v>6</v>
      </c>
      <c r="E8" s="20">
        <v>1</v>
      </c>
      <c r="F8" s="18">
        <v>6008.4</v>
      </c>
    </row>
    <row r="9" spans="1:6" x14ac:dyDescent="0.3">
      <c r="A9" s="15">
        <v>252</v>
      </c>
      <c r="B9" s="16">
        <v>0.6</v>
      </c>
      <c r="C9" s="17">
        <v>1</v>
      </c>
      <c r="D9" s="17">
        <v>7</v>
      </c>
      <c r="E9" s="20">
        <v>0</v>
      </c>
      <c r="F9" s="18">
        <v>4410</v>
      </c>
    </row>
    <row r="10" spans="1:6" x14ac:dyDescent="0.3">
      <c r="A10" s="15">
        <v>275.39999999999998</v>
      </c>
      <c r="B10" s="16">
        <v>0.72</v>
      </c>
      <c r="C10" s="17">
        <v>1</v>
      </c>
      <c r="D10" s="17">
        <v>7</v>
      </c>
      <c r="E10" s="20">
        <v>0</v>
      </c>
      <c r="F10" s="18">
        <v>4523.3999999999996</v>
      </c>
    </row>
    <row r="11" spans="1:6" x14ac:dyDescent="0.3">
      <c r="A11" s="15">
        <v>288</v>
      </c>
      <c r="B11" s="16">
        <v>0.65</v>
      </c>
      <c r="C11" s="17">
        <v>1</v>
      </c>
      <c r="D11" s="17">
        <v>5</v>
      </c>
      <c r="E11" s="20">
        <v>1</v>
      </c>
      <c r="F11" s="18">
        <v>4050</v>
      </c>
    </row>
    <row r="12" spans="1:6" x14ac:dyDescent="0.3">
      <c r="A12" s="15">
        <v>324</v>
      </c>
      <c r="B12" s="16">
        <v>0.72</v>
      </c>
      <c r="C12" s="17">
        <v>1</v>
      </c>
      <c r="D12" s="17">
        <v>7</v>
      </c>
      <c r="E12" s="20">
        <v>1</v>
      </c>
      <c r="F12" s="18">
        <v>5220</v>
      </c>
    </row>
    <row r="13" spans="1:6" x14ac:dyDescent="0.3">
      <c r="A13" s="15">
        <v>306</v>
      </c>
      <c r="B13" s="16">
        <v>0.75</v>
      </c>
      <c r="C13" s="17">
        <v>2</v>
      </c>
      <c r="D13" s="17">
        <v>7</v>
      </c>
      <c r="E13" s="20">
        <v>1</v>
      </c>
      <c r="F13" s="18">
        <v>6508.8</v>
      </c>
    </row>
    <row r="14" spans="1:6" x14ac:dyDescent="0.3">
      <c r="A14" s="15">
        <v>270</v>
      </c>
      <c r="B14" s="16">
        <v>0.6</v>
      </c>
      <c r="C14" s="17">
        <v>1</v>
      </c>
      <c r="D14" s="17">
        <v>6</v>
      </c>
      <c r="E14" s="20">
        <v>0</v>
      </c>
      <c r="F14" s="18">
        <v>4140</v>
      </c>
    </row>
    <row r="15" spans="1:6" x14ac:dyDescent="0.3">
      <c r="A15" s="15">
        <v>210.6</v>
      </c>
      <c r="B15" s="16">
        <v>0.625</v>
      </c>
      <c r="C15" s="17">
        <v>1</v>
      </c>
      <c r="D15" s="17">
        <v>7</v>
      </c>
      <c r="E15" s="20">
        <v>1</v>
      </c>
      <c r="F15" s="18">
        <v>6300</v>
      </c>
    </row>
    <row r="16" spans="1:6" x14ac:dyDescent="0.3">
      <c r="A16" s="15">
        <v>261</v>
      </c>
      <c r="B16" s="16">
        <v>0.85</v>
      </c>
      <c r="C16" s="17">
        <v>2</v>
      </c>
      <c r="D16" s="17">
        <v>8</v>
      </c>
      <c r="E16" s="20">
        <v>1</v>
      </c>
      <c r="F16" s="18">
        <v>7358.4</v>
      </c>
    </row>
    <row r="17" spans="1:6" x14ac:dyDescent="0.3">
      <c r="A17" s="15">
        <v>198</v>
      </c>
      <c r="B17" s="16">
        <v>2.25</v>
      </c>
      <c r="C17" s="17">
        <v>1</v>
      </c>
      <c r="D17" s="17">
        <v>6</v>
      </c>
      <c r="E17" s="20">
        <v>0</v>
      </c>
      <c r="F17" s="18">
        <v>6298.2</v>
      </c>
    </row>
    <row r="18" spans="1:6" x14ac:dyDescent="0.3">
      <c r="A18" s="15">
        <v>216</v>
      </c>
      <c r="B18" s="16">
        <v>0.59499999999999997</v>
      </c>
      <c r="C18" s="17">
        <v>1</v>
      </c>
      <c r="D18" s="17">
        <v>6</v>
      </c>
      <c r="E18" s="20">
        <v>1</v>
      </c>
      <c r="F18" s="18">
        <v>6073.2</v>
      </c>
    </row>
    <row r="19" spans="1:6" x14ac:dyDescent="0.3">
      <c r="A19" s="15">
        <v>252</v>
      </c>
      <c r="B19" s="16">
        <v>0.80800000000000005</v>
      </c>
      <c r="C19" s="17">
        <v>1</v>
      </c>
      <c r="D19" s="17">
        <v>6</v>
      </c>
      <c r="E19" s="20">
        <v>1</v>
      </c>
      <c r="F19" s="18">
        <v>7020</v>
      </c>
    </row>
    <row r="20" spans="1:6" x14ac:dyDescent="0.3">
      <c r="A20" s="15">
        <v>286.2</v>
      </c>
      <c r="B20" s="16">
        <v>0.75</v>
      </c>
      <c r="C20" s="17">
        <v>1</v>
      </c>
      <c r="D20" s="17">
        <v>6</v>
      </c>
      <c r="E20" s="20">
        <v>0</v>
      </c>
      <c r="F20" s="18">
        <v>3265.2</v>
      </c>
    </row>
    <row r="21" spans="1:6" x14ac:dyDescent="0.3">
      <c r="A21" s="15">
        <v>225.9</v>
      </c>
      <c r="B21" s="16">
        <v>0.5</v>
      </c>
      <c r="C21" s="17">
        <v>1</v>
      </c>
      <c r="D21" s="17">
        <v>5</v>
      </c>
      <c r="E21" s="20">
        <v>1</v>
      </c>
      <c r="F21" s="18">
        <v>6840</v>
      </c>
    </row>
    <row r="22" spans="1:6" x14ac:dyDescent="0.3">
      <c r="A22" s="15">
        <v>340.2</v>
      </c>
      <c r="B22" s="16">
        <v>0.65</v>
      </c>
      <c r="C22" s="17">
        <v>2</v>
      </c>
      <c r="D22" s="17">
        <v>7</v>
      </c>
      <c r="E22" s="20">
        <v>0</v>
      </c>
      <c r="F22" s="18">
        <v>4320</v>
      </c>
    </row>
    <row r="23" spans="1:6" x14ac:dyDescent="0.3">
      <c r="A23" s="15">
        <v>287.82</v>
      </c>
      <c r="B23" s="16">
        <v>0.6</v>
      </c>
      <c r="C23" s="17">
        <v>1</v>
      </c>
      <c r="D23" s="17">
        <v>7</v>
      </c>
      <c r="E23" s="20">
        <v>1</v>
      </c>
      <c r="F23" s="18">
        <v>4280.3999999999996</v>
      </c>
    </row>
    <row r="24" spans="1:6" x14ac:dyDescent="0.3">
      <c r="A24" s="15">
        <v>324</v>
      </c>
      <c r="B24" s="16">
        <v>1.1000000000000001</v>
      </c>
      <c r="C24" s="17">
        <v>1</v>
      </c>
      <c r="D24" s="17">
        <v>7</v>
      </c>
      <c r="E24" s="20">
        <v>0</v>
      </c>
      <c r="F24" s="18">
        <v>4500</v>
      </c>
    </row>
    <row r="25" spans="1:6" x14ac:dyDescent="0.3">
      <c r="A25" s="15">
        <v>336.6</v>
      </c>
      <c r="B25" s="16">
        <v>0.6</v>
      </c>
      <c r="C25" s="17">
        <v>1</v>
      </c>
      <c r="D25" s="17">
        <v>7</v>
      </c>
      <c r="E25" s="20">
        <v>0</v>
      </c>
      <c r="F25" s="18">
        <v>4860</v>
      </c>
    </row>
    <row r="26" spans="1:6" x14ac:dyDescent="0.3">
      <c r="A26" s="15">
        <v>288</v>
      </c>
      <c r="B26" s="16">
        <v>0.6</v>
      </c>
      <c r="C26" s="17">
        <v>1</v>
      </c>
      <c r="D26" s="17">
        <v>7</v>
      </c>
      <c r="E26" s="20">
        <v>0</v>
      </c>
      <c r="F26" s="18">
        <v>5040</v>
      </c>
    </row>
    <row r="27" spans="1:6" x14ac:dyDescent="0.3">
      <c r="A27" s="15">
        <v>270</v>
      </c>
      <c r="B27" s="16">
        <v>0.6</v>
      </c>
      <c r="C27" s="17">
        <v>2</v>
      </c>
      <c r="D27" s="17">
        <v>9</v>
      </c>
      <c r="E27" s="20">
        <v>0</v>
      </c>
      <c r="F27" s="18">
        <v>5718.6</v>
      </c>
    </row>
    <row r="28" spans="1:6" x14ac:dyDescent="0.3">
      <c r="A28" s="15">
        <v>392.4</v>
      </c>
      <c r="B28" s="16">
        <v>0.74</v>
      </c>
      <c r="C28" s="17">
        <v>2</v>
      </c>
      <c r="D28" s="17">
        <v>7</v>
      </c>
      <c r="E28" s="20">
        <v>1</v>
      </c>
      <c r="F28" s="18">
        <v>5400</v>
      </c>
    </row>
    <row r="29" spans="1:6" x14ac:dyDescent="0.3">
      <c r="A29" s="15">
        <v>288</v>
      </c>
      <c r="B29" s="16">
        <v>0.93</v>
      </c>
      <c r="C29" s="17">
        <v>2</v>
      </c>
      <c r="D29" s="17">
        <v>12</v>
      </c>
      <c r="E29" s="20">
        <v>0</v>
      </c>
      <c r="F29" s="18">
        <v>6728.4</v>
      </c>
    </row>
    <row r="30" spans="1:6" x14ac:dyDescent="0.3">
      <c r="A30" s="15">
        <v>341.82</v>
      </c>
      <c r="B30" s="16">
        <v>0.82499999999999996</v>
      </c>
      <c r="C30" s="17">
        <v>2</v>
      </c>
      <c r="D30" s="17">
        <v>11</v>
      </c>
      <c r="E30" s="20">
        <v>0</v>
      </c>
      <c r="F30" s="18">
        <v>11102.4</v>
      </c>
    </row>
    <row r="31" spans="1:6" x14ac:dyDescent="0.3">
      <c r="A31" s="15">
        <v>315</v>
      </c>
      <c r="B31" s="16">
        <v>2.25</v>
      </c>
      <c r="C31" s="17">
        <v>2</v>
      </c>
      <c r="D31" s="17">
        <v>10</v>
      </c>
      <c r="E31" s="20">
        <v>0</v>
      </c>
      <c r="F31" s="18">
        <v>6778.8</v>
      </c>
    </row>
    <row r="32" spans="1:6" x14ac:dyDescent="0.3">
      <c r="A32" s="15">
        <v>288</v>
      </c>
      <c r="B32" s="16">
        <v>2.0739999999999998</v>
      </c>
      <c r="C32" s="17">
        <v>2.5</v>
      </c>
      <c r="D32" s="17">
        <v>9</v>
      </c>
      <c r="E32" s="20">
        <v>0</v>
      </c>
      <c r="F32" s="18">
        <v>7225.2</v>
      </c>
    </row>
    <row r="33" spans="1:6" x14ac:dyDescent="0.3">
      <c r="A33" s="15">
        <v>259.02</v>
      </c>
      <c r="B33" s="16">
        <v>1.573</v>
      </c>
      <c r="C33" s="17">
        <v>1</v>
      </c>
      <c r="D33" s="17">
        <v>6</v>
      </c>
      <c r="E33" s="20">
        <v>1</v>
      </c>
      <c r="F33" s="18">
        <v>6532.2</v>
      </c>
    </row>
    <row r="34" spans="1:6" x14ac:dyDescent="0.3">
      <c r="A34" s="15">
        <v>329.4</v>
      </c>
      <c r="B34" s="16">
        <v>0.6</v>
      </c>
      <c r="C34" s="17">
        <v>2</v>
      </c>
      <c r="D34" s="17">
        <v>6</v>
      </c>
      <c r="E34" s="20">
        <v>1</v>
      </c>
      <c r="F34" s="18">
        <v>4874.3999999999996</v>
      </c>
    </row>
    <row r="35" spans="1:6" x14ac:dyDescent="0.3">
      <c r="A35" s="15">
        <v>324</v>
      </c>
      <c r="B35" s="16">
        <v>0.85</v>
      </c>
      <c r="C35" s="17">
        <v>1</v>
      </c>
      <c r="D35" s="17">
        <v>5</v>
      </c>
      <c r="E35" s="20">
        <v>1</v>
      </c>
      <c r="F35" s="18">
        <v>4905</v>
      </c>
    </row>
    <row r="36" spans="1:6" x14ac:dyDescent="0.3">
      <c r="A36" s="15">
        <v>324</v>
      </c>
      <c r="B36" s="16">
        <v>0.69499999999999995</v>
      </c>
      <c r="C36" s="17">
        <v>2</v>
      </c>
      <c r="D36" s="17">
        <v>6</v>
      </c>
      <c r="E36" s="20">
        <v>1</v>
      </c>
      <c r="F36" s="18">
        <v>5040</v>
      </c>
    </row>
    <row r="37" spans="1:6" x14ac:dyDescent="0.3">
      <c r="A37" s="15">
        <v>325.8</v>
      </c>
      <c r="B37" s="16">
        <v>0.7</v>
      </c>
      <c r="C37" s="17">
        <v>1.5</v>
      </c>
      <c r="D37" s="17">
        <v>7</v>
      </c>
      <c r="E37" s="20">
        <v>1</v>
      </c>
      <c r="F37" s="18">
        <v>7126.2</v>
      </c>
    </row>
    <row r="38" spans="1:6" x14ac:dyDescent="0.3">
      <c r="A38" s="15">
        <v>286.2</v>
      </c>
      <c r="B38" s="16">
        <v>0.93799999999999994</v>
      </c>
      <c r="C38" s="17">
        <v>1.5</v>
      </c>
      <c r="D38" s="17">
        <v>8</v>
      </c>
      <c r="E38" s="20">
        <v>1</v>
      </c>
      <c r="F38" s="18">
        <v>7642.8</v>
      </c>
    </row>
    <row r="39" spans="1:6" x14ac:dyDescent="0.3">
      <c r="A39" s="15">
        <v>261</v>
      </c>
      <c r="B39" s="16">
        <v>0.75</v>
      </c>
      <c r="C39" s="17">
        <v>2</v>
      </c>
      <c r="D39" s="17">
        <v>7</v>
      </c>
      <c r="E39" s="20">
        <v>1</v>
      </c>
      <c r="F39" s="18">
        <v>8028</v>
      </c>
    </row>
    <row r="40" spans="1:6" x14ac:dyDescent="0.3">
      <c r="A40" s="15">
        <v>323.82</v>
      </c>
      <c r="B40" s="16">
        <v>0.8</v>
      </c>
      <c r="C40" s="17">
        <v>1</v>
      </c>
      <c r="D40" s="17">
        <v>7</v>
      </c>
      <c r="E40" s="20">
        <v>1</v>
      </c>
      <c r="F40" s="18">
        <v>5239.8</v>
      </c>
    </row>
    <row r="41" spans="1:6" x14ac:dyDescent="0.3">
      <c r="A41" s="15">
        <v>342</v>
      </c>
      <c r="B41" s="16">
        <v>0.7</v>
      </c>
      <c r="C41" s="17">
        <v>1.5</v>
      </c>
      <c r="D41" s="17">
        <v>7</v>
      </c>
      <c r="E41" s="20">
        <v>1</v>
      </c>
      <c r="F41" s="18">
        <v>5306.4</v>
      </c>
    </row>
    <row r="42" spans="1:6" x14ac:dyDescent="0.3">
      <c r="A42" s="15">
        <v>387</v>
      </c>
      <c r="B42" s="16">
        <v>0.77</v>
      </c>
      <c r="C42" s="17">
        <v>1</v>
      </c>
      <c r="D42" s="17">
        <v>7</v>
      </c>
      <c r="E42" s="20">
        <v>1</v>
      </c>
      <c r="F42" s="18">
        <v>5380.2</v>
      </c>
    </row>
    <row r="43" spans="1:6" x14ac:dyDescent="0.3">
      <c r="A43" s="15">
        <v>307.8</v>
      </c>
      <c r="B43" s="16">
        <v>1</v>
      </c>
      <c r="C43" s="17">
        <v>1.5</v>
      </c>
      <c r="D43" s="17">
        <v>7</v>
      </c>
      <c r="E43" s="20">
        <v>1</v>
      </c>
      <c r="F43" s="18">
        <v>5607</v>
      </c>
    </row>
    <row r="44" spans="1:6" x14ac:dyDescent="0.3">
      <c r="A44" s="15">
        <v>378</v>
      </c>
      <c r="B44" s="16">
        <v>0.69</v>
      </c>
      <c r="C44" s="17">
        <v>1.5</v>
      </c>
      <c r="D44" s="17">
        <v>9</v>
      </c>
      <c r="E44" s="20">
        <v>1</v>
      </c>
      <c r="F44" s="18">
        <v>6300</v>
      </c>
    </row>
    <row r="45" spans="1:6" x14ac:dyDescent="0.3">
      <c r="A45" s="15">
        <v>414</v>
      </c>
      <c r="B45" s="16">
        <v>0.73</v>
      </c>
      <c r="C45" s="17">
        <v>1.5</v>
      </c>
      <c r="D45" s="17">
        <v>7</v>
      </c>
      <c r="E45" s="20">
        <v>1</v>
      </c>
      <c r="F45" s="18">
        <v>6865.2</v>
      </c>
    </row>
    <row r="46" spans="1:6" x14ac:dyDescent="0.3">
      <c r="A46" s="15">
        <v>378</v>
      </c>
      <c r="B46" s="16">
        <v>1.224</v>
      </c>
      <c r="C46" s="17">
        <v>2</v>
      </c>
      <c r="D46" s="17">
        <v>7</v>
      </c>
      <c r="E46" s="20">
        <v>1</v>
      </c>
      <c r="F46" s="18">
        <v>7920</v>
      </c>
    </row>
    <row r="47" spans="1:6" x14ac:dyDescent="0.3">
      <c r="A47" s="15">
        <v>306</v>
      </c>
      <c r="B47" s="16">
        <v>1.125</v>
      </c>
      <c r="C47" s="17">
        <v>2.5</v>
      </c>
      <c r="D47" s="17">
        <v>9</v>
      </c>
      <c r="E47" s="20">
        <v>0</v>
      </c>
      <c r="F47" s="18">
        <v>9360</v>
      </c>
    </row>
    <row r="48" spans="1:6" x14ac:dyDescent="0.3">
      <c r="A48" s="15">
        <v>270</v>
      </c>
      <c r="B48" s="16">
        <v>0.75</v>
      </c>
      <c r="C48" s="17">
        <v>1.5</v>
      </c>
      <c r="D48" s="17">
        <v>8</v>
      </c>
      <c r="E48" s="20">
        <v>1</v>
      </c>
      <c r="F48" s="18">
        <v>7414.2</v>
      </c>
    </row>
    <row r="49" spans="1:6" x14ac:dyDescent="0.3">
      <c r="A49" s="15">
        <v>252</v>
      </c>
      <c r="B49" s="16">
        <v>2</v>
      </c>
      <c r="C49" s="17">
        <v>1</v>
      </c>
      <c r="D49" s="17">
        <v>5</v>
      </c>
      <c r="E49" s="20">
        <v>1</v>
      </c>
      <c r="F49" s="18">
        <v>6444</v>
      </c>
    </row>
    <row r="50" spans="1:6" x14ac:dyDescent="0.3">
      <c r="A50" s="15">
        <v>286.2</v>
      </c>
      <c r="B50" s="16">
        <v>2</v>
      </c>
      <c r="C50" s="17">
        <v>2</v>
      </c>
      <c r="D50" s="17">
        <v>5</v>
      </c>
      <c r="E50" s="20">
        <v>1</v>
      </c>
      <c r="F50" s="18">
        <v>7597.8</v>
      </c>
    </row>
    <row r="51" spans="1:6" x14ac:dyDescent="0.3">
      <c r="A51" s="15">
        <v>305.82</v>
      </c>
      <c r="B51" s="16">
        <v>0.88</v>
      </c>
      <c r="C51" s="17">
        <v>1.5</v>
      </c>
      <c r="D51" s="17">
        <v>8</v>
      </c>
      <c r="E51" s="20">
        <v>0</v>
      </c>
      <c r="F51" s="18">
        <v>8049.6</v>
      </c>
    </row>
    <row r="52" spans="1:6" x14ac:dyDescent="0.3">
      <c r="A52" s="15">
        <v>515.70000000000005</v>
      </c>
      <c r="B52" s="16">
        <v>0.6</v>
      </c>
      <c r="C52" s="17">
        <v>2.5</v>
      </c>
      <c r="D52" s="17">
        <v>11</v>
      </c>
      <c r="E52" s="20">
        <v>1</v>
      </c>
      <c r="F52" s="18">
        <v>7200</v>
      </c>
    </row>
    <row r="53" spans="1:6" x14ac:dyDescent="0.3">
      <c r="A53" s="15">
        <v>243</v>
      </c>
      <c r="B53" s="16">
        <v>0.75</v>
      </c>
      <c r="C53" s="17">
        <v>2</v>
      </c>
      <c r="D53" s="17">
        <v>8</v>
      </c>
      <c r="E53" s="20">
        <v>1</v>
      </c>
      <c r="F53" s="18">
        <v>8100</v>
      </c>
    </row>
    <row r="54" spans="1:6" x14ac:dyDescent="0.3">
      <c r="A54" s="15">
        <v>293.39999999999998</v>
      </c>
      <c r="B54" s="16">
        <v>0.6</v>
      </c>
      <c r="C54" s="17">
        <v>1</v>
      </c>
      <c r="D54" s="17">
        <v>6</v>
      </c>
      <c r="E54" s="20">
        <v>0</v>
      </c>
      <c r="F54" s="18">
        <v>3400.2</v>
      </c>
    </row>
    <row r="55" spans="1:6" x14ac:dyDescent="0.3">
      <c r="A55" s="15">
        <v>284.22000000000003</v>
      </c>
      <c r="B55" s="16">
        <v>0.6</v>
      </c>
      <c r="C55" s="17">
        <v>1</v>
      </c>
      <c r="D55" s="17">
        <v>6</v>
      </c>
      <c r="E55" s="20">
        <v>0</v>
      </c>
      <c r="F55" s="18">
        <v>3420</v>
      </c>
    </row>
    <row r="56" spans="1:6" x14ac:dyDescent="0.3">
      <c r="A56" s="15">
        <v>268.2</v>
      </c>
      <c r="B56" s="16">
        <v>0.6</v>
      </c>
      <c r="C56" s="17">
        <v>1</v>
      </c>
      <c r="D56" s="17">
        <v>5</v>
      </c>
      <c r="E56" s="20">
        <v>0</v>
      </c>
      <c r="F56" s="18">
        <v>3600</v>
      </c>
    </row>
    <row r="57" spans="1:6" x14ac:dyDescent="0.3">
      <c r="A57" s="15">
        <v>271.8</v>
      </c>
      <c r="B57" s="16">
        <v>0.6</v>
      </c>
      <c r="C57" s="17">
        <v>1</v>
      </c>
      <c r="D57" s="17">
        <v>6</v>
      </c>
      <c r="E57" s="20">
        <v>0</v>
      </c>
      <c r="F57" s="18">
        <v>3733.2</v>
      </c>
    </row>
    <row r="58" spans="1:6" x14ac:dyDescent="0.3">
      <c r="A58" s="15">
        <v>264.60000000000002</v>
      </c>
      <c r="B58" s="16">
        <v>0.6</v>
      </c>
      <c r="C58" s="17">
        <v>1</v>
      </c>
      <c r="D58" s="17">
        <v>6</v>
      </c>
      <c r="E58" s="20">
        <v>0</v>
      </c>
      <c r="F58" s="18">
        <v>3780</v>
      </c>
    </row>
    <row r="59" spans="1:6" x14ac:dyDescent="0.3">
      <c r="A59" s="15">
        <v>296.82</v>
      </c>
      <c r="B59" s="16">
        <v>0.6</v>
      </c>
      <c r="C59" s="17">
        <v>1.5</v>
      </c>
      <c r="D59" s="17">
        <v>6</v>
      </c>
      <c r="E59" s="20">
        <v>0</v>
      </c>
      <c r="F59" s="18">
        <v>3780</v>
      </c>
    </row>
    <row r="60" spans="1:6" x14ac:dyDescent="0.3">
      <c r="A60" s="15">
        <v>288</v>
      </c>
      <c r="B60" s="16">
        <v>0.6</v>
      </c>
      <c r="C60" s="17">
        <v>1</v>
      </c>
      <c r="D60" s="17">
        <v>6</v>
      </c>
      <c r="E60" s="20">
        <v>0</v>
      </c>
      <c r="F60" s="18">
        <v>4320</v>
      </c>
    </row>
    <row r="61" spans="1:6" x14ac:dyDescent="0.3">
      <c r="A61" s="15">
        <v>325.8</v>
      </c>
      <c r="B61" s="16">
        <v>0.6</v>
      </c>
      <c r="C61" s="17">
        <v>2</v>
      </c>
      <c r="D61" s="17">
        <v>10</v>
      </c>
      <c r="E61" s="20">
        <v>0</v>
      </c>
      <c r="F61" s="18">
        <v>4500</v>
      </c>
    </row>
    <row r="62" spans="1:6" x14ac:dyDescent="0.3">
      <c r="A62" s="15">
        <v>277.2</v>
      </c>
      <c r="B62" s="16">
        <v>0.84</v>
      </c>
      <c r="C62" s="17">
        <v>2</v>
      </c>
      <c r="D62" s="17">
        <v>6</v>
      </c>
      <c r="E62" s="20">
        <v>0</v>
      </c>
      <c r="F62" s="18">
        <v>4590</v>
      </c>
    </row>
    <row r="63" spans="1:6" x14ac:dyDescent="0.3">
      <c r="A63" s="15">
        <v>311.39999999999998</v>
      </c>
      <c r="B63" s="16">
        <v>1.06</v>
      </c>
      <c r="C63" s="17">
        <v>2</v>
      </c>
      <c r="D63" s="17">
        <v>7</v>
      </c>
      <c r="E63" s="20">
        <v>0</v>
      </c>
      <c r="F63" s="18">
        <v>4741.2</v>
      </c>
    </row>
    <row r="64" spans="1:6" x14ac:dyDescent="0.3">
      <c r="A64" s="15">
        <v>298.8</v>
      </c>
      <c r="B64" s="16">
        <v>0.73</v>
      </c>
      <c r="C64" s="17">
        <v>1</v>
      </c>
      <c r="D64" s="17">
        <v>8</v>
      </c>
      <c r="E64" s="20">
        <v>0</v>
      </c>
      <c r="F64" s="18">
        <v>5130</v>
      </c>
    </row>
    <row r="65" spans="1:6" x14ac:dyDescent="0.3">
      <c r="A65" s="15">
        <v>288</v>
      </c>
      <c r="B65" s="16">
        <v>0.75</v>
      </c>
      <c r="C65" s="17">
        <v>2</v>
      </c>
      <c r="D65" s="17">
        <v>6</v>
      </c>
      <c r="E65" s="20">
        <v>0</v>
      </c>
      <c r="F65" s="18">
        <v>6100.2</v>
      </c>
    </row>
    <row r="66" spans="1:6" x14ac:dyDescent="0.3">
      <c r="A66" s="15">
        <v>298.62</v>
      </c>
      <c r="B66" s="16">
        <v>0.6</v>
      </c>
      <c r="C66" s="17">
        <v>1</v>
      </c>
      <c r="D66" s="17">
        <v>6</v>
      </c>
      <c r="E66" s="20">
        <v>1</v>
      </c>
      <c r="F66" s="18">
        <v>2880</v>
      </c>
    </row>
    <row r="67" spans="1:6" x14ac:dyDescent="0.3">
      <c r="A67" s="15">
        <v>342</v>
      </c>
      <c r="B67" s="16">
        <v>0.35499999999999998</v>
      </c>
      <c r="C67" s="17">
        <v>2</v>
      </c>
      <c r="D67" s="17">
        <v>6</v>
      </c>
      <c r="E67" s="20">
        <v>1</v>
      </c>
      <c r="F67" s="18">
        <v>4140</v>
      </c>
    </row>
    <row r="68" spans="1:6" x14ac:dyDescent="0.3">
      <c r="A68" s="15">
        <v>324</v>
      </c>
      <c r="B68" s="16">
        <v>0.7</v>
      </c>
      <c r="C68" s="17">
        <v>2.5</v>
      </c>
      <c r="D68" s="17">
        <v>7</v>
      </c>
      <c r="E68" s="20">
        <v>1</v>
      </c>
      <c r="F68" s="18">
        <v>4500</v>
      </c>
    </row>
    <row r="69" spans="1:6" x14ac:dyDescent="0.3">
      <c r="A69" s="15">
        <v>351</v>
      </c>
      <c r="B69" s="16">
        <v>0.6</v>
      </c>
      <c r="C69" s="17">
        <v>2</v>
      </c>
      <c r="D69" s="17">
        <v>7</v>
      </c>
      <c r="E69" s="20">
        <v>1</v>
      </c>
      <c r="F69" s="18">
        <v>5400</v>
      </c>
    </row>
    <row r="70" spans="1:6" x14ac:dyDescent="0.3">
      <c r="A70" s="15">
        <v>369</v>
      </c>
      <c r="B70" s="16">
        <v>0.75</v>
      </c>
      <c r="C70" s="17">
        <v>2</v>
      </c>
      <c r="D70" s="17">
        <v>7</v>
      </c>
      <c r="E70" s="20">
        <v>1</v>
      </c>
      <c r="F70" s="18">
        <v>5823</v>
      </c>
    </row>
    <row r="71" spans="1:6" x14ac:dyDescent="0.3">
      <c r="A71" s="15">
        <v>355.5</v>
      </c>
      <c r="B71" s="16">
        <v>0.63</v>
      </c>
      <c r="C71" s="17">
        <v>1</v>
      </c>
      <c r="D71" s="17">
        <v>8</v>
      </c>
      <c r="E71" s="20">
        <v>1</v>
      </c>
      <c r="F71" s="18">
        <v>6217.2</v>
      </c>
    </row>
    <row r="72" spans="1:6" x14ac:dyDescent="0.3">
      <c r="A72" s="15">
        <v>288</v>
      </c>
      <c r="B72" s="16">
        <v>0.6</v>
      </c>
      <c r="C72" s="17">
        <v>1</v>
      </c>
      <c r="D72" s="17">
        <v>6</v>
      </c>
      <c r="E72" s="20">
        <v>0</v>
      </c>
      <c r="F72" s="18">
        <v>3960</v>
      </c>
    </row>
    <row r="73" spans="1:6" x14ac:dyDescent="0.3">
      <c r="A73" s="15">
        <v>305.10000000000002</v>
      </c>
      <c r="B73" s="16">
        <v>0.6</v>
      </c>
      <c r="C73" s="17">
        <v>2</v>
      </c>
      <c r="D73" s="17">
        <v>7</v>
      </c>
      <c r="E73" s="20">
        <v>0</v>
      </c>
      <c r="F73" s="18">
        <v>3960</v>
      </c>
    </row>
    <row r="74" spans="1:6" x14ac:dyDescent="0.3">
      <c r="A74" s="15">
        <v>288</v>
      </c>
      <c r="B74" s="16">
        <v>1</v>
      </c>
      <c r="C74" s="17">
        <v>1</v>
      </c>
      <c r="D74" s="17">
        <v>6</v>
      </c>
      <c r="E74" s="20">
        <v>0</v>
      </c>
      <c r="F74" s="18">
        <v>4152.6000000000004</v>
      </c>
    </row>
    <row r="75" spans="1:6" x14ac:dyDescent="0.3">
      <c r="A75" s="15">
        <v>270</v>
      </c>
      <c r="B75" s="16">
        <v>0.6</v>
      </c>
      <c r="C75" s="17">
        <v>1</v>
      </c>
      <c r="D75" s="17">
        <v>6</v>
      </c>
      <c r="E75" s="20">
        <v>0</v>
      </c>
      <c r="F75" s="18">
        <v>4320</v>
      </c>
    </row>
    <row r="76" spans="1:6" x14ac:dyDescent="0.3">
      <c r="A76" s="15">
        <v>279</v>
      </c>
      <c r="B76" s="16">
        <v>0.6</v>
      </c>
      <c r="C76" s="17">
        <v>1</v>
      </c>
      <c r="D76" s="17">
        <v>6</v>
      </c>
      <c r="E76" s="20">
        <v>0</v>
      </c>
      <c r="F76" s="18">
        <v>4384.8</v>
      </c>
    </row>
    <row r="77" spans="1:6" x14ac:dyDescent="0.3">
      <c r="A77" s="15">
        <v>297</v>
      </c>
      <c r="B77" s="16">
        <v>0.6</v>
      </c>
      <c r="C77" s="17">
        <v>1</v>
      </c>
      <c r="D77" s="17">
        <v>6</v>
      </c>
      <c r="E77" s="20">
        <v>0</v>
      </c>
      <c r="F77" s="18">
        <v>4500</v>
      </c>
    </row>
    <row r="78" spans="1:6" x14ac:dyDescent="0.3">
      <c r="A78" s="15">
        <v>287.82</v>
      </c>
      <c r="B78" s="16">
        <v>0.6</v>
      </c>
      <c r="C78" s="17">
        <v>1</v>
      </c>
      <c r="D78" s="17">
        <v>6</v>
      </c>
      <c r="E78" s="20">
        <v>0</v>
      </c>
      <c r="F78" s="18">
        <v>4770</v>
      </c>
    </row>
    <row r="79" spans="1:6" x14ac:dyDescent="0.3">
      <c r="A79" s="15">
        <v>293.39999999999998</v>
      </c>
      <c r="B79" s="16">
        <v>0.7</v>
      </c>
      <c r="C79" s="17">
        <v>1</v>
      </c>
      <c r="D79" s="17">
        <v>6</v>
      </c>
      <c r="E79" s="20">
        <v>0</v>
      </c>
      <c r="F79" s="18">
        <v>4860</v>
      </c>
    </row>
    <row r="80" spans="1:6" x14ac:dyDescent="0.3">
      <c r="A80" s="15">
        <v>273.60000000000002</v>
      </c>
      <c r="B80" s="16">
        <v>0.6</v>
      </c>
      <c r="C80" s="17">
        <v>2</v>
      </c>
      <c r="D80" s="17">
        <v>6</v>
      </c>
      <c r="E80" s="20">
        <v>0</v>
      </c>
      <c r="F80" s="18">
        <v>4860</v>
      </c>
    </row>
    <row r="81" spans="1:6" x14ac:dyDescent="0.3">
      <c r="A81" s="15">
        <v>306</v>
      </c>
      <c r="B81" s="16">
        <v>0.6</v>
      </c>
      <c r="C81" s="17">
        <v>2</v>
      </c>
      <c r="D81" s="17">
        <v>8</v>
      </c>
      <c r="E81" s="20">
        <v>0</v>
      </c>
      <c r="F81" s="18">
        <v>4860</v>
      </c>
    </row>
    <row r="82" spans="1:6" x14ac:dyDescent="0.3">
      <c r="A82" s="15">
        <v>287.82</v>
      </c>
      <c r="B82" s="16">
        <v>0.6</v>
      </c>
      <c r="C82" s="17">
        <v>1</v>
      </c>
      <c r="D82" s="17">
        <v>7</v>
      </c>
      <c r="E82" s="20">
        <v>0</v>
      </c>
      <c r="F82" s="18">
        <v>5040</v>
      </c>
    </row>
    <row r="83" spans="1:6" x14ac:dyDescent="0.3">
      <c r="A83" s="15">
        <v>315</v>
      </c>
      <c r="B83" s="16">
        <v>0.6</v>
      </c>
      <c r="C83" s="17">
        <v>2</v>
      </c>
      <c r="D83" s="17">
        <v>7</v>
      </c>
      <c r="E83" s="20">
        <v>0</v>
      </c>
      <c r="F83" s="18">
        <v>5040</v>
      </c>
    </row>
    <row r="84" spans="1:6" x14ac:dyDescent="0.3">
      <c r="A84" s="15">
        <v>324</v>
      </c>
      <c r="B84" s="16">
        <v>1.1200000000000001</v>
      </c>
      <c r="C84" s="17">
        <v>1</v>
      </c>
      <c r="D84" s="17">
        <v>9</v>
      </c>
      <c r="E84" s="20">
        <v>0</v>
      </c>
      <c r="F84" s="18">
        <v>5040</v>
      </c>
    </row>
    <row r="85" spans="1:6" x14ac:dyDescent="0.3">
      <c r="A85" s="15">
        <v>296.82</v>
      </c>
      <c r="B85" s="16">
        <v>0.6</v>
      </c>
      <c r="C85" s="17">
        <v>1</v>
      </c>
      <c r="D85" s="17">
        <v>6</v>
      </c>
      <c r="E85" s="20">
        <v>0</v>
      </c>
      <c r="F85" s="18">
        <v>5104.8</v>
      </c>
    </row>
    <row r="86" spans="1:6" x14ac:dyDescent="0.3">
      <c r="A86" s="15">
        <v>342</v>
      </c>
      <c r="B86" s="16">
        <v>0.6</v>
      </c>
      <c r="C86" s="17">
        <v>2</v>
      </c>
      <c r="D86" s="17">
        <v>8</v>
      </c>
      <c r="E86" s="20">
        <v>0</v>
      </c>
      <c r="F86" s="18">
        <v>5202</v>
      </c>
    </row>
    <row r="87" spans="1:6" x14ac:dyDescent="0.3">
      <c r="A87" s="15">
        <v>255.6</v>
      </c>
      <c r="B87" s="16">
        <v>0.94</v>
      </c>
      <c r="C87" s="17">
        <v>2</v>
      </c>
      <c r="D87" s="17">
        <v>5</v>
      </c>
      <c r="E87" s="20">
        <v>0</v>
      </c>
      <c r="F87" s="18">
        <v>5839.2</v>
      </c>
    </row>
    <row r="88" spans="1:6" x14ac:dyDescent="0.3">
      <c r="A88" s="15">
        <v>316.8</v>
      </c>
      <c r="B88" s="16">
        <v>0.6</v>
      </c>
      <c r="C88" s="17">
        <v>1.5</v>
      </c>
      <c r="D88" s="17">
        <v>7</v>
      </c>
      <c r="E88" s="20">
        <v>0</v>
      </c>
      <c r="F88" s="18">
        <v>5896.8</v>
      </c>
    </row>
    <row r="89" spans="1:6" x14ac:dyDescent="0.3">
      <c r="A89" s="15">
        <v>243</v>
      </c>
      <c r="B89" s="16">
        <v>1</v>
      </c>
      <c r="C89" s="17">
        <v>1</v>
      </c>
      <c r="D89" s="17">
        <v>6</v>
      </c>
      <c r="E89" s="20">
        <v>0</v>
      </c>
      <c r="F89" s="18">
        <v>6631.2</v>
      </c>
    </row>
    <row r="90" spans="1:6" x14ac:dyDescent="0.3">
      <c r="A90" s="15">
        <v>252</v>
      </c>
      <c r="B90" s="16">
        <v>0.91500000000000004</v>
      </c>
      <c r="C90" s="17">
        <v>2</v>
      </c>
      <c r="D90" s="17">
        <v>6</v>
      </c>
      <c r="E90" s="20">
        <v>0</v>
      </c>
      <c r="F90" s="18">
        <v>6786</v>
      </c>
    </row>
    <row r="91" spans="1:6" x14ac:dyDescent="0.3">
      <c r="A91" s="15">
        <v>338.4</v>
      </c>
      <c r="B91" s="16">
        <v>1.1120000000000001</v>
      </c>
      <c r="C91" s="17">
        <v>2</v>
      </c>
      <c r="D91" s="17">
        <v>7</v>
      </c>
      <c r="E91" s="20">
        <v>0</v>
      </c>
      <c r="F91" s="18">
        <v>7360.2</v>
      </c>
    </row>
    <row r="92" spans="1:6" x14ac:dyDescent="0.3">
      <c r="A92" s="15">
        <v>279</v>
      </c>
      <c r="B92" s="16">
        <v>0.6</v>
      </c>
      <c r="C92" s="17">
        <v>1</v>
      </c>
      <c r="D92" s="17">
        <v>6</v>
      </c>
      <c r="E92" s="20">
        <v>1</v>
      </c>
      <c r="F92" s="18">
        <v>3960</v>
      </c>
    </row>
    <row r="93" spans="1:6" x14ac:dyDescent="0.3">
      <c r="A93" s="15">
        <v>333</v>
      </c>
      <c r="B93" s="16">
        <v>0.6</v>
      </c>
      <c r="C93" s="17">
        <v>1</v>
      </c>
      <c r="D93" s="17">
        <v>7</v>
      </c>
      <c r="E93" s="20">
        <v>1</v>
      </c>
      <c r="F93" s="18">
        <v>3960</v>
      </c>
    </row>
    <row r="94" spans="1:6" x14ac:dyDescent="0.3">
      <c r="A94" s="15">
        <v>288</v>
      </c>
      <c r="B94" s="16">
        <v>0.6</v>
      </c>
      <c r="C94" s="17">
        <v>1</v>
      </c>
      <c r="D94" s="17">
        <v>7</v>
      </c>
      <c r="E94" s="20">
        <v>1</v>
      </c>
      <c r="F94" s="18">
        <v>4050</v>
      </c>
    </row>
    <row r="95" spans="1:6" x14ac:dyDescent="0.3">
      <c r="A95" s="15">
        <v>306</v>
      </c>
      <c r="B95" s="16">
        <v>0.5</v>
      </c>
      <c r="C95" s="17">
        <v>2</v>
      </c>
      <c r="D95" s="17">
        <v>6</v>
      </c>
      <c r="E95" s="20">
        <v>1</v>
      </c>
      <c r="F95" s="18">
        <v>4140</v>
      </c>
    </row>
    <row r="96" spans="1:6" x14ac:dyDescent="0.3">
      <c r="A96" s="15">
        <v>341.82</v>
      </c>
      <c r="B96" s="16">
        <v>0.5</v>
      </c>
      <c r="C96" s="17">
        <v>2</v>
      </c>
      <c r="D96" s="17">
        <v>7</v>
      </c>
      <c r="E96" s="20">
        <v>1</v>
      </c>
      <c r="F96" s="18">
        <v>4294.8</v>
      </c>
    </row>
    <row r="97" spans="1:6" x14ac:dyDescent="0.3">
      <c r="A97" s="15">
        <v>302.39999999999998</v>
      </c>
      <c r="B97" s="16">
        <v>0.6</v>
      </c>
      <c r="C97" s="17">
        <v>1</v>
      </c>
      <c r="D97" s="17">
        <v>5</v>
      </c>
      <c r="E97" s="20">
        <v>1</v>
      </c>
      <c r="F97" s="18">
        <v>4320</v>
      </c>
    </row>
    <row r="98" spans="1:6" x14ac:dyDescent="0.3">
      <c r="A98" s="15">
        <v>342</v>
      </c>
      <c r="B98" s="16">
        <v>0.67800000000000005</v>
      </c>
      <c r="C98" s="17">
        <v>2</v>
      </c>
      <c r="D98" s="17">
        <v>6</v>
      </c>
      <c r="E98" s="20">
        <v>1</v>
      </c>
      <c r="F98" s="18">
        <v>4500</v>
      </c>
    </row>
    <row r="99" spans="1:6" x14ac:dyDescent="0.3">
      <c r="A99" s="15">
        <v>314.82</v>
      </c>
      <c r="B99" s="16">
        <v>0.6</v>
      </c>
      <c r="C99" s="17">
        <v>1</v>
      </c>
      <c r="D99" s="17">
        <v>9</v>
      </c>
      <c r="E99" s="20">
        <v>1</v>
      </c>
      <c r="F99" s="18">
        <v>4500</v>
      </c>
    </row>
    <row r="100" spans="1:6" x14ac:dyDescent="0.3">
      <c r="A100" s="15">
        <v>333</v>
      </c>
      <c r="B100" s="16">
        <v>0.41</v>
      </c>
      <c r="C100" s="17">
        <v>1</v>
      </c>
      <c r="D100" s="17">
        <v>6</v>
      </c>
      <c r="E100" s="20">
        <v>1</v>
      </c>
      <c r="F100" s="18">
        <v>4660.2</v>
      </c>
    </row>
    <row r="101" spans="1:6" x14ac:dyDescent="0.3">
      <c r="A101" s="15">
        <v>359.82</v>
      </c>
      <c r="B101" s="16">
        <v>0.6</v>
      </c>
      <c r="C101" s="17">
        <v>2</v>
      </c>
      <c r="D101" s="17">
        <v>6</v>
      </c>
      <c r="E101" s="20">
        <v>1</v>
      </c>
      <c r="F101" s="18">
        <v>4860</v>
      </c>
    </row>
    <row r="102" spans="1:6" x14ac:dyDescent="0.3">
      <c r="A102" s="15">
        <v>324</v>
      </c>
      <c r="B102" s="16">
        <v>0.6</v>
      </c>
      <c r="C102" s="17">
        <v>2</v>
      </c>
      <c r="D102" s="17">
        <v>6</v>
      </c>
      <c r="E102" s="20">
        <v>1</v>
      </c>
      <c r="F102" s="18">
        <v>5011.2</v>
      </c>
    </row>
    <row r="103" spans="1:6" x14ac:dyDescent="0.3">
      <c r="A103" s="15">
        <v>370.8</v>
      </c>
      <c r="B103" s="16">
        <v>1.1000000000000001</v>
      </c>
      <c r="C103" s="17">
        <v>1</v>
      </c>
      <c r="D103" s="17">
        <v>7</v>
      </c>
      <c r="E103" s="20">
        <v>1</v>
      </c>
      <c r="F103" s="18">
        <v>5194.8</v>
      </c>
    </row>
    <row r="104" spans="1:6" x14ac:dyDescent="0.3">
      <c r="A104" s="15">
        <v>198</v>
      </c>
      <c r="B104" s="16">
        <v>0.625</v>
      </c>
      <c r="C104" s="17">
        <v>1.5</v>
      </c>
      <c r="D104" s="17">
        <v>7</v>
      </c>
      <c r="E104" s="20">
        <v>1</v>
      </c>
      <c r="F104" s="18">
        <v>5277.6</v>
      </c>
    </row>
    <row r="105" spans="1:6" x14ac:dyDescent="0.3">
      <c r="A105" s="15">
        <v>341.82</v>
      </c>
      <c r="B105" s="16">
        <v>0.7</v>
      </c>
      <c r="C105" s="17">
        <v>2</v>
      </c>
      <c r="D105" s="17">
        <v>7</v>
      </c>
      <c r="E105" s="20">
        <v>1</v>
      </c>
      <c r="F105" s="18">
        <v>5283</v>
      </c>
    </row>
    <row r="106" spans="1:6" x14ac:dyDescent="0.3">
      <c r="A106" s="15">
        <v>342</v>
      </c>
      <c r="B106" s="16">
        <v>0.9</v>
      </c>
      <c r="C106" s="17">
        <v>2</v>
      </c>
      <c r="D106" s="17">
        <v>7</v>
      </c>
      <c r="E106" s="20">
        <v>1</v>
      </c>
      <c r="F106" s="18">
        <v>5301</v>
      </c>
    </row>
    <row r="107" spans="1:6" x14ac:dyDescent="0.3">
      <c r="A107" s="15">
        <v>314.82</v>
      </c>
      <c r="B107" s="16">
        <v>1</v>
      </c>
      <c r="C107" s="17">
        <v>2</v>
      </c>
      <c r="D107" s="17">
        <v>7</v>
      </c>
      <c r="E107" s="20">
        <v>1</v>
      </c>
      <c r="F107" s="18">
        <v>5400</v>
      </c>
    </row>
    <row r="108" spans="1:6" x14ac:dyDescent="0.3">
      <c r="A108" s="15">
        <v>315</v>
      </c>
      <c r="B108" s="16">
        <v>0.6</v>
      </c>
      <c r="C108" s="17">
        <v>2</v>
      </c>
      <c r="D108" s="17">
        <v>7</v>
      </c>
      <c r="E108" s="20">
        <v>1</v>
      </c>
      <c r="F108" s="18">
        <v>5443.2</v>
      </c>
    </row>
    <row r="109" spans="1:6" x14ac:dyDescent="0.3">
      <c r="A109" s="15">
        <v>387</v>
      </c>
      <c r="B109" s="16">
        <v>0.75</v>
      </c>
      <c r="C109" s="17">
        <v>2</v>
      </c>
      <c r="D109" s="17">
        <v>7</v>
      </c>
      <c r="E109" s="20">
        <v>1</v>
      </c>
      <c r="F109" s="18">
        <v>5580</v>
      </c>
    </row>
    <row r="110" spans="1:6" x14ac:dyDescent="0.3">
      <c r="A110" s="15">
        <v>423</v>
      </c>
      <c r="B110" s="16">
        <v>0.5</v>
      </c>
      <c r="C110" s="17">
        <v>1.5</v>
      </c>
      <c r="D110" s="17">
        <v>7</v>
      </c>
      <c r="E110" s="20">
        <v>1</v>
      </c>
      <c r="F110" s="18">
        <v>5666.4</v>
      </c>
    </row>
    <row r="111" spans="1:6" x14ac:dyDescent="0.3">
      <c r="A111" s="15">
        <v>387</v>
      </c>
      <c r="B111" s="16">
        <v>0.748</v>
      </c>
      <c r="C111" s="17">
        <v>2</v>
      </c>
      <c r="D111" s="17">
        <v>7</v>
      </c>
      <c r="E111" s="20">
        <v>1</v>
      </c>
      <c r="F111" s="18">
        <v>5760</v>
      </c>
    </row>
    <row r="112" spans="1:6" x14ac:dyDescent="0.3">
      <c r="A112" s="15">
        <v>342</v>
      </c>
      <c r="B112" s="16">
        <v>0.6</v>
      </c>
      <c r="C112" s="17">
        <v>1.5</v>
      </c>
      <c r="D112" s="17">
        <v>8</v>
      </c>
      <c r="E112" s="20">
        <v>1</v>
      </c>
      <c r="F112" s="18">
        <v>5940</v>
      </c>
    </row>
    <row r="113" spans="1:6" x14ac:dyDescent="0.3">
      <c r="A113" s="15">
        <v>414</v>
      </c>
      <c r="B113" s="16">
        <v>0.6</v>
      </c>
      <c r="C113" s="17">
        <v>2</v>
      </c>
      <c r="D113" s="17">
        <v>6</v>
      </c>
      <c r="E113" s="20">
        <v>1</v>
      </c>
      <c r="F113" s="18">
        <v>6404.4</v>
      </c>
    </row>
    <row r="114" spans="1:6" x14ac:dyDescent="0.3">
      <c r="A114" s="15">
        <v>378</v>
      </c>
      <c r="B114" s="16">
        <v>0.72</v>
      </c>
      <c r="C114" s="17">
        <v>2</v>
      </c>
      <c r="D114" s="17">
        <v>8</v>
      </c>
      <c r="E114" s="20">
        <v>1</v>
      </c>
      <c r="F114" s="18">
        <v>6480</v>
      </c>
    </row>
    <row r="115" spans="1:6" x14ac:dyDescent="0.3">
      <c r="A115" s="15">
        <v>324</v>
      </c>
      <c r="B115" s="16">
        <v>0.72</v>
      </c>
      <c r="C115" s="17">
        <v>2</v>
      </c>
      <c r="D115" s="17">
        <v>6</v>
      </c>
      <c r="E115" s="20">
        <v>1</v>
      </c>
      <c r="F115" s="18">
        <v>2847.6</v>
      </c>
    </row>
    <row r="116" spans="1:6" x14ac:dyDescent="0.3">
      <c r="A116" s="15">
        <v>315</v>
      </c>
      <c r="B116" s="16">
        <v>0.6</v>
      </c>
      <c r="C116" s="17">
        <v>1</v>
      </c>
      <c r="D116" s="17">
        <v>6</v>
      </c>
      <c r="E116" s="20">
        <v>1</v>
      </c>
      <c r="F116" s="18">
        <v>4669.2</v>
      </c>
    </row>
    <row r="117" spans="1:6" x14ac:dyDescent="0.3">
      <c r="A117" s="15">
        <v>207</v>
      </c>
      <c r="B117" s="16">
        <v>0.93799999999999994</v>
      </c>
      <c r="C117" s="17">
        <v>1</v>
      </c>
      <c r="D117" s="17">
        <v>6</v>
      </c>
      <c r="E117" s="20">
        <v>1</v>
      </c>
      <c r="F117" s="18">
        <v>5882.4</v>
      </c>
    </row>
    <row r="118" spans="1:6" x14ac:dyDescent="0.3">
      <c r="A118" s="15">
        <v>342</v>
      </c>
      <c r="B118" s="16">
        <v>0.7</v>
      </c>
      <c r="C118" s="17">
        <v>2</v>
      </c>
      <c r="D118" s="17">
        <v>7</v>
      </c>
      <c r="E118" s="20">
        <v>1</v>
      </c>
      <c r="F118" s="18">
        <v>6237</v>
      </c>
    </row>
    <row r="119" spans="1:6" x14ac:dyDescent="0.3">
      <c r="A119" s="15">
        <v>387</v>
      </c>
      <c r="B119" s="16">
        <v>0.7</v>
      </c>
      <c r="C119" s="17">
        <v>2</v>
      </c>
      <c r="D119" s="17">
        <v>7</v>
      </c>
      <c r="E119" s="20">
        <v>1</v>
      </c>
      <c r="F119" s="18">
        <v>6948</v>
      </c>
    </row>
    <row r="120" spans="1:6" x14ac:dyDescent="0.3">
      <c r="A120" s="15">
        <v>287.10000000000002</v>
      </c>
      <c r="B120" s="16">
        <v>1.573</v>
      </c>
      <c r="C120" s="17">
        <v>2</v>
      </c>
      <c r="D120" s="17">
        <v>7</v>
      </c>
      <c r="E120" s="20">
        <v>1</v>
      </c>
      <c r="F120" s="18">
        <v>7657.2</v>
      </c>
    </row>
    <row r="121" spans="1:6" x14ac:dyDescent="0.3">
      <c r="A121" s="15">
        <v>288</v>
      </c>
      <c r="B121" s="16">
        <v>0.78500000000000003</v>
      </c>
      <c r="C121" s="17">
        <v>2</v>
      </c>
      <c r="D121" s="17">
        <v>7</v>
      </c>
      <c r="E121" s="20">
        <v>0</v>
      </c>
      <c r="F121" s="18">
        <v>5130</v>
      </c>
    </row>
    <row r="122" spans="1:6" x14ac:dyDescent="0.3">
      <c r="A122" s="15">
        <v>252</v>
      </c>
      <c r="B122" s="16">
        <v>0.44500000000000001</v>
      </c>
      <c r="C122" s="17">
        <v>2</v>
      </c>
      <c r="D122" s="17">
        <v>7</v>
      </c>
      <c r="E122" s="20">
        <v>0</v>
      </c>
      <c r="F122" s="18">
        <v>5398.2</v>
      </c>
    </row>
    <row r="123" spans="1:6" x14ac:dyDescent="0.3">
      <c r="A123" s="15">
        <v>346.5</v>
      </c>
      <c r="B123" s="16">
        <v>0.6</v>
      </c>
      <c r="C123" s="17">
        <v>2</v>
      </c>
      <c r="D123" s="17">
        <v>7</v>
      </c>
      <c r="E123" s="20">
        <v>0</v>
      </c>
      <c r="F123" s="18">
        <v>5400</v>
      </c>
    </row>
    <row r="124" spans="1:6" x14ac:dyDescent="0.3">
      <c r="A124" s="15">
        <v>252</v>
      </c>
      <c r="B124" s="16">
        <v>2</v>
      </c>
      <c r="C124" s="17">
        <v>1</v>
      </c>
      <c r="D124" s="17">
        <v>6</v>
      </c>
      <c r="E124" s="20">
        <v>0</v>
      </c>
      <c r="F124" s="18">
        <v>6093</v>
      </c>
    </row>
    <row r="125" spans="1:6" x14ac:dyDescent="0.3">
      <c r="A125" s="15">
        <v>306</v>
      </c>
      <c r="B125" s="16">
        <v>1.1839999999999999</v>
      </c>
      <c r="C125" s="17">
        <v>2</v>
      </c>
      <c r="D125" s="17">
        <v>8</v>
      </c>
      <c r="E125" s="20">
        <v>0</v>
      </c>
      <c r="F125" s="18">
        <v>6300</v>
      </c>
    </row>
    <row r="126" spans="1:6" x14ac:dyDescent="0.3">
      <c r="A126" s="15">
        <v>333</v>
      </c>
      <c r="B126" s="16">
        <v>0.625</v>
      </c>
      <c r="C126" s="17">
        <v>1</v>
      </c>
      <c r="D126" s="17">
        <v>6</v>
      </c>
      <c r="E126" s="20">
        <v>1</v>
      </c>
      <c r="F126" s="18">
        <v>1800</v>
      </c>
    </row>
    <row r="127" spans="1:6" x14ac:dyDescent="0.3">
      <c r="A127" s="15">
        <v>224.82</v>
      </c>
      <c r="B127" s="16">
        <v>1.226</v>
      </c>
      <c r="C127" s="17">
        <v>2</v>
      </c>
      <c r="D127" s="17">
        <v>7</v>
      </c>
      <c r="E127" s="20">
        <v>1</v>
      </c>
      <c r="F127" s="18">
        <v>5833.8</v>
      </c>
    </row>
    <row r="128" spans="1:6" x14ac:dyDescent="0.3">
      <c r="A128" s="15">
        <v>342</v>
      </c>
      <c r="B128" s="16">
        <v>0.5</v>
      </c>
      <c r="C128" s="17">
        <v>1.5</v>
      </c>
      <c r="D128" s="17">
        <v>7</v>
      </c>
      <c r="E128" s="20">
        <v>0</v>
      </c>
      <c r="F128" s="18">
        <v>2665.8</v>
      </c>
    </row>
    <row r="129" spans="1:6" x14ac:dyDescent="0.3">
      <c r="A129" s="15">
        <v>334.62</v>
      </c>
      <c r="B129" s="16">
        <v>0.6</v>
      </c>
      <c r="C129" s="17">
        <v>2</v>
      </c>
      <c r="D129" s="17">
        <v>7</v>
      </c>
      <c r="E129" s="20">
        <v>0</v>
      </c>
      <c r="F129" s="18">
        <v>6019.2</v>
      </c>
    </row>
    <row r="130" spans="1:6" x14ac:dyDescent="0.3">
      <c r="A130" s="15">
        <v>328.5</v>
      </c>
      <c r="B130" s="16">
        <v>1.335</v>
      </c>
      <c r="C130" s="17">
        <v>2.5</v>
      </c>
      <c r="D130" s="17">
        <v>9</v>
      </c>
      <c r="E130" s="20">
        <v>0</v>
      </c>
      <c r="F130" s="18">
        <v>6638.4</v>
      </c>
    </row>
    <row r="131" spans="1:6" x14ac:dyDescent="0.3">
      <c r="A131" s="15">
        <v>342</v>
      </c>
      <c r="B131" s="16">
        <v>0.69</v>
      </c>
      <c r="C131" s="17">
        <v>2</v>
      </c>
      <c r="D131" s="17">
        <v>8</v>
      </c>
      <c r="E131" s="20">
        <v>0</v>
      </c>
      <c r="F131" s="18">
        <v>6750</v>
      </c>
    </row>
    <row r="132" spans="1:6" x14ac:dyDescent="0.3">
      <c r="A132" s="15">
        <v>279</v>
      </c>
      <c r="B132" s="16">
        <v>3</v>
      </c>
      <c r="C132" s="17">
        <v>2</v>
      </c>
      <c r="D132" s="17">
        <v>8</v>
      </c>
      <c r="E132" s="20">
        <v>0</v>
      </c>
      <c r="F132" s="18">
        <v>7068.6</v>
      </c>
    </row>
    <row r="133" spans="1:6" x14ac:dyDescent="0.3">
      <c r="A133" s="15">
        <v>412.2</v>
      </c>
      <c r="B133" s="16">
        <v>0.7</v>
      </c>
      <c r="C133" s="17">
        <v>2</v>
      </c>
      <c r="D133" s="17">
        <v>7</v>
      </c>
      <c r="E133" s="20">
        <v>0</v>
      </c>
      <c r="F133" s="18">
        <v>7380</v>
      </c>
    </row>
    <row r="134" spans="1:6" x14ac:dyDescent="0.3">
      <c r="A134" s="15">
        <v>342</v>
      </c>
      <c r="B134" s="16">
        <v>2.2000000000000002</v>
      </c>
      <c r="C134" s="17">
        <v>1</v>
      </c>
      <c r="D134" s="17">
        <v>8</v>
      </c>
      <c r="E134" s="20">
        <v>0</v>
      </c>
      <c r="F134" s="18">
        <v>9525.6</v>
      </c>
    </row>
    <row r="135" spans="1:6" x14ac:dyDescent="0.3">
      <c r="A135" s="15">
        <v>318.42</v>
      </c>
      <c r="B135" s="16">
        <v>0.75</v>
      </c>
      <c r="C135" s="17">
        <v>1</v>
      </c>
      <c r="D135" s="17">
        <v>7</v>
      </c>
      <c r="E135" s="20">
        <v>1</v>
      </c>
      <c r="F135" s="18">
        <v>2340</v>
      </c>
    </row>
    <row r="136" spans="1:6" x14ac:dyDescent="0.3">
      <c r="A136" s="15">
        <v>239.4</v>
      </c>
      <c r="B136" s="16">
        <v>0.61799999999999999</v>
      </c>
      <c r="C136" s="17">
        <v>1</v>
      </c>
      <c r="D136" s="17">
        <v>6</v>
      </c>
      <c r="E136" s="20">
        <v>1</v>
      </c>
      <c r="F136" s="18">
        <v>6069.6</v>
      </c>
    </row>
    <row r="137" spans="1:6" x14ac:dyDescent="0.3">
      <c r="A137" s="15">
        <v>342</v>
      </c>
      <c r="B137" s="16">
        <v>0.6</v>
      </c>
      <c r="C137" s="17">
        <v>2</v>
      </c>
      <c r="D137" s="17">
        <v>7</v>
      </c>
      <c r="E137" s="20">
        <v>1</v>
      </c>
      <c r="F137" s="18">
        <v>6264</v>
      </c>
    </row>
    <row r="138" spans="1:6" x14ac:dyDescent="0.3">
      <c r="A138" s="15">
        <v>300.60000000000002</v>
      </c>
      <c r="B138" s="16">
        <v>1</v>
      </c>
      <c r="C138" s="17">
        <v>1.5</v>
      </c>
      <c r="D138" s="17">
        <v>7</v>
      </c>
      <c r="E138" s="20">
        <v>1</v>
      </c>
      <c r="F138" s="18">
        <v>6552</v>
      </c>
    </row>
    <row r="139" spans="1:6" x14ac:dyDescent="0.3">
      <c r="A139" s="15">
        <v>325.8</v>
      </c>
      <c r="B139" s="16">
        <v>0.7</v>
      </c>
      <c r="C139" s="17">
        <v>1.5</v>
      </c>
      <c r="D139" s="17">
        <v>7</v>
      </c>
      <c r="E139" s="20">
        <v>1</v>
      </c>
      <c r="F139" s="18">
        <v>7126.2</v>
      </c>
    </row>
    <row r="140" spans="1:6" x14ac:dyDescent="0.3">
      <c r="A140" s="15">
        <v>257.22000000000003</v>
      </c>
      <c r="B140" s="16">
        <v>0.96399999999999997</v>
      </c>
      <c r="C140" s="17">
        <v>1.5</v>
      </c>
      <c r="D140" s="17">
        <v>8</v>
      </c>
      <c r="E140" s="20">
        <v>1</v>
      </c>
      <c r="F140" s="18">
        <v>7560</v>
      </c>
    </row>
    <row r="141" spans="1:6" x14ac:dyDescent="0.3">
      <c r="A141" s="15">
        <v>539.82000000000005</v>
      </c>
      <c r="B141" s="16">
        <v>0.75</v>
      </c>
      <c r="C141" s="17">
        <v>2.5</v>
      </c>
      <c r="D141" s="17">
        <v>8</v>
      </c>
      <c r="E141" s="20">
        <v>1</v>
      </c>
      <c r="F141" s="18">
        <v>7817.4</v>
      </c>
    </row>
    <row r="142" spans="1:6" x14ac:dyDescent="0.3">
      <c r="A142" s="15">
        <v>448.2</v>
      </c>
      <c r="B142" s="16">
        <v>1.125</v>
      </c>
      <c r="C142" s="17">
        <v>2.5</v>
      </c>
      <c r="D142" s="17">
        <v>8</v>
      </c>
      <c r="E142" s="20">
        <v>1</v>
      </c>
      <c r="F142" s="18">
        <v>8280</v>
      </c>
    </row>
    <row r="143" spans="1:6" x14ac:dyDescent="0.3">
      <c r="A143" s="15">
        <v>417.6</v>
      </c>
      <c r="B143" s="16">
        <v>0.68</v>
      </c>
      <c r="C143" s="17">
        <v>2.5</v>
      </c>
      <c r="D143" s="17">
        <v>8</v>
      </c>
      <c r="E143" s="20">
        <v>1</v>
      </c>
      <c r="F143" s="18">
        <v>8964</v>
      </c>
    </row>
    <row r="144" spans="1:6" x14ac:dyDescent="0.3">
      <c r="A144" s="15">
        <v>535.5</v>
      </c>
      <c r="B144" s="16">
        <v>1.218</v>
      </c>
      <c r="C144" s="17">
        <v>2.5</v>
      </c>
      <c r="D144" s="17">
        <v>9</v>
      </c>
      <c r="E144" s="20">
        <v>1</v>
      </c>
      <c r="F144" s="18">
        <v>9360</v>
      </c>
    </row>
    <row r="145" spans="1:6" x14ac:dyDescent="0.3">
      <c r="A145" s="15">
        <v>315</v>
      </c>
      <c r="B145" s="16">
        <v>0.54</v>
      </c>
      <c r="C145" s="17">
        <v>1.5</v>
      </c>
      <c r="D145" s="17">
        <v>8</v>
      </c>
      <c r="E145" s="20">
        <v>0</v>
      </c>
      <c r="F145" s="18">
        <v>6300</v>
      </c>
    </row>
    <row r="146" spans="1:6" x14ac:dyDescent="0.3">
      <c r="A146" s="15">
        <v>396</v>
      </c>
      <c r="B146" s="16">
        <v>0.97499999999999998</v>
      </c>
      <c r="C146" s="17">
        <v>1.5</v>
      </c>
      <c r="D146" s="17">
        <v>7</v>
      </c>
      <c r="E146" s="20">
        <v>1</v>
      </c>
      <c r="F146" s="18">
        <v>5655.6</v>
      </c>
    </row>
    <row r="147" spans="1:6" x14ac:dyDescent="0.3">
      <c r="A147" s="15">
        <v>261</v>
      </c>
      <c r="B147" s="16">
        <v>1</v>
      </c>
      <c r="C147" s="17">
        <v>1</v>
      </c>
      <c r="D147" s="17">
        <v>6</v>
      </c>
      <c r="E147" s="20">
        <v>1</v>
      </c>
      <c r="F147" s="18">
        <v>6449.4</v>
      </c>
    </row>
    <row r="148" spans="1:6" x14ac:dyDescent="0.3">
      <c r="A148" s="15">
        <v>216</v>
      </c>
      <c r="B148" s="16">
        <v>1.3580000000000001</v>
      </c>
      <c r="C148" s="17">
        <v>2</v>
      </c>
      <c r="D148" s="17">
        <v>7</v>
      </c>
      <c r="E148" s="20">
        <v>1</v>
      </c>
      <c r="F148" s="18">
        <v>6645.6</v>
      </c>
    </row>
    <row r="149" spans="1:6" x14ac:dyDescent="0.3">
      <c r="A149" s="15">
        <v>539.82000000000005</v>
      </c>
      <c r="B149" s="16">
        <v>0.51800000000000002</v>
      </c>
      <c r="C149" s="17">
        <v>3.5</v>
      </c>
      <c r="D149" s="17">
        <v>8</v>
      </c>
      <c r="E149" s="20">
        <v>1</v>
      </c>
      <c r="F149" s="18">
        <v>8571.6</v>
      </c>
    </row>
    <row r="150" spans="1:6" x14ac:dyDescent="0.3">
      <c r="A150" s="15">
        <v>297</v>
      </c>
      <c r="B150" s="16">
        <v>1</v>
      </c>
      <c r="C150" s="17">
        <v>2.5</v>
      </c>
      <c r="D150" s="17">
        <v>9</v>
      </c>
      <c r="E150" s="20">
        <v>1</v>
      </c>
      <c r="F150" s="18">
        <v>10753.2</v>
      </c>
    </row>
    <row r="151" spans="1:6" x14ac:dyDescent="0.3">
      <c r="A151" s="15">
        <v>279</v>
      </c>
      <c r="B151" s="16">
        <v>3</v>
      </c>
      <c r="C151" s="17">
        <v>2</v>
      </c>
      <c r="D151" s="17">
        <v>7</v>
      </c>
      <c r="E151" s="20">
        <v>0</v>
      </c>
      <c r="F151" s="18">
        <v>6174</v>
      </c>
    </row>
    <row r="152" spans="1:6" x14ac:dyDescent="0.3">
      <c r="A152" s="15">
        <v>257.39999999999998</v>
      </c>
      <c r="B152" s="16">
        <v>0.75</v>
      </c>
      <c r="C152" s="17">
        <v>1</v>
      </c>
      <c r="D152" s="17">
        <v>8</v>
      </c>
      <c r="E152" s="20">
        <v>0</v>
      </c>
      <c r="F152" s="18">
        <v>6823.8</v>
      </c>
    </row>
    <row r="153" spans="1:6" x14ac:dyDescent="0.3">
      <c r="A153" s="15">
        <v>297</v>
      </c>
      <c r="B153" s="16">
        <v>0.75</v>
      </c>
      <c r="C153" s="17">
        <v>1.5</v>
      </c>
      <c r="D153" s="17">
        <v>8</v>
      </c>
      <c r="E153" s="20">
        <v>0</v>
      </c>
      <c r="F153" s="18">
        <v>7155</v>
      </c>
    </row>
    <row r="154" spans="1:6" x14ac:dyDescent="0.3">
      <c r="A154" s="15">
        <v>304.2</v>
      </c>
      <c r="B154" s="16">
        <v>1.125</v>
      </c>
      <c r="C154" s="17">
        <v>2</v>
      </c>
      <c r="D154" s="17">
        <v>9</v>
      </c>
      <c r="E154" s="20">
        <v>0</v>
      </c>
      <c r="F154" s="18">
        <v>7189.2</v>
      </c>
    </row>
    <row r="155" spans="1:6" x14ac:dyDescent="0.3">
      <c r="A155" s="15">
        <v>351</v>
      </c>
      <c r="B155" s="16">
        <v>1.9039999999999999</v>
      </c>
      <c r="C155" s="17">
        <v>2</v>
      </c>
      <c r="D155" s="17">
        <v>10</v>
      </c>
      <c r="E155" s="20">
        <v>0</v>
      </c>
      <c r="F155" s="18">
        <v>7560</v>
      </c>
    </row>
    <row r="156" spans="1:6" x14ac:dyDescent="0.3">
      <c r="A156" s="15">
        <v>287.73</v>
      </c>
      <c r="B156" s="16">
        <v>3.3</v>
      </c>
      <c r="C156" s="17">
        <v>3</v>
      </c>
      <c r="D156" s="17">
        <v>8</v>
      </c>
      <c r="E156" s="20">
        <v>0</v>
      </c>
      <c r="F156" s="18">
        <v>9282.6</v>
      </c>
    </row>
    <row r="157" spans="1:6" x14ac:dyDescent="0.3">
      <c r="A157" s="15">
        <v>255.6</v>
      </c>
      <c r="B157" s="16">
        <v>0.92500000000000004</v>
      </c>
      <c r="C157" s="17">
        <v>1</v>
      </c>
      <c r="D157" s="17">
        <v>9</v>
      </c>
      <c r="E157" s="20">
        <v>1</v>
      </c>
      <c r="F157" s="18">
        <v>7560</v>
      </c>
    </row>
    <row r="158" spans="1:6" x14ac:dyDescent="0.3">
      <c r="A158" s="15">
        <v>288</v>
      </c>
      <c r="B158" s="16">
        <v>0.8</v>
      </c>
      <c r="C158" s="17">
        <v>1</v>
      </c>
      <c r="D158" s="17">
        <v>6</v>
      </c>
      <c r="E158" s="20">
        <v>1</v>
      </c>
      <c r="F158" s="18">
        <v>7612.2</v>
      </c>
    </row>
    <row r="159" spans="1:6" x14ac:dyDescent="0.3">
      <c r="A159" s="15">
        <v>278.82</v>
      </c>
      <c r="B159" s="16">
        <v>0.93799999999999994</v>
      </c>
      <c r="C159" s="17">
        <v>1.5</v>
      </c>
      <c r="D159" s="17">
        <v>8</v>
      </c>
      <c r="E159" s="20">
        <v>0</v>
      </c>
      <c r="F159" s="18">
        <v>7547.4</v>
      </c>
    </row>
    <row r="160" spans="1:6" x14ac:dyDescent="0.3">
      <c r="A160" s="15">
        <v>281.7</v>
      </c>
      <c r="B160" s="16">
        <v>0.93799999999999994</v>
      </c>
      <c r="C160" s="17">
        <v>1.5</v>
      </c>
      <c r="D160" s="17">
        <v>8</v>
      </c>
      <c r="E160" s="20">
        <v>0</v>
      </c>
      <c r="F160" s="18">
        <v>7547.4</v>
      </c>
    </row>
    <row r="161" spans="1:6" x14ac:dyDescent="0.3">
      <c r="A161" s="15">
        <v>286.2</v>
      </c>
      <c r="B161" s="16">
        <v>2</v>
      </c>
      <c r="C161" s="17">
        <v>1.5</v>
      </c>
      <c r="D161" s="17">
        <v>8</v>
      </c>
      <c r="E161" s="20">
        <v>0</v>
      </c>
      <c r="F161" s="18">
        <v>8010</v>
      </c>
    </row>
    <row r="162" spans="1:6" x14ac:dyDescent="0.3">
      <c r="A162" s="15">
        <v>324</v>
      </c>
      <c r="B162" s="16">
        <v>0.72</v>
      </c>
      <c r="C162" s="17">
        <v>1</v>
      </c>
      <c r="D162" s="17">
        <v>5</v>
      </c>
      <c r="E162" s="20">
        <v>0</v>
      </c>
      <c r="F162" s="18">
        <v>3420</v>
      </c>
    </row>
    <row r="163" spans="1:6" x14ac:dyDescent="0.3">
      <c r="A163" s="15">
        <v>207</v>
      </c>
      <c r="B163" s="16">
        <v>1.8919999999999999</v>
      </c>
      <c r="C163" s="17">
        <v>1</v>
      </c>
      <c r="D163" s="17">
        <v>6</v>
      </c>
      <c r="E163" s="20">
        <v>0</v>
      </c>
      <c r="F163" s="18">
        <v>4320</v>
      </c>
    </row>
    <row r="164" spans="1:6" x14ac:dyDescent="0.3">
      <c r="A164" s="15">
        <v>279</v>
      </c>
      <c r="B164" s="16">
        <v>0.64800000000000002</v>
      </c>
      <c r="C164" s="17">
        <v>1</v>
      </c>
      <c r="D164" s="17">
        <v>5</v>
      </c>
      <c r="E164" s="20">
        <v>0</v>
      </c>
      <c r="F164" s="18">
        <v>4469.3999999999996</v>
      </c>
    </row>
    <row r="165" spans="1:6" x14ac:dyDescent="0.3">
      <c r="A165" s="15">
        <v>264.60000000000002</v>
      </c>
      <c r="B165" s="16">
        <v>3.75</v>
      </c>
      <c r="C165" s="17">
        <v>1.5</v>
      </c>
      <c r="D165" s="17">
        <v>7</v>
      </c>
      <c r="E165" s="20">
        <v>0</v>
      </c>
      <c r="F165" s="18">
        <v>5504.4</v>
      </c>
    </row>
    <row r="166" spans="1:6" x14ac:dyDescent="0.3">
      <c r="A166" s="15">
        <v>207</v>
      </c>
      <c r="B166" s="16">
        <v>0.75</v>
      </c>
      <c r="C166" s="17">
        <v>1</v>
      </c>
      <c r="D166" s="17">
        <v>4</v>
      </c>
      <c r="E166" s="20">
        <v>0</v>
      </c>
      <c r="F166" s="18">
        <v>5720.4</v>
      </c>
    </row>
    <row r="167" spans="1:6" x14ac:dyDescent="0.3">
      <c r="A167" s="15">
        <v>270</v>
      </c>
      <c r="B167" s="16">
        <v>1.25</v>
      </c>
      <c r="C167" s="17">
        <v>1</v>
      </c>
      <c r="D167" s="17">
        <v>4</v>
      </c>
      <c r="E167" s="20">
        <v>0</v>
      </c>
      <c r="F167" s="18">
        <v>5734.8</v>
      </c>
    </row>
    <row r="168" spans="1:6" x14ac:dyDescent="0.3">
      <c r="A168" s="15">
        <v>318.60000000000002</v>
      </c>
      <c r="B168" s="16">
        <v>0.6</v>
      </c>
      <c r="C168" s="17">
        <v>2</v>
      </c>
      <c r="D168" s="17">
        <v>8</v>
      </c>
      <c r="E168" s="20">
        <v>0</v>
      </c>
      <c r="F168" s="18">
        <v>5760</v>
      </c>
    </row>
    <row r="169" spans="1:6" x14ac:dyDescent="0.3">
      <c r="A169" s="15">
        <v>253.8</v>
      </c>
      <c r="B169" s="16">
        <v>0.75</v>
      </c>
      <c r="C169" s="17">
        <v>1</v>
      </c>
      <c r="D169" s="17">
        <v>6</v>
      </c>
      <c r="E169" s="20">
        <v>0</v>
      </c>
      <c r="F169" s="18">
        <v>6510.6</v>
      </c>
    </row>
    <row r="170" spans="1:6" x14ac:dyDescent="0.3">
      <c r="A170" s="15">
        <v>243</v>
      </c>
      <c r="B170" s="16">
        <v>0.5</v>
      </c>
      <c r="C170" s="17">
        <v>1</v>
      </c>
      <c r="D170" s="17">
        <v>5</v>
      </c>
      <c r="E170" s="20">
        <v>0</v>
      </c>
      <c r="F170" s="18">
        <v>6618.6</v>
      </c>
    </row>
    <row r="171" spans="1:6" x14ac:dyDescent="0.3">
      <c r="A171" s="15">
        <v>243</v>
      </c>
      <c r="B171" s="16">
        <v>0.75</v>
      </c>
      <c r="C171" s="17">
        <v>1.5</v>
      </c>
      <c r="D171" s="17">
        <v>5</v>
      </c>
      <c r="E171" s="20">
        <v>0</v>
      </c>
      <c r="F171" s="18">
        <v>7354.8</v>
      </c>
    </row>
    <row r="172" spans="1:6" x14ac:dyDescent="0.3">
      <c r="A172" s="15">
        <v>180</v>
      </c>
      <c r="B172" s="16">
        <v>1.2</v>
      </c>
      <c r="C172" s="17">
        <v>1</v>
      </c>
      <c r="D172" s="17">
        <v>10</v>
      </c>
      <c r="E172" s="20">
        <v>1</v>
      </c>
      <c r="F172" s="18">
        <v>3195</v>
      </c>
    </row>
    <row r="173" spans="1:6" x14ac:dyDescent="0.3">
      <c r="A173" s="15">
        <v>198</v>
      </c>
      <c r="B173" s="16">
        <v>1.1200000000000001</v>
      </c>
      <c r="C173" s="17">
        <v>1</v>
      </c>
      <c r="D173" s="17">
        <v>4</v>
      </c>
      <c r="E173" s="20">
        <v>1</v>
      </c>
      <c r="F173" s="18">
        <v>5684.4</v>
      </c>
    </row>
    <row r="174" spans="1:6" x14ac:dyDescent="0.3">
      <c r="A174" s="15">
        <v>270</v>
      </c>
      <c r="B174" s="16">
        <v>2</v>
      </c>
      <c r="C174" s="17">
        <v>2</v>
      </c>
      <c r="D174" s="17">
        <v>7</v>
      </c>
      <c r="E174" s="20">
        <v>1</v>
      </c>
      <c r="F174" s="18">
        <v>5810.4</v>
      </c>
    </row>
    <row r="175" spans="1:6" x14ac:dyDescent="0.3">
      <c r="A175" s="15">
        <v>243</v>
      </c>
      <c r="B175" s="16">
        <v>0.625</v>
      </c>
      <c r="C175" s="17">
        <v>1</v>
      </c>
      <c r="D175" s="17">
        <v>5</v>
      </c>
      <c r="E175" s="20">
        <v>1</v>
      </c>
      <c r="F175" s="18">
        <v>6004.8</v>
      </c>
    </row>
    <row r="176" spans="1:6" x14ac:dyDescent="0.3">
      <c r="A176" s="15">
        <v>270</v>
      </c>
      <c r="B176" s="16">
        <v>3</v>
      </c>
      <c r="C176" s="17">
        <v>1</v>
      </c>
      <c r="D176" s="17">
        <v>6</v>
      </c>
      <c r="E176" s="20">
        <v>1</v>
      </c>
      <c r="F176" s="18">
        <v>6390</v>
      </c>
    </row>
    <row r="177" spans="1:6" x14ac:dyDescent="0.3">
      <c r="A177" s="15">
        <v>383.4</v>
      </c>
      <c r="B177" s="16">
        <v>0.7</v>
      </c>
      <c r="C177" s="17">
        <v>2</v>
      </c>
      <c r="D177" s="17">
        <v>8</v>
      </c>
      <c r="E177" s="20">
        <v>1</v>
      </c>
      <c r="F177" s="18">
        <v>6480</v>
      </c>
    </row>
    <row r="178" spans="1:6" x14ac:dyDescent="0.3">
      <c r="A178" s="15">
        <v>243</v>
      </c>
      <c r="B178" s="16">
        <v>0.75</v>
      </c>
      <c r="C178" s="17">
        <v>1</v>
      </c>
      <c r="D178" s="17">
        <v>6</v>
      </c>
      <c r="E178" s="20">
        <v>1</v>
      </c>
      <c r="F178" s="18">
        <v>6984</v>
      </c>
    </row>
    <row r="179" spans="1:6" x14ac:dyDescent="0.3">
      <c r="A179" s="15">
        <v>270</v>
      </c>
      <c r="B179" s="16">
        <v>0.75</v>
      </c>
      <c r="C179" s="17">
        <v>1</v>
      </c>
      <c r="D179" s="17">
        <v>6</v>
      </c>
      <c r="E179" s="20">
        <v>1</v>
      </c>
      <c r="F179" s="18">
        <v>7020</v>
      </c>
    </row>
    <row r="180" spans="1:6" x14ac:dyDescent="0.3">
      <c r="A180" s="15">
        <v>270</v>
      </c>
      <c r="B180" s="16">
        <v>0.5</v>
      </c>
      <c r="C180" s="17">
        <v>2</v>
      </c>
      <c r="D180" s="17">
        <v>6</v>
      </c>
      <c r="E180" s="20">
        <v>1</v>
      </c>
      <c r="F180" s="18">
        <v>7345.8</v>
      </c>
    </row>
    <row r="181" spans="1:6" x14ac:dyDescent="0.3">
      <c r="A181" s="15">
        <v>304.2</v>
      </c>
      <c r="B181" s="16">
        <v>0.6</v>
      </c>
      <c r="C181" s="17">
        <v>1</v>
      </c>
      <c r="D181" s="17">
        <v>6</v>
      </c>
      <c r="E181" s="20">
        <v>0</v>
      </c>
      <c r="F181" s="18">
        <v>4807.8</v>
      </c>
    </row>
    <row r="182" spans="1:6" x14ac:dyDescent="0.3">
      <c r="A182" s="15">
        <v>309.60000000000002</v>
      </c>
      <c r="B182" s="16">
        <v>0.6</v>
      </c>
      <c r="C182" s="17">
        <v>1</v>
      </c>
      <c r="D182" s="17">
        <v>6</v>
      </c>
      <c r="E182" s="20">
        <v>0</v>
      </c>
      <c r="F182" s="18">
        <v>4953.6000000000004</v>
      </c>
    </row>
    <row r="183" spans="1:6" x14ac:dyDescent="0.3">
      <c r="A183" s="15">
        <v>216</v>
      </c>
      <c r="B183" s="16">
        <v>0.5</v>
      </c>
      <c r="C183" s="17">
        <v>1</v>
      </c>
      <c r="D183" s="17">
        <v>4</v>
      </c>
      <c r="E183" s="20">
        <v>0</v>
      </c>
      <c r="F183" s="18">
        <v>5812.2</v>
      </c>
    </row>
    <row r="184" spans="1:6" x14ac:dyDescent="0.3">
      <c r="A184" s="15">
        <v>323.73</v>
      </c>
      <c r="B184" s="16">
        <v>1.28</v>
      </c>
      <c r="C184" s="17">
        <v>1</v>
      </c>
      <c r="D184" s="17">
        <v>6</v>
      </c>
      <c r="E184" s="20">
        <v>0</v>
      </c>
      <c r="F184" s="18">
        <v>6139.8</v>
      </c>
    </row>
    <row r="185" spans="1:6" x14ac:dyDescent="0.3">
      <c r="A185" s="15">
        <v>250.2</v>
      </c>
      <c r="B185" s="16">
        <v>0.93799999999999994</v>
      </c>
      <c r="C185" s="17">
        <v>1.5</v>
      </c>
      <c r="D185" s="17">
        <v>6</v>
      </c>
      <c r="E185" s="20">
        <v>0</v>
      </c>
      <c r="F185" s="18">
        <v>7200</v>
      </c>
    </row>
    <row r="186" spans="1:6" x14ac:dyDescent="0.3">
      <c r="A186" s="15">
        <v>351</v>
      </c>
      <c r="B186" s="16">
        <v>0.6</v>
      </c>
      <c r="C186" s="17">
        <v>2</v>
      </c>
      <c r="D186" s="17">
        <v>8</v>
      </c>
      <c r="E186" s="20">
        <v>0</v>
      </c>
      <c r="F186" s="18">
        <v>7200</v>
      </c>
    </row>
    <row r="187" spans="1:6" x14ac:dyDescent="0.3">
      <c r="A187" s="15">
        <v>279</v>
      </c>
      <c r="B187" s="16">
        <v>1.38</v>
      </c>
      <c r="C187" s="17">
        <v>2.5</v>
      </c>
      <c r="D187" s="17">
        <v>6</v>
      </c>
      <c r="E187" s="20">
        <v>0</v>
      </c>
      <c r="F187" s="18">
        <v>7209</v>
      </c>
    </row>
    <row r="188" spans="1:6" x14ac:dyDescent="0.3">
      <c r="A188" s="15">
        <v>261</v>
      </c>
      <c r="B188" s="16">
        <v>1.4179999999999999</v>
      </c>
      <c r="C188" s="17">
        <v>2</v>
      </c>
      <c r="D188" s="17">
        <v>7</v>
      </c>
      <c r="E188" s="20">
        <v>0</v>
      </c>
      <c r="F188" s="18">
        <v>8870.4</v>
      </c>
    </row>
    <row r="189" spans="1:6" x14ac:dyDescent="0.3">
      <c r="A189" s="15">
        <v>233.82</v>
      </c>
      <c r="B189" s="16">
        <v>2.1</v>
      </c>
      <c r="C189" s="17">
        <v>1</v>
      </c>
      <c r="D189" s="17">
        <v>4</v>
      </c>
      <c r="E189" s="20">
        <v>1</v>
      </c>
      <c r="F189" s="18">
        <v>4368.6000000000004</v>
      </c>
    </row>
    <row r="190" spans="1:6" x14ac:dyDescent="0.3">
      <c r="A190" s="15">
        <v>333</v>
      </c>
      <c r="B190" s="16">
        <v>0.6</v>
      </c>
      <c r="C190" s="17">
        <v>1</v>
      </c>
      <c r="D190" s="17">
        <v>6</v>
      </c>
      <c r="E190" s="20">
        <v>1</v>
      </c>
      <c r="F190" s="18">
        <v>4500</v>
      </c>
    </row>
    <row r="191" spans="1:6" x14ac:dyDescent="0.3">
      <c r="A191" s="15">
        <v>359.82</v>
      </c>
      <c r="B191" s="16">
        <v>1.0880000000000001</v>
      </c>
      <c r="C191" s="17">
        <v>2</v>
      </c>
      <c r="D191" s="17">
        <v>10</v>
      </c>
      <c r="E191" s="20">
        <v>1</v>
      </c>
      <c r="F191" s="18">
        <v>4572</v>
      </c>
    </row>
    <row r="192" spans="1:6" x14ac:dyDescent="0.3">
      <c r="A192" s="15">
        <v>342</v>
      </c>
      <c r="B192" s="16">
        <v>0.7</v>
      </c>
      <c r="C192" s="17">
        <v>2</v>
      </c>
      <c r="D192" s="17">
        <v>6</v>
      </c>
      <c r="E192" s="20">
        <v>1</v>
      </c>
      <c r="F192" s="18">
        <v>4680</v>
      </c>
    </row>
    <row r="193" spans="1:6" x14ac:dyDescent="0.3">
      <c r="A193" s="15">
        <v>333</v>
      </c>
      <c r="B193" s="16">
        <v>0.7</v>
      </c>
      <c r="C193" s="17">
        <v>1</v>
      </c>
      <c r="D193" s="17">
        <v>6</v>
      </c>
      <c r="E193" s="20">
        <v>1</v>
      </c>
      <c r="F193" s="18">
        <v>4860</v>
      </c>
    </row>
    <row r="194" spans="1:6" x14ac:dyDescent="0.3">
      <c r="A194" s="15">
        <v>323.82</v>
      </c>
      <c r="B194" s="16">
        <v>0.6</v>
      </c>
      <c r="C194" s="17">
        <v>1</v>
      </c>
      <c r="D194" s="17">
        <v>6</v>
      </c>
      <c r="E194" s="20">
        <v>1</v>
      </c>
      <c r="F194" s="18">
        <v>4950</v>
      </c>
    </row>
    <row r="195" spans="1:6" x14ac:dyDescent="0.3">
      <c r="A195" s="15">
        <v>387</v>
      </c>
      <c r="B195" s="16">
        <v>0.6</v>
      </c>
      <c r="C195" s="17">
        <v>2</v>
      </c>
      <c r="D195" s="17">
        <v>7</v>
      </c>
      <c r="E195" s="20">
        <v>1</v>
      </c>
      <c r="F195" s="18">
        <v>5140.8</v>
      </c>
    </row>
    <row r="196" spans="1:6" x14ac:dyDescent="0.3">
      <c r="A196" s="15">
        <v>340.2</v>
      </c>
      <c r="B196" s="16">
        <v>0.94099999999999995</v>
      </c>
      <c r="C196" s="17">
        <v>1.5</v>
      </c>
      <c r="D196" s="17">
        <v>6</v>
      </c>
      <c r="E196" s="20">
        <v>1</v>
      </c>
      <c r="F196" s="18">
        <v>5220</v>
      </c>
    </row>
    <row r="197" spans="1:6" x14ac:dyDescent="0.3">
      <c r="A197" s="15">
        <v>351</v>
      </c>
      <c r="B197" s="16">
        <v>0.77500000000000002</v>
      </c>
      <c r="C197" s="17">
        <v>2.5</v>
      </c>
      <c r="D197" s="17">
        <v>8</v>
      </c>
      <c r="E197" s="20">
        <v>1</v>
      </c>
      <c r="F197" s="18">
        <v>5400</v>
      </c>
    </row>
    <row r="198" spans="1:6" x14ac:dyDescent="0.3">
      <c r="A198" s="15">
        <v>198</v>
      </c>
      <c r="B198" s="16">
        <v>0.80500000000000005</v>
      </c>
      <c r="C198" s="17">
        <v>1</v>
      </c>
      <c r="D198" s="17">
        <v>5</v>
      </c>
      <c r="E198" s="20">
        <v>1</v>
      </c>
      <c r="F198" s="18">
        <v>5414.4</v>
      </c>
    </row>
    <row r="199" spans="1:6" x14ac:dyDescent="0.3">
      <c r="A199" s="15">
        <v>322.2</v>
      </c>
      <c r="B199" s="16">
        <v>0.6</v>
      </c>
      <c r="C199" s="17">
        <v>1</v>
      </c>
      <c r="D199" s="17">
        <v>6</v>
      </c>
      <c r="E199" s="20">
        <v>1</v>
      </c>
      <c r="F199" s="18">
        <v>5508</v>
      </c>
    </row>
    <row r="200" spans="1:6" x14ac:dyDescent="0.3">
      <c r="A200" s="15">
        <v>214.2</v>
      </c>
      <c r="B200" s="16">
        <v>1</v>
      </c>
      <c r="C200" s="17">
        <v>1</v>
      </c>
      <c r="D200" s="17">
        <v>4</v>
      </c>
      <c r="E200" s="20">
        <v>1</v>
      </c>
      <c r="F200" s="18">
        <v>5743.8</v>
      </c>
    </row>
    <row r="201" spans="1:6" x14ac:dyDescent="0.3">
      <c r="A201" s="15">
        <v>287.82</v>
      </c>
      <c r="B201" s="16">
        <v>0.78</v>
      </c>
      <c r="C201" s="17">
        <v>1</v>
      </c>
      <c r="D201" s="17">
        <v>6</v>
      </c>
      <c r="E201" s="20">
        <v>1</v>
      </c>
      <c r="F201" s="18">
        <v>5940</v>
      </c>
    </row>
    <row r="202" spans="1:6" x14ac:dyDescent="0.3">
      <c r="A202" s="15">
        <v>270</v>
      </c>
      <c r="B202" s="16">
        <v>0.75</v>
      </c>
      <c r="C202" s="17">
        <v>1.5</v>
      </c>
      <c r="D202" s="17">
        <v>7</v>
      </c>
      <c r="E202" s="20">
        <v>1</v>
      </c>
      <c r="F202" s="18">
        <v>6033.6</v>
      </c>
    </row>
    <row r="203" spans="1:6" x14ac:dyDescent="0.3">
      <c r="A203" s="15">
        <v>270</v>
      </c>
      <c r="B203" s="16">
        <v>0.75</v>
      </c>
      <c r="C203" s="17">
        <v>1.5</v>
      </c>
      <c r="D203" s="17">
        <v>9</v>
      </c>
      <c r="E203" s="20">
        <v>1</v>
      </c>
      <c r="F203" s="18">
        <v>6035.4</v>
      </c>
    </row>
    <row r="204" spans="1:6" x14ac:dyDescent="0.3">
      <c r="A204" s="15">
        <v>288</v>
      </c>
      <c r="B204" s="16">
        <v>1.155</v>
      </c>
      <c r="C204" s="17">
        <v>1</v>
      </c>
      <c r="D204" s="17">
        <v>6</v>
      </c>
      <c r="E204" s="20">
        <v>1</v>
      </c>
      <c r="F204" s="18">
        <v>6120</v>
      </c>
    </row>
    <row r="205" spans="1:6" x14ac:dyDescent="0.3">
      <c r="A205" s="15">
        <v>286.2</v>
      </c>
      <c r="B205" s="16">
        <v>1.47</v>
      </c>
      <c r="C205" s="17">
        <v>1.5</v>
      </c>
      <c r="D205" s="17">
        <v>7</v>
      </c>
      <c r="E205" s="20">
        <v>1</v>
      </c>
      <c r="F205" s="18">
        <v>6300</v>
      </c>
    </row>
    <row r="206" spans="1:6" x14ac:dyDescent="0.3">
      <c r="A206" s="15">
        <v>234</v>
      </c>
      <c r="B206" s="16">
        <v>0.875</v>
      </c>
      <c r="C206" s="17">
        <v>1</v>
      </c>
      <c r="D206" s="17">
        <v>5</v>
      </c>
      <c r="E206" s="20">
        <v>1</v>
      </c>
      <c r="F206" s="18">
        <v>6480</v>
      </c>
    </row>
    <row r="207" spans="1:6" x14ac:dyDescent="0.3">
      <c r="A207" s="15">
        <v>341.82</v>
      </c>
      <c r="B207" s="16">
        <v>0.82499999999999996</v>
      </c>
      <c r="C207" s="17">
        <v>2</v>
      </c>
      <c r="D207" s="17">
        <v>7</v>
      </c>
      <c r="E207" s="20">
        <v>1</v>
      </c>
      <c r="F207" s="18">
        <v>6480</v>
      </c>
    </row>
    <row r="208" spans="1:6" x14ac:dyDescent="0.3">
      <c r="A208" s="15">
        <v>277.2</v>
      </c>
      <c r="B208" s="16">
        <v>1.335</v>
      </c>
      <c r="C208" s="17">
        <v>1</v>
      </c>
      <c r="D208" s="17">
        <v>7</v>
      </c>
      <c r="E208" s="20">
        <v>1</v>
      </c>
      <c r="F208" s="18">
        <v>6627.6</v>
      </c>
    </row>
    <row r="209" spans="1:6" x14ac:dyDescent="0.3">
      <c r="A209" s="15">
        <v>333</v>
      </c>
      <c r="B209" s="16">
        <v>0.58199999999999996</v>
      </c>
      <c r="C209" s="17">
        <v>1</v>
      </c>
      <c r="D209" s="17">
        <v>6</v>
      </c>
      <c r="E209" s="20">
        <v>1</v>
      </c>
      <c r="F209" s="18">
        <v>6660</v>
      </c>
    </row>
    <row r="210" spans="1:6" x14ac:dyDescent="0.3">
      <c r="A210" s="15">
        <v>246.6</v>
      </c>
      <c r="B210" s="16">
        <v>1.103</v>
      </c>
      <c r="C210" s="17">
        <v>1</v>
      </c>
      <c r="D210" s="17">
        <v>6</v>
      </c>
      <c r="E210" s="20">
        <v>1</v>
      </c>
      <c r="F210" s="18">
        <v>6876</v>
      </c>
    </row>
    <row r="211" spans="1:6" x14ac:dyDescent="0.3">
      <c r="A211" s="15">
        <v>265.5</v>
      </c>
      <c r="B211" s="16">
        <v>2</v>
      </c>
      <c r="C211" s="17">
        <v>1</v>
      </c>
      <c r="D211" s="17">
        <v>6</v>
      </c>
      <c r="E211" s="20">
        <v>1</v>
      </c>
      <c r="F211" s="18">
        <v>6901.2</v>
      </c>
    </row>
    <row r="212" spans="1:6" x14ac:dyDescent="0.3">
      <c r="A212" s="15">
        <v>257.04000000000002</v>
      </c>
      <c r="B212" s="16">
        <v>0.75</v>
      </c>
      <c r="C212" s="17">
        <v>1.5</v>
      </c>
      <c r="D212" s="17">
        <v>6</v>
      </c>
      <c r="E212" s="20">
        <v>1</v>
      </c>
      <c r="F212" s="18">
        <v>7380</v>
      </c>
    </row>
    <row r="213" spans="1:6" x14ac:dyDescent="0.3">
      <c r="A213" s="15">
        <v>260.82</v>
      </c>
      <c r="B213" s="16">
        <v>1.125</v>
      </c>
      <c r="C213" s="17">
        <v>1.5</v>
      </c>
      <c r="D213" s="17">
        <v>6</v>
      </c>
      <c r="E213" s="20">
        <v>1</v>
      </c>
      <c r="F213" s="18">
        <v>7430.4</v>
      </c>
    </row>
    <row r="214" spans="1:6" x14ac:dyDescent="0.3">
      <c r="A214" s="15">
        <v>270</v>
      </c>
      <c r="B214" s="16">
        <v>0.85</v>
      </c>
      <c r="C214" s="17">
        <v>3</v>
      </c>
      <c r="D214" s="17">
        <v>8</v>
      </c>
      <c r="E214" s="20">
        <v>1</v>
      </c>
      <c r="F214" s="18">
        <v>7824.6</v>
      </c>
    </row>
    <row r="215" spans="1:6" x14ac:dyDescent="0.3">
      <c r="A215" s="15">
        <v>323.82</v>
      </c>
      <c r="B215" s="16">
        <v>2.5920000000000001</v>
      </c>
      <c r="C215" s="17">
        <v>1</v>
      </c>
      <c r="D215" s="17">
        <v>6</v>
      </c>
      <c r="E215" s="20">
        <v>1</v>
      </c>
      <c r="F215" s="18">
        <v>7848</v>
      </c>
    </row>
    <row r="216" spans="1:6" x14ac:dyDescent="0.3">
      <c r="A216" s="15">
        <v>261</v>
      </c>
      <c r="B216" s="16">
        <v>0.78800000000000003</v>
      </c>
      <c r="C216" s="17">
        <v>2</v>
      </c>
      <c r="D216" s="17">
        <v>10</v>
      </c>
      <c r="E216" s="20">
        <v>0</v>
      </c>
      <c r="F216" s="18">
        <v>7623</v>
      </c>
    </row>
    <row r="217" spans="1:6" x14ac:dyDescent="0.3">
      <c r="A217" s="15">
        <v>404.1</v>
      </c>
      <c r="B217" s="16">
        <v>1.04</v>
      </c>
      <c r="C217" s="17">
        <v>2</v>
      </c>
      <c r="D217" s="17">
        <v>7</v>
      </c>
      <c r="E217" s="20">
        <v>1</v>
      </c>
      <c r="F217" s="18">
        <v>6300</v>
      </c>
    </row>
    <row r="218" spans="1:6" x14ac:dyDescent="0.3">
      <c r="A218" s="15">
        <v>485.82</v>
      </c>
      <c r="B218" s="16">
        <v>1</v>
      </c>
      <c r="C218" s="17">
        <v>2</v>
      </c>
      <c r="D218" s="17">
        <v>8</v>
      </c>
      <c r="E218" s="20">
        <v>1</v>
      </c>
      <c r="F218" s="18">
        <v>8100</v>
      </c>
    </row>
    <row r="219" spans="1:6" x14ac:dyDescent="0.3">
      <c r="A219" s="15">
        <v>225.9</v>
      </c>
      <c r="B219" s="16">
        <v>0.91</v>
      </c>
      <c r="C219" s="17">
        <v>1</v>
      </c>
      <c r="D219" s="17">
        <v>5</v>
      </c>
      <c r="E219" s="20">
        <v>1</v>
      </c>
      <c r="F219" s="18">
        <v>6562.8</v>
      </c>
    </row>
    <row r="220" spans="1:6" x14ac:dyDescent="0.3">
      <c r="A220" s="15">
        <v>341.82</v>
      </c>
      <c r="B220" s="16">
        <v>3.15</v>
      </c>
      <c r="C220" s="17">
        <v>2</v>
      </c>
      <c r="D220" s="17">
        <v>9</v>
      </c>
      <c r="E220" s="20">
        <v>1</v>
      </c>
      <c r="F220" s="18">
        <v>7560</v>
      </c>
    </row>
    <row r="221" spans="1:6" x14ac:dyDescent="0.3">
      <c r="A221" s="15">
        <v>468</v>
      </c>
      <c r="B221" s="16">
        <v>0.65</v>
      </c>
      <c r="C221" s="17">
        <v>2.5</v>
      </c>
      <c r="D221" s="17">
        <v>10</v>
      </c>
      <c r="E221" s="20">
        <v>1</v>
      </c>
      <c r="F221" s="18">
        <v>7920</v>
      </c>
    </row>
    <row r="222" spans="1:6" x14ac:dyDescent="0.3">
      <c r="A222" s="15">
        <v>272.7</v>
      </c>
      <c r="B222" s="16">
        <v>0.98599999999999999</v>
      </c>
      <c r="C222" s="17">
        <v>2</v>
      </c>
      <c r="D222" s="17">
        <v>6</v>
      </c>
      <c r="E222" s="20">
        <v>0</v>
      </c>
      <c r="F222" s="18">
        <v>8910</v>
      </c>
    </row>
    <row r="223" spans="1:6" x14ac:dyDescent="0.3">
      <c r="A223" s="15">
        <v>314.82</v>
      </c>
      <c r="B223" s="16">
        <v>0.7</v>
      </c>
      <c r="C223" s="17">
        <v>1.5</v>
      </c>
      <c r="D223" s="17">
        <v>7</v>
      </c>
      <c r="E223" s="20">
        <v>1</v>
      </c>
      <c r="F223" s="18">
        <v>5130</v>
      </c>
    </row>
    <row r="224" spans="1:6" x14ac:dyDescent="0.3">
      <c r="A224" s="15">
        <v>477</v>
      </c>
      <c r="B224" s="16">
        <v>0.6</v>
      </c>
      <c r="C224" s="17">
        <v>1</v>
      </c>
      <c r="D224" s="17">
        <v>6</v>
      </c>
      <c r="E224" s="20">
        <v>1</v>
      </c>
      <c r="F224" s="18">
        <v>5220</v>
      </c>
    </row>
    <row r="225" spans="1:6" x14ac:dyDescent="0.3">
      <c r="A225" s="15">
        <v>396</v>
      </c>
      <c r="B225" s="16">
        <v>0.6</v>
      </c>
      <c r="C225" s="17">
        <v>1.5</v>
      </c>
      <c r="D225" s="17">
        <v>7</v>
      </c>
      <c r="E225" s="20">
        <v>1</v>
      </c>
      <c r="F225" s="18">
        <v>5400</v>
      </c>
    </row>
    <row r="226" spans="1:6" x14ac:dyDescent="0.3">
      <c r="A226" s="15">
        <v>392.4</v>
      </c>
      <c r="B226" s="16">
        <v>0.6</v>
      </c>
      <c r="C226" s="17">
        <v>2</v>
      </c>
      <c r="D226" s="17">
        <v>7</v>
      </c>
      <c r="E226" s="20">
        <v>1</v>
      </c>
      <c r="F226" s="18">
        <v>5580</v>
      </c>
    </row>
    <row r="227" spans="1:6" x14ac:dyDescent="0.3">
      <c r="A227" s="15">
        <v>351</v>
      </c>
      <c r="B227" s="16">
        <v>0.77500000000000002</v>
      </c>
      <c r="C227" s="17">
        <v>1.5</v>
      </c>
      <c r="D227" s="17">
        <v>7</v>
      </c>
      <c r="E227" s="20">
        <v>1</v>
      </c>
      <c r="F227" s="18">
        <v>5715</v>
      </c>
    </row>
    <row r="228" spans="1:6" x14ac:dyDescent="0.3">
      <c r="A228" s="15">
        <v>504</v>
      </c>
      <c r="B228" s="16">
        <v>0.8</v>
      </c>
      <c r="C228" s="17">
        <v>3</v>
      </c>
      <c r="D228" s="17">
        <v>8</v>
      </c>
      <c r="E228" s="20">
        <v>1</v>
      </c>
      <c r="F228" s="18">
        <v>5760</v>
      </c>
    </row>
    <row r="229" spans="1:6" x14ac:dyDescent="0.3">
      <c r="A229" s="15">
        <v>395.82</v>
      </c>
      <c r="B229" s="16">
        <v>0.7</v>
      </c>
      <c r="C229" s="17">
        <v>1.5</v>
      </c>
      <c r="D229" s="17">
        <v>9</v>
      </c>
      <c r="E229" s="20">
        <v>1</v>
      </c>
      <c r="F229" s="18">
        <v>5760</v>
      </c>
    </row>
    <row r="230" spans="1:6" x14ac:dyDescent="0.3">
      <c r="A230" s="15">
        <v>414</v>
      </c>
      <c r="B230" s="16">
        <v>0.72</v>
      </c>
      <c r="C230" s="17">
        <v>2.5</v>
      </c>
      <c r="D230" s="17">
        <v>7</v>
      </c>
      <c r="E230" s="20">
        <v>1</v>
      </c>
      <c r="F230" s="18">
        <v>6120</v>
      </c>
    </row>
    <row r="231" spans="1:6" x14ac:dyDescent="0.3">
      <c r="A231" s="15">
        <v>405</v>
      </c>
      <c r="B231" s="16">
        <v>0.68</v>
      </c>
      <c r="C231" s="17">
        <v>2.5</v>
      </c>
      <c r="D231" s="17">
        <v>9</v>
      </c>
      <c r="E231" s="20">
        <v>1</v>
      </c>
      <c r="F231" s="18">
        <v>6480</v>
      </c>
    </row>
    <row r="232" spans="1:6" x14ac:dyDescent="0.3">
      <c r="A232" s="15">
        <v>405</v>
      </c>
      <c r="B232" s="16">
        <v>0.6</v>
      </c>
      <c r="C232" s="17">
        <v>2</v>
      </c>
      <c r="D232" s="17">
        <v>7</v>
      </c>
      <c r="E232" s="20">
        <v>1</v>
      </c>
      <c r="F232" s="18">
        <v>6661.8</v>
      </c>
    </row>
    <row r="233" spans="1:6" x14ac:dyDescent="0.3">
      <c r="A233" s="15">
        <v>337.5</v>
      </c>
      <c r="B233" s="16">
        <v>0.7</v>
      </c>
      <c r="C233" s="17">
        <v>1.5</v>
      </c>
      <c r="D233" s="17">
        <v>8</v>
      </c>
      <c r="E233" s="20">
        <v>1</v>
      </c>
      <c r="F233" s="18">
        <v>6867</v>
      </c>
    </row>
    <row r="234" spans="1:6" x14ac:dyDescent="0.3">
      <c r="A234" s="15">
        <v>360</v>
      </c>
      <c r="B234" s="16">
        <v>0.99</v>
      </c>
      <c r="C234" s="17">
        <v>1.5</v>
      </c>
      <c r="D234" s="17">
        <v>7</v>
      </c>
      <c r="E234" s="20">
        <v>1</v>
      </c>
      <c r="F234" s="18">
        <v>6967.8</v>
      </c>
    </row>
    <row r="235" spans="1:6" x14ac:dyDescent="0.3">
      <c r="A235" s="15">
        <v>441</v>
      </c>
      <c r="B235" s="16">
        <v>0.6</v>
      </c>
      <c r="C235" s="17">
        <v>1.5</v>
      </c>
      <c r="D235" s="17">
        <v>7</v>
      </c>
      <c r="E235" s="20">
        <v>1</v>
      </c>
      <c r="F235" s="18">
        <v>7020</v>
      </c>
    </row>
    <row r="236" spans="1:6" x14ac:dyDescent="0.3">
      <c r="A236" s="15">
        <v>378</v>
      </c>
      <c r="B236" s="16">
        <v>1</v>
      </c>
      <c r="C236" s="17">
        <v>1.5</v>
      </c>
      <c r="D236" s="17">
        <v>7</v>
      </c>
      <c r="E236" s="20">
        <v>1</v>
      </c>
      <c r="F236" s="18">
        <v>7074</v>
      </c>
    </row>
    <row r="237" spans="1:6" x14ac:dyDescent="0.3">
      <c r="A237" s="15">
        <v>432</v>
      </c>
      <c r="B237" s="16">
        <v>0.7</v>
      </c>
      <c r="C237" s="17">
        <v>2.5</v>
      </c>
      <c r="D237" s="17">
        <v>8</v>
      </c>
      <c r="E237" s="20">
        <v>1</v>
      </c>
      <c r="F237" s="18">
        <v>7380</v>
      </c>
    </row>
    <row r="238" spans="1:6" x14ac:dyDescent="0.3">
      <c r="A238" s="15">
        <v>405</v>
      </c>
      <c r="B238" s="16">
        <v>0.77</v>
      </c>
      <c r="C238" s="17">
        <v>2.5</v>
      </c>
      <c r="D238" s="17">
        <v>10</v>
      </c>
      <c r="E238" s="20">
        <v>1</v>
      </c>
      <c r="F238" s="18">
        <v>7380</v>
      </c>
    </row>
    <row r="239" spans="1:6" x14ac:dyDescent="0.3">
      <c r="A239" s="15">
        <v>372.06</v>
      </c>
      <c r="B239" s="16">
        <v>1.17</v>
      </c>
      <c r="C239" s="17">
        <v>2</v>
      </c>
      <c r="D239" s="17">
        <v>10</v>
      </c>
      <c r="E239" s="20">
        <v>1</v>
      </c>
      <c r="F239" s="18">
        <v>7560</v>
      </c>
    </row>
    <row r="240" spans="1:6" x14ac:dyDescent="0.3">
      <c r="A240" s="15">
        <v>558</v>
      </c>
      <c r="B240" s="16">
        <v>0.73199999999999998</v>
      </c>
      <c r="C240" s="17">
        <v>2.5</v>
      </c>
      <c r="D240" s="17">
        <v>11</v>
      </c>
      <c r="E240" s="20">
        <v>1</v>
      </c>
      <c r="F240" s="18">
        <v>8490.6</v>
      </c>
    </row>
    <row r="241" spans="1:6" x14ac:dyDescent="0.3">
      <c r="A241" s="15">
        <v>413.1</v>
      </c>
      <c r="B241" s="16">
        <v>0.7</v>
      </c>
      <c r="C241" s="17">
        <v>1.5</v>
      </c>
      <c r="D241" s="17">
        <v>7</v>
      </c>
      <c r="E241" s="20">
        <v>1</v>
      </c>
      <c r="F241" s="18">
        <v>6300</v>
      </c>
    </row>
    <row r="242" spans="1:6" x14ac:dyDescent="0.3">
      <c r="A242" s="15">
        <v>504</v>
      </c>
      <c r="B242" s="16">
        <v>0.6</v>
      </c>
      <c r="C242" s="17">
        <v>2.5</v>
      </c>
      <c r="D242" s="17">
        <v>7</v>
      </c>
      <c r="E242" s="20">
        <v>1</v>
      </c>
      <c r="F242" s="18">
        <v>7304.4</v>
      </c>
    </row>
    <row r="243" spans="1:6" x14ac:dyDescent="0.3">
      <c r="A243" s="15">
        <v>486</v>
      </c>
      <c r="B243" s="16">
        <v>1.032</v>
      </c>
      <c r="C243" s="17">
        <v>2.5</v>
      </c>
      <c r="D243" s="17">
        <v>7</v>
      </c>
      <c r="E243" s="20">
        <v>1</v>
      </c>
      <c r="F243" s="18">
        <v>9720</v>
      </c>
    </row>
    <row r="244" spans="1:6" x14ac:dyDescent="0.3">
      <c r="A244" s="15">
        <v>319.5</v>
      </c>
      <c r="B244" s="16">
        <v>0.7</v>
      </c>
      <c r="C244" s="17">
        <v>2</v>
      </c>
      <c r="D244" s="17">
        <v>7</v>
      </c>
      <c r="E244" s="20">
        <v>1</v>
      </c>
      <c r="F244" s="18">
        <v>5580</v>
      </c>
    </row>
    <row r="245" spans="1:6" x14ac:dyDescent="0.3">
      <c r="A245" s="15">
        <v>333</v>
      </c>
      <c r="B245" s="16">
        <v>2.8130000000000002</v>
      </c>
      <c r="C245" s="17">
        <v>2</v>
      </c>
      <c r="D245" s="17">
        <v>10</v>
      </c>
      <c r="E245" s="20">
        <v>1</v>
      </c>
      <c r="F245" s="18">
        <v>7200</v>
      </c>
    </row>
    <row r="246" spans="1:6" x14ac:dyDescent="0.3">
      <c r="A246" s="15">
        <v>288</v>
      </c>
      <c r="B246" s="16">
        <v>0.65</v>
      </c>
      <c r="C246" s="17">
        <v>1</v>
      </c>
      <c r="D246" s="17">
        <v>6</v>
      </c>
      <c r="E246" s="20">
        <v>0</v>
      </c>
      <c r="F246" s="18">
        <v>4500</v>
      </c>
    </row>
    <row r="247" spans="1:6" x14ac:dyDescent="0.3">
      <c r="A247" s="15">
        <v>239.4</v>
      </c>
      <c r="B247" s="16">
        <v>1</v>
      </c>
      <c r="C247" s="17">
        <v>1.5</v>
      </c>
      <c r="D247" s="17">
        <v>6</v>
      </c>
      <c r="E247" s="20">
        <v>1</v>
      </c>
      <c r="F247" s="18">
        <v>8080.2</v>
      </c>
    </row>
    <row r="248" spans="1:6" x14ac:dyDescent="0.3">
      <c r="A248" s="15">
        <v>351</v>
      </c>
      <c r="B248" s="16">
        <v>0.65</v>
      </c>
      <c r="C248" s="17">
        <v>2</v>
      </c>
      <c r="D248" s="17">
        <v>8</v>
      </c>
      <c r="E248" s="20">
        <v>1</v>
      </c>
      <c r="F248" s="18">
        <v>6660</v>
      </c>
    </row>
    <row r="249" spans="1:6" x14ac:dyDescent="0.3">
      <c r="A249" s="15">
        <v>444.6</v>
      </c>
      <c r="B249" s="16">
        <v>0.8</v>
      </c>
      <c r="C249" s="17">
        <v>2</v>
      </c>
      <c r="D249" s="17">
        <v>8</v>
      </c>
      <c r="E249" s="20">
        <v>1</v>
      </c>
      <c r="F249" s="18">
        <v>5580</v>
      </c>
    </row>
    <row r="250" spans="1:6" x14ac:dyDescent="0.3">
      <c r="A250" s="15">
        <v>358.2</v>
      </c>
      <c r="B250" s="16">
        <v>1</v>
      </c>
      <c r="C250" s="17">
        <v>2</v>
      </c>
      <c r="D250" s="17">
        <v>6</v>
      </c>
      <c r="E250" s="20">
        <v>1</v>
      </c>
      <c r="F250" s="18">
        <v>6321.6</v>
      </c>
    </row>
    <row r="251" spans="1:6" x14ac:dyDescent="0.3">
      <c r="A251" s="15">
        <v>378</v>
      </c>
      <c r="B251" s="16">
        <v>1.875</v>
      </c>
      <c r="C251" s="17">
        <v>2.5</v>
      </c>
      <c r="D251" s="17">
        <v>10</v>
      </c>
      <c r="E251" s="20">
        <v>1</v>
      </c>
      <c r="F251" s="18">
        <v>9205.2000000000007</v>
      </c>
    </row>
    <row r="252" spans="1:6" x14ac:dyDescent="0.3">
      <c r="A252" s="15">
        <v>297</v>
      </c>
      <c r="B252" s="16">
        <v>2.25</v>
      </c>
      <c r="C252" s="17">
        <v>2</v>
      </c>
      <c r="D252" s="17">
        <v>11</v>
      </c>
      <c r="E252" s="20">
        <v>0</v>
      </c>
      <c r="F252" s="18">
        <v>5779.8</v>
      </c>
    </row>
    <row r="253" spans="1:6" x14ac:dyDescent="0.3">
      <c r="A253" s="15">
        <v>333</v>
      </c>
      <c r="B253" s="16">
        <v>1.6</v>
      </c>
      <c r="C253" s="17">
        <v>1.5</v>
      </c>
      <c r="D253" s="17">
        <v>10</v>
      </c>
      <c r="E253" s="20">
        <v>0</v>
      </c>
      <c r="F253" s="18">
        <v>5760</v>
      </c>
    </row>
    <row r="254" spans="1:6" x14ac:dyDescent="0.3">
      <c r="A254" s="15">
        <v>291.60000000000002</v>
      </c>
      <c r="B254" s="16">
        <v>0.625</v>
      </c>
      <c r="C254" s="17">
        <v>1.5</v>
      </c>
      <c r="D254" s="17">
        <v>9</v>
      </c>
      <c r="E254" s="20">
        <v>0</v>
      </c>
      <c r="F254" s="18">
        <v>8010</v>
      </c>
    </row>
    <row r="255" spans="1:6" x14ac:dyDescent="0.3">
      <c r="A255" s="15">
        <v>297</v>
      </c>
      <c r="B255" s="16">
        <v>0.6</v>
      </c>
      <c r="C255" s="17">
        <v>1.5</v>
      </c>
      <c r="D255" s="17">
        <v>8</v>
      </c>
      <c r="E255" s="20">
        <v>0</v>
      </c>
      <c r="F255" s="18">
        <v>4752</v>
      </c>
    </row>
    <row r="256" spans="1:6" x14ac:dyDescent="0.3">
      <c r="A256" s="15">
        <v>317.7</v>
      </c>
      <c r="B256" s="16">
        <v>0.64200000000000002</v>
      </c>
      <c r="C256" s="17">
        <v>2</v>
      </c>
      <c r="D256" s="17">
        <v>7</v>
      </c>
      <c r="E256" s="20">
        <v>0</v>
      </c>
      <c r="F256" s="18">
        <v>5580</v>
      </c>
    </row>
    <row r="257" spans="1:6" x14ac:dyDescent="0.3">
      <c r="A257" s="15">
        <v>359.82</v>
      </c>
      <c r="B257" s="16">
        <v>1.1000000000000001</v>
      </c>
      <c r="C257" s="17">
        <v>2</v>
      </c>
      <c r="D257" s="17">
        <v>10</v>
      </c>
      <c r="E257" s="20">
        <v>1</v>
      </c>
      <c r="F257" s="18">
        <v>4980.6000000000004</v>
      </c>
    </row>
    <row r="258" spans="1:6" x14ac:dyDescent="0.3">
      <c r="A258" s="15">
        <v>306</v>
      </c>
      <c r="B258" s="16">
        <v>0.6</v>
      </c>
      <c r="C258" s="17">
        <v>2</v>
      </c>
      <c r="D258" s="17">
        <v>6</v>
      </c>
      <c r="E258" s="20">
        <v>0</v>
      </c>
      <c r="F258" s="18">
        <v>5472</v>
      </c>
    </row>
    <row r="259" spans="1:6" x14ac:dyDescent="0.3">
      <c r="A259" s="15">
        <v>449.82</v>
      </c>
      <c r="B259" s="16">
        <v>1.38</v>
      </c>
      <c r="C259" s="17">
        <v>2</v>
      </c>
      <c r="D259" s="17">
        <v>10</v>
      </c>
      <c r="E259" s="20">
        <v>1</v>
      </c>
      <c r="F259" s="18">
        <v>9720</v>
      </c>
    </row>
    <row r="260" spans="1:6" x14ac:dyDescent="0.3">
      <c r="A260" s="15">
        <v>340.2</v>
      </c>
      <c r="B260" s="16">
        <v>0.8</v>
      </c>
      <c r="C260" s="17">
        <v>1.5</v>
      </c>
      <c r="D260" s="17">
        <v>9</v>
      </c>
      <c r="E260" s="20">
        <v>1</v>
      </c>
      <c r="F260" s="18">
        <v>6656.4</v>
      </c>
    </row>
    <row r="261" spans="1:6" x14ac:dyDescent="0.3">
      <c r="A261" s="15">
        <v>342</v>
      </c>
      <c r="B261" s="16">
        <v>1.125</v>
      </c>
      <c r="C261" s="17">
        <v>1</v>
      </c>
      <c r="D261" s="17">
        <v>6</v>
      </c>
      <c r="E261" s="20">
        <v>1</v>
      </c>
      <c r="F261" s="18">
        <v>7466.4</v>
      </c>
    </row>
    <row r="262" spans="1:6" x14ac:dyDescent="0.3">
      <c r="A262" s="15">
        <v>369</v>
      </c>
      <c r="B262" s="16">
        <v>0.8</v>
      </c>
      <c r="C262" s="17">
        <v>2</v>
      </c>
      <c r="D262" s="17">
        <v>10</v>
      </c>
      <c r="E262" s="20">
        <v>1</v>
      </c>
      <c r="F262" s="18">
        <v>5220</v>
      </c>
    </row>
    <row r="263" spans="1:6" x14ac:dyDescent="0.3">
      <c r="A263" s="15">
        <v>341.82</v>
      </c>
      <c r="B263" s="16">
        <v>0.72</v>
      </c>
      <c r="C263" s="17">
        <v>2</v>
      </c>
      <c r="D263" s="17">
        <v>7</v>
      </c>
      <c r="E263" s="20">
        <v>1</v>
      </c>
      <c r="F263" s="18">
        <v>5148</v>
      </c>
    </row>
    <row r="264" spans="1:6" x14ac:dyDescent="0.3">
      <c r="A264" s="15">
        <v>402.3</v>
      </c>
      <c r="B264" s="16">
        <v>0.6</v>
      </c>
      <c r="C264" s="17">
        <v>2</v>
      </c>
      <c r="D264" s="17">
        <v>8</v>
      </c>
      <c r="E264" s="20">
        <v>0</v>
      </c>
      <c r="F264" s="18">
        <v>5760</v>
      </c>
    </row>
    <row r="265" spans="1:6" x14ac:dyDescent="0.3">
      <c r="A265" s="15">
        <v>392.22</v>
      </c>
      <c r="B265" s="16">
        <v>0.6</v>
      </c>
      <c r="C265" s="17">
        <v>2</v>
      </c>
      <c r="D265" s="17">
        <v>8</v>
      </c>
      <c r="E265" s="20">
        <v>0</v>
      </c>
      <c r="F265" s="18">
        <v>6228</v>
      </c>
    </row>
    <row r="266" spans="1:6" x14ac:dyDescent="0.3">
      <c r="A266" s="15">
        <v>320.39999999999998</v>
      </c>
      <c r="B266" s="16">
        <v>0.6</v>
      </c>
      <c r="C266" s="17">
        <v>2</v>
      </c>
      <c r="D266" s="17">
        <v>8</v>
      </c>
      <c r="E266" s="20">
        <v>0</v>
      </c>
      <c r="F266" s="18">
        <v>5850</v>
      </c>
    </row>
    <row r="267" spans="1:6" x14ac:dyDescent="0.3">
      <c r="A267" s="15">
        <v>349.2</v>
      </c>
      <c r="B267" s="16">
        <v>0.83</v>
      </c>
      <c r="C267" s="17">
        <v>2</v>
      </c>
      <c r="D267" s="17">
        <v>6</v>
      </c>
      <c r="E267" s="20">
        <v>1</v>
      </c>
      <c r="F267" s="18">
        <v>6192</v>
      </c>
    </row>
    <row r="268" spans="1:6" x14ac:dyDescent="0.3">
      <c r="A268" s="15">
        <v>387</v>
      </c>
      <c r="B268" s="16">
        <v>2</v>
      </c>
      <c r="C268" s="17">
        <v>1.5</v>
      </c>
      <c r="D268" s="17">
        <v>6</v>
      </c>
      <c r="E268" s="20">
        <v>0</v>
      </c>
      <c r="F268" s="18">
        <v>6300</v>
      </c>
    </row>
    <row r="269" spans="1:6" x14ac:dyDescent="0.3">
      <c r="A269" s="15">
        <v>359.82</v>
      </c>
      <c r="B269" s="16">
        <v>0.7</v>
      </c>
      <c r="C269" s="17">
        <v>2</v>
      </c>
      <c r="D269" s="17">
        <v>8</v>
      </c>
      <c r="E269" s="20">
        <v>1</v>
      </c>
      <c r="F269" s="18">
        <v>7493.4</v>
      </c>
    </row>
    <row r="270" spans="1:6" x14ac:dyDescent="0.3">
      <c r="A270" s="15">
        <v>288</v>
      </c>
      <c r="B270" s="16">
        <v>0.56000000000000005</v>
      </c>
      <c r="C270" s="17">
        <v>1</v>
      </c>
      <c r="D270" s="17">
        <v>6</v>
      </c>
      <c r="E270" s="20">
        <v>0</v>
      </c>
      <c r="F270" s="18">
        <v>3648.6</v>
      </c>
    </row>
    <row r="271" spans="1:6" x14ac:dyDescent="0.3">
      <c r="A271" s="15">
        <v>275.39999999999998</v>
      </c>
      <c r="B271" s="16">
        <v>0.61799999999999999</v>
      </c>
      <c r="C271" s="17">
        <v>1</v>
      </c>
      <c r="D271" s="17">
        <v>6</v>
      </c>
      <c r="E271" s="20">
        <v>0</v>
      </c>
      <c r="F271" s="18">
        <v>3884.4</v>
      </c>
    </row>
    <row r="272" spans="1:6" x14ac:dyDescent="0.3">
      <c r="A272" s="15">
        <v>293.22000000000003</v>
      </c>
      <c r="B272" s="16">
        <v>0.6</v>
      </c>
      <c r="C272" s="17">
        <v>1</v>
      </c>
      <c r="D272" s="17">
        <v>6</v>
      </c>
      <c r="E272" s="20">
        <v>0</v>
      </c>
      <c r="F272" s="18">
        <v>3888</v>
      </c>
    </row>
    <row r="273" spans="1:6" x14ac:dyDescent="0.3">
      <c r="A273" s="15">
        <v>275.39999999999998</v>
      </c>
      <c r="B273" s="16">
        <v>0.6</v>
      </c>
      <c r="C273" s="17">
        <v>1.5</v>
      </c>
      <c r="D273" s="17">
        <v>6</v>
      </c>
      <c r="E273" s="20">
        <v>0</v>
      </c>
      <c r="F273" s="18">
        <v>4770</v>
      </c>
    </row>
    <row r="274" spans="1:6" x14ac:dyDescent="0.3">
      <c r="A274" s="15">
        <v>302.04000000000002</v>
      </c>
      <c r="B274" s="16">
        <v>0.6</v>
      </c>
      <c r="C274" s="17">
        <v>1</v>
      </c>
      <c r="D274" s="17">
        <v>7</v>
      </c>
      <c r="E274" s="20">
        <v>0</v>
      </c>
      <c r="F274" s="18">
        <v>5400</v>
      </c>
    </row>
    <row r="275" spans="1:6" x14ac:dyDescent="0.3">
      <c r="A275" s="15">
        <v>412.2</v>
      </c>
      <c r="B275" s="16">
        <v>1.08</v>
      </c>
      <c r="C275" s="17">
        <v>1</v>
      </c>
      <c r="D275" s="17">
        <v>6</v>
      </c>
      <c r="E275" s="20">
        <v>0</v>
      </c>
      <c r="F275" s="18">
        <v>5580</v>
      </c>
    </row>
    <row r="276" spans="1:6" x14ac:dyDescent="0.3">
      <c r="A276" s="15">
        <v>316.8</v>
      </c>
      <c r="B276" s="16">
        <v>0.6</v>
      </c>
      <c r="C276" s="17">
        <v>2</v>
      </c>
      <c r="D276" s="17">
        <v>7</v>
      </c>
      <c r="E276" s="20">
        <v>0</v>
      </c>
      <c r="F276" s="18">
        <v>5680.8</v>
      </c>
    </row>
    <row r="277" spans="1:6" x14ac:dyDescent="0.3">
      <c r="A277" s="15">
        <v>288</v>
      </c>
      <c r="B277" s="16">
        <v>0.6</v>
      </c>
      <c r="C277" s="17">
        <v>2</v>
      </c>
      <c r="D277" s="17">
        <v>6</v>
      </c>
      <c r="E277" s="20">
        <v>0</v>
      </c>
      <c r="F277" s="18">
        <v>5832</v>
      </c>
    </row>
    <row r="278" spans="1:6" x14ac:dyDescent="0.3">
      <c r="A278" s="15">
        <v>250.2</v>
      </c>
      <c r="B278" s="16">
        <v>1</v>
      </c>
      <c r="C278" s="17">
        <v>1</v>
      </c>
      <c r="D278" s="17">
        <v>6</v>
      </c>
      <c r="E278" s="20">
        <v>1</v>
      </c>
      <c r="F278" s="18">
        <v>6552</v>
      </c>
    </row>
    <row r="279" spans="1:6" x14ac:dyDescent="0.3">
      <c r="A279" s="15">
        <v>252</v>
      </c>
      <c r="B279" s="16">
        <v>0.56999999999999995</v>
      </c>
      <c r="C279" s="17">
        <v>1.5</v>
      </c>
      <c r="D279" s="17">
        <v>7</v>
      </c>
      <c r="E279" s="20">
        <v>1</v>
      </c>
      <c r="F279" s="18">
        <v>6985.8</v>
      </c>
    </row>
    <row r="280" spans="1:6" x14ac:dyDescent="0.3">
      <c r="A280" s="15">
        <v>323.82</v>
      </c>
      <c r="B280" s="16">
        <v>0.87</v>
      </c>
      <c r="C280" s="17">
        <v>1</v>
      </c>
      <c r="D280" s="17">
        <v>6</v>
      </c>
      <c r="E280" s="20">
        <v>0</v>
      </c>
      <c r="F280" s="18">
        <v>4933.8</v>
      </c>
    </row>
    <row r="281" spans="1:6" x14ac:dyDescent="0.3">
      <c r="A281" s="15">
        <v>316.8</v>
      </c>
      <c r="B281" s="16">
        <v>0.6</v>
      </c>
      <c r="C281" s="17">
        <v>2</v>
      </c>
      <c r="D281" s="17">
        <v>7</v>
      </c>
      <c r="E281" s="20">
        <v>0</v>
      </c>
      <c r="F281" s="18">
        <v>5040</v>
      </c>
    </row>
    <row r="282" spans="1:6" x14ac:dyDescent="0.3">
      <c r="A282" s="15">
        <v>318.42</v>
      </c>
      <c r="B282" s="16">
        <v>0.6</v>
      </c>
      <c r="C282" s="17">
        <v>1.5</v>
      </c>
      <c r="D282" s="17">
        <v>10</v>
      </c>
      <c r="E282" s="20">
        <v>0</v>
      </c>
      <c r="F282" s="18">
        <v>5142.6000000000004</v>
      </c>
    </row>
    <row r="283" spans="1:6" x14ac:dyDescent="0.3">
      <c r="A283" s="15">
        <v>312.3</v>
      </c>
      <c r="B283" s="16">
        <v>0.6</v>
      </c>
      <c r="C283" s="17">
        <v>1</v>
      </c>
      <c r="D283" s="17">
        <v>6</v>
      </c>
      <c r="E283" s="20">
        <v>0</v>
      </c>
      <c r="F283" s="18">
        <v>5400</v>
      </c>
    </row>
    <row r="284" spans="1:6" x14ac:dyDescent="0.3">
      <c r="A284" s="15">
        <v>243</v>
      </c>
      <c r="B284" s="16">
        <v>0.77400000000000002</v>
      </c>
      <c r="C284" s="17">
        <v>1</v>
      </c>
      <c r="D284" s="17">
        <v>7</v>
      </c>
      <c r="E284" s="20">
        <v>0</v>
      </c>
      <c r="F284" s="18">
        <v>6195.6</v>
      </c>
    </row>
    <row r="285" spans="1:6" x14ac:dyDescent="0.3">
      <c r="A285" s="15">
        <v>265.5</v>
      </c>
      <c r="B285" s="16">
        <v>1</v>
      </c>
      <c r="C285" s="17">
        <v>1.5</v>
      </c>
      <c r="D285" s="17">
        <v>8</v>
      </c>
      <c r="E285" s="20">
        <v>0</v>
      </c>
      <c r="F285" s="18">
        <v>7572.6</v>
      </c>
    </row>
    <row r="286" spans="1:6" x14ac:dyDescent="0.3">
      <c r="A286" s="15">
        <v>324</v>
      </c>
      <c r="B286" s="16">
        <v>0.6</v>
      </c>
      <c r="C286" s="17">
        <v>1</v>
      </c>
      <c r="D286" s="17">
        <v>6</v>
      </c>
      <c r="E286" s="20">
        <v>1</v>
      </c>
      <c r="F286" s="18">
        <v>4354.2</v>
      </c>
    </row>
    <row r="287" spans="1:6" x14ac:dyDescent="0.3">
      <c r="A287" s="15">
        <v>449.82</v>
      </c>
      <c r="B287" s="16">
        <v>1.54</v>
      </c>
      <c r="C287" s="17">
        <v>2.5</v>
      </c>
      <c r="D287" s="17">
        <v>7</v>
      </c>
      <c r="E287" s="20">
        <v>0</v>
      </c>
      <c r="F287" s="18">
        <v>10614.6</v>
      </c>
    </row>
    <row r="288" spans="1:6" x14ac:dyDescent="0.3">
      <c r="A288" s="15">
        <v>333</v>
      </c>
      <c r="B288" s="16">
        <v>1.613</v>
      </c>
      <c r="C288" s="17">
        <v>2</v>
      </c>
      <c r="D288" s="17">
        <v>7</v>
      </c>
      <c r="E288" s="20">
        <v>1</v>
      </c>
      <c r="F288" s="18">
        <v>9392.4</v>
      </c>
    </row>
    <row r="289" spans="1:6" x14ac:dyDescent="0.3">
      <c r="A289" s="15">
        <v>480.6</v>
      </c>
      <c r="B289" s="16">
        <v>0.98799999999999999</v>
      </c>
      <c r="C289" s="17">
        <v>2.5</v>
      </c>
      <c r="D289" s="17">
        <v>9</v>
      </c>
      <c r="E289" s="20">
        <v>1</v>
      </c>
      <c r="F289" s="18">
        <v>7740</v>
      </c>
    </row>
    <row r="290" spans="1:6" x14ac:dyDescent="0.3">
      <c r="A290" s="15">
        <v>265.5</v>
      </c>
      <c r="B290" s="16">
        <v>0.72</v>
      </c>
      <c r="C290" s="17">
        <v>2</v>
      </c>
      <c r="D290" s="17">
        <v>7</v>
      </c>
      <c r="E290" s="20">
        <v>0</v>
      </c>
      <c r="F290" s="18">
        <v>6557.4</v>
      </c>
    </row>
    <row r="291" spans="1:6" x14ac:dyDescent="0.3">
      <c r="A291" s="15">
        <v>324</v>
      </c>
      <c r="B291" s="16">
        <v>1.25</v>
      </c>
      <c r="C291" s="17">
        <v>1.5</v>
      </c>
      <c r="D291" s="17">
        <v>6</v>
      </c>
      <c r="E291" s="20">
        <v>0</v>
      </c>
      <c r="F291" s="18">
        <v>7128</v>
      </c>
    </row>
    <row r="292" spans="1:6" x14ac:dyDescent="0.3">
      <c r="A292" s="15">
        <v>266.39999999999998</v>
      </c>
      <c r="B292" s="16">
        <v>0.6</v>
      </c>
      <c r="C292" s="17">
        <v>2</v>
      </c>
      <c r="D292" s="17">
        <v>8</v>
      </c>
      <c r="E292" s="20">
        <v>0</v>
      </c>
      <c r="F292" s="18">
        <v>7324.2</v>
      </c>
    </row>
    <row r="293" spans="1:6" x14ac:dyDescent="0.3">
      <c r="A293" s="15">
        <v>359.82</v>
      </c>
      <c r="B293" s="16">
        <v>1.034</v>
      </c>
      <c r="C293" s="17">
        <v>1.5</v>
      </c>
      <c r="D293" s="17">
        <v>8</v>
      </c>
      <c r="E293" s="20">
        <v>0</v>
      </c>
      <c r="F293" s="18">
        <v>7342.2</v>
      </c>
    </row>
    <row r="294" spans="1:6" x14ac:dyDescent="0.3">
      <c r="A294" s="15">
        <v>324</v>
      </c>
      <c r="B294" s="16">
        <v>0.625</v>
      </c>
      <c r="C294" s="17">
        <v>1</v>
      </c>
      <c r="D294" s="17">
        <v>7</v>
      </c>
      <c r="E294" s="20">
        <v>1</v>
      </c>
      <c r="F294" s="18">
        <v>6624</v>
      </c>
    </row>
    <row r="295" spans="1:6" x14ac:dyDescent="0.3">
      <c r="A295" s="15">
        <v>342</v>
      </c>
      <c r="B295" s="16">
        <v>0.7</v>
      </c>
      <c r="C295" s="17">
        <v>1.5</v>
      </c>
      <c r="D295" s="17">
        <v>8</v>
      </c>
      <c r="E295" s="20">
        <v>1</v>
      </c>
      <c r="F295" s="18">
        <v>7920</v>
      </c>
    </row>
    <row r="296" spans="1:6" x14ac:dyDescent="0.3">
      <c r="A296" s="15">
        <v>323.82</v>
      </c>
      <c r="B296" s="16">
        <v>1.25</v>
      </c>
      <c r="C296" s="17">
        <v>1.5</v>
      </c>
      <c r="D296" s="17">
        <v>7</v>
      </c>
      <c r="E296" s="20">
        <v>1</v>
      </c>
      <c r="F296" s="18">
        <v>8206.2000000000007</v>
      </c>
    </row>
    <row r="297" spans="1:6" x14ac:dyDescent="0.3">
      <c r="A297" s="15">
        <v>387</v>
      </c>
      <c r="B297" s="16">
        <v>0.75</v>
      </c>
      <c r="C297" s="17">
        <v>2</v>
      </c>
      <c r="D297" s="17">
        <v>9</v>
      </c>
      <c r="E297" s="20">
        <v>1</v>
      </c>
      <c r="F297" s="18">
        <v>9880.2000000000007</v>
      </c>
    </row>
    <row r="298" spans="1:6" x14ac:dyDescent="0.3">
      <c r="A298" s="15">
        <v>414</v>
      </c>
      <c r="B298" s="16">
        <v>1</v>
      </c>
      <c r="C298" s="17">
        <v>1.5</v>
      </c>
      <c r="D298" s="17">
        <v>8</v>
      </c>
      <c r="E298" s="20">
        <v>1</v>
      </c>
      <c r="F298" s="18">
        <v>6548.4</v>
      </c>
    </row>
    <row r="299" spans="1:6" x14ac:dyDescent="0.3">
      <c r="A299" s="15">
        <v>315</v>
      </c>
      <c r="B299" s="16">
        <v>0.8</v>
      </c>
      <c r="C299" s="17">
        <v>1.5</v>
      </c>
      <c r="D299" s="17">
        <v>8</v>
      </c>
      <c r="E299" s="20">
        <v>1</v>
      </c>
      <c r="F299" s="18">
        <v>8787.6</v>
      </c>
    </row>
    <row r="300" spans="1:6" x14ac:dyDescent="0.3">
      <c r="A300" s="15">
        <v>431.82</v>
      </c>
      <c r="B300" s="16">
        <v>0.64800000000000002</v>
      </c>
      <c r="C300" s="17">
        <v>2.5</v>
      </c>
      <c r="D300" s="17">
        <v>8</v>
      </c>
      <c r="E300" s="20">
        <v>1</v>
      </c>
      <c r="F300" s="18">
        <v>8836.2000000000007</v>
      </c>
    </row>
    <row r="301" spans="1:6" x14ac:dyDescent="0.3">
      <c r="A301" s="15">
        <v>306</v>
      </c>
      <c r="B301" s="16">
        <v>0.6</v>
      </c>
      <c r="C301" s="17">
        <v>2</v>
      </c>
      <c r="D301" s="17">
        <v>7</v>
      </c>
      <c r="E301" s="20">
        <v>0</v>
      </c>
      <c r="F301" s="18">
        <v>4500</v>
      </c>
    </row>
    <row r="302" spans="1:6" x14ac:dyDescent="0.3">
      <c r="A302" s="15">
        <v>313.2</v>
      </c>
      <c r="B302" s="16">
        <v>0.91200000000000003</v>
      </c>
      <c r="C302" s="17">
        <v>1</v>
      </c>
      <c r="D302" s="17">
        <v>7</v>
      </c>
      <c r="E302" s="20">
        <v>0</v>
      </c>
      <c r="F302" s="18">
        <v>5040</v>
      </c>
    </row>
    <row r="303" spans="1:6" x14ac:dyDescent="0.3">
      <c r="A303" s="15">
        <v>549</v>
      </c>
      <c r="B303" s="16">
        <v>1.21</v>
      </c>
      <c r="C303" s="17">
        <v>2</v>
      </c>
      <c r="D303" s="17">
        <v>9</v>
      </c>
      <c r="E303" s="20">
        <v>1</v>
      </c>
      <c r="F303" s="18">
        <v>6552</v>
      </c>
    </row>
    <row r="304" spans="1:6" x14ac:dyDescent="0.3">
      <c r="A304" s="15">
        <v>293.39999999999998</v>
      </c>
      <c r="B304" s="16">
        <v>0.84</v>
      </c>
      <c r="C304" s="17">
        <v>1</v>
      </c>
      <c r="D304" s="17">
        <v>6</v>
      </c>
      <c r="E304" s="20">
        <v>0</v>
      </c>
      <c r="F304" s="18">
        <v>4320</v>
      </c>
    </row>
    <row r="305" spans="1:6" x14ac:dyDescent="0.3">
      <c r="A305" s="15">
        <v>333</v>
      </c>
      <c r="B305" s="16">
        <v>0.6</v>
      </c>
      <c r="C305" s="17">
        <v>1.5</v>
      </c>
      <c r="D305" s="17">
        <v>8</v>
      </c>
      <c r="E305" s="20">
        <v>0</v>
      </c>
      <c r="F305" s="18">
        <v>4500</v>
      </c>
    </row>
    <row r="306" spans="1:6" x14ac:dyDescent="0.3">
      <c r="A306" s="15">
        <v>322.2</v>
      </c>
      <c r="B306" s="16">
        <v>0.7</v>
      </c>
      <c r="C306" s="17">
        <v>1</v>
      </c>
      <c r="D306" s="17">
        <v>6</v>
      </c>
      <c r="E306" s="20">
        <v>0</v>
      </c>
      <c r="F306" s="18">
        <v>5040</v>
      </c>
    </row>
    <row r="307" spans="1:6" x14ac:dyDescent="0.3">
      <c r="A307" s="15">
        <v>315</v>
      </c>
      <c r="B307" s="16">
        <v>0.76300000000000001</v>
      </c>
      <c r="C307" s="17">
        <v>2</v>
      </c>
      <c r="D307" s="17">
        <v>6</v>
      </c>
      <c r="E307" s="20">
        <v>0</v>
      </c>
      <c r="F307" s="18">
        <v>5040</v>
      </c>
    </row>
    <row r="308" spans="1:6" x14ac:dyDescent="0.3">
      <c r="A308" s="15">
        <v>324</v>
      </c>
      <c r="B308" s="16">
        <v>0.91</v>
      </c>
      <c r="C308" s="17">
        <v>1.5</v>
      </c>
      <c r="D308" s="17">
        <v>8</v>
      </c>
      <c r="E308" s="20">
        <v>0</v>
      </c>
      <c r="F308" s="18">
        <v>5135.3999999999996</v>
      </c>
    </row>
    <row r="309" spans="1:6" x14ac:dyDescent="0.3">
      <c r="A309" s="15">
        <v>322.2</v>
      </c>
      <c r="B309" s="16">
        <v>0.6</v>
      </c>
      <c r="C309" s="17">
        <v>1</v>
      </c>
      <c r="D309" s="17">
        <v>7</v>
      </c>
      <c r="E309" s="20">
        <v>0</v>
      </c>
      <c r="F309" s="18">
        <v>5310</v>
      </c>
    </row>
    <row r="310" spans="1:6" x14ac:dyDescent="0.3">
      <c r="A310" s="15">
        <v>315</v>
      </c>
      <c r="B310" s="16">
        <v>0.6</v>
      </c>
      <c r="C310" s="17">
        <v>2</v>
      </c>
      <c r="D310" s="17">
        <v>7</v>
      </c>
      <c r="E310" s="20">
        <v>0</v>
      </c>
      <c r="F310" s="18">
        <v>5400</v>
      </c>
    </row>
    <row r="311" spans="1:6" x14ac:dyDescent="0.3">
      <c r="A311" s="15">
        <v>360</v>
      </c>
      <c r="B311" s="16">
        <v>0.75</v>
      </c>
      <c r="C311" s="17">
        <v>2</v>
      </c>
      <c r="D311" s="17">
        <v>8</v>
      </c>
      <c r="E311" s="20">
        <v>0</v>
      </c>
      <c r="F311" s="18">
        <v>6490.8</v>
      </c>
    </row>
    <row r="312" spans="1:6" x14ac:dyDescent="0.3">
      <c r="A312" s="15">
        <v>282.60000000000002</v>
      </c>
      <c r="B312" s="16">
        <v>1.6</v>
      </c>
      <c r="C312" s="17">
        <v>2</v>
      </c>
      <c r="D312" s="17">
        <v>8</v>
      </c>
      <c r="E312" s="20">
        <v>0</v>
      </c>
      <c r="F312" s="18">
        <v>8388</v>
      </c>
    </row>
    <row r="313" spans="1:6" x14ac:dyDescent="0.3">
      <c r="A313" s="15">
        <v>288</v>
      </c>
      <c r="B313" s="16">
        <v>2.1840000000000002</v>
      </c>
      <c r="C313" s="17">
        <v>1.5</v>
      </c>
      <c r="D313" s="17">
        <v>8</v>
      </c>
      <c r="E313" s="20">
        <v>1</v>
      </c>
      <c r="F313" s="18">
        <v>8427.6</v>
      </c>
    </row>
    <row r="314" spans="1:6" x14ac:dyDescent="0.3">
      <c r="A314" s="15">
        <v>289.8</v>
      </c>
      <c r="B314" s="16">
        <v>0.79700000000000004</v>
      </c>
      <c r="C314" s="17">
        <v>2</v>
      </c>
      <c r="D314" s="17">
        <v>8</v>
      </c>
      <c r="E314" s="20">
        <v>0</v>
      </c>
      <c r="F314" s="18">
        <v>7084.8</v>
      </c>
    </row>
    <row r="315" spans="1:6" x14ac:dyDescent="0.3">
      <c r="A315" s="15">
        <v>315</v>
      </c>
      <c r="B315" s="16">
        <v>1.35</v>
      </c>
      <c r="C315" s="17">
        <v>2</v>
      </c>
      <c r="D315" s="17">
        <v>8</v>
      </c>
      <c r="E315" s="20">
        <v>0</v>
      </c>
      <c r="F315" s="18">
        <v>8278.2000000000007</v>
      </c>
    </row>
    <row r="316" spans="1:6" x14ac:dyDescent="0.3">
      <c r="A316" s="15">
        <v>315</v>
      </c>
      <c r="B316" s="16">
        <v>0.68</v>
      </c>
      <c r="C316" s="17">
        <v>2</v>
      </c>
      <c r="D316" s="17">
        <v>8</v>
      </c>
      <c r="E316" s="20">
        <v>0</v>
      </c>
      <c r="F316" s="18">
        <v>8508.6</v>
      </c>
    </row>
    <row r="317" spans="1:6" x14ac:dyDescent="0.3">
      <c r="A317" s="15">
        <v>531</v>
      </c>
      <c r="B317" s="16">
        <v>1.2210000000000001</v>
      </c>
      <c r="C317" s="17">
        <v>3</v>
      </c>
      <c r="D317" s="17">
        <v>8</v>
      </c>
      <c r="E317" s="20">
        <v>1</v>
      </c>
      <c r="F317" s="18">
        <v>11646</v>
      </c>
    </row>
    <row r="318" spans="1:6" x14ac:dyDescent="0.3">
      <c r="A318" s="15">
        <v>297</v>
      </c>
      <c r="B318" s="16">
        <v>0.625</v>
      </c>
      <c r="C318" s="17">
        <v>1</v>
      </c>
      <c r="D318" s="17">
        <v>6</v>
      </c>
      <c r="E318" s="20">
        <v>0</v>
      </c>
      <c r="F318" s="18">
        <v>3240</v>
      </c>
    </row>
    <row r="319" spans="1:6" x14ac:dyDescent="0.3">
      <c r="A319" s="15">
        <v>300.60000000000002</v>
      </c>
      <c r="B319" s="16">
        <v>0.82</v>
      </c>
      <c r="C319" s="17">
        <v>1</v>
      </c>
      <c r="D319" s="17">
        <v>6</v>
      </c>
      <c r="E319" s="20">
        <v>0</v>
      </c>
      <c r="F319" s="18">
        <v>4005</v>
      </c>
    </row>
    <row r="320" spans="1:6" x14ac:dyDescent="0.3">
      <c r="A320" s="15">
        <v>311.39999999999998</v>
      </c>
      <c r="B320" s="16">
        <v>0.8</v>
      </c>
      <c r="C320" s="17">
        <v>1.5</v>
      </c>
      <c r="D320" s="17">
        <v>6</v>
      </c>
      <c r="E320" s="20">
        <v>0</v>
      </c>
      <c r="F320" s="18">
        <v>4860</v>
      </c>
    </row>
    <row r="321" spans="1:6" x14ac:dyDescent="0.3">
      <c r="A321" s="15">
        <v>215.82</v>
      </c>
      <c r="B321" s="16">
        <v>0.56299999999999994</v>
      </c>
      <c r="C321" s="17">
        <v>2</v>
      </c>
      <c r="D321" s="17">
        <v>4</v>
      </c>
      <c r="E321" s="20">
        <v>0</v>
      </c>
      <c r="F321" s="18">
        <v>5040</v>
      </c>
    </row>
    <row r="322" spans="1:6" x14ac:dyDescent="0.3">
      <c r="A322" s="15">
        <v>323.82</v>
      </c>
      <c r="B322" s="16">
        <v>0.84</v>
      </c>
      <c r="C322" s="17">
        <v>2</v>
      </c>
      <c r="D322" s="17">
        <v>6</v>
      </c>
      <c r="E322" s="20">
        <v>0</v>
      </c>
      <c r="F322" s="18">
        <v>5220</v>
      </c>
    </row>
    <row r="323" spans="1:6" x14ac:dyDescent="0.3">
      <c r="A323" s="15">
        <v>324</v>
      </c>
      <c r="B323" s="16">
        <v>0.6</v>
      </c>
      <c r="C323" s="17">
        <v>1</v>
      </c>
      <c r="D323" s="17">
        <v>8</v>
      </c>
      <c r="E323" s="20">
        <v>0</v>
      </c>
      <c r="F323" s="18">
        <v>5220</v>
      </c>
    </row>
    <row r="324" spans="1:6" x14ac:dyDescent="0.3">
      <c r="A324" s="15">
        <v>304.2</v>
      </c>
      <c r="B324" s="16">
        <v>0.6</v>
      </c>
      <c r="C324" s="17">
        <v>2</v>
      </c>
      <c r="D324" s="17">
        <v>7</v>
      </c>
      <c r="E324" s="20">
        <v>0</v>
      </c>
      <c r="F324" s="18">
        <v>5239.8</v>
      </c>
    </row>
    <row r="325" spans="1:6" x14ac:dyDescent="0.3">
      <c r="A325" s="15">
        <v>324</v>
      </c>
      <c r="B325" s="16">
        <v>0.6</v>
      </c>
      <c r="C325" s="17">
        <v>2</v>
      </c>
      <c r="D325" s="17">
        <v>8</v>
      </c>
      <c r="E325" s="20">
        <v>0</v>
      </c>
      <c r="F325" s="18">
        <v>6300</v>
      </c>
    </row>
    <row r="326" spans="1:6" x14ac:dyDescent="0.3">
      <c r="A326" s="15">
        <v>405</v>
      </c>
      <c r="B326" s="16">
        <v>0.68600000000000005</v>
      </c>
      <c r="C326" s="17">
        <v>2</v>
      </c>
      <c r="D326" s="17">
        <v>6</v>
      </c>
      <c r="E326" s="20">
        <v>1</v>
      </c>
      <c r="F326" s="18">
        <v>5400</v>
      </c>
    </row>
    <row r="327" spans="1:6" x14ac:dyDescent="0.3">
      <c r="A327" s="15">
        <v>250.2</v>
      </c>
      <c r="B327" s="16">
        <v>2</v>
      </c>
      <c r="C327" s="17">
        <v>1</v>
      </c>
      <c r="D327" s="17">
        <v>6</v>
      </c>
      <c r="E327" s="20">
        <v>1</v>
      </c>
      <c r="F327" s="18">
        <v>6643.8</v>
      </c>
    </row>
    <row r="328" spans="1:6" x14ac:dyDescent="0.3">
      <c r="A328" s="15">
        <v>327.60000000000002</v>
      </c>
      <c r="B328" s="16">
        <v>0.997</v>
      </c>
      <c r="C328" s="17">
        <v>2</v>
      </c>
      <c r="D328" s="17">
        <v>7</v>
      </c>
      <c r="E328" s="20">
        <v>1</v>
      </c>
      <c r="F328" s="18">
        <v>6730.2</v>
      </c>
    </row>
    <row r="329" spans="1:6" x14ac:dyDescent="0.3">
      <c r="A329" s="15">
        <v>279</v>
      </c>
      <c r="B329" s="16">
        <v>2.2000000000000002</v>
      </c>
      <c r="C329" s="17">
        <v>1</v>
      </c>
      <c r="D329" s="17">
        <v>7</v>
      </c>
      <c r="E329" s="20">
        <v>1</v>
      </c>
      <c r="F329" s="18">
        <v>7488</v>
      </c>
    </row>
    <row r="330" spans="1:6" x14ac:dyDescent="0.3">
      <c r="A330" s="15">
        <v>314.10000000000002</v>
      </c>
      <c r="B330" s="16">
        <v>0.6</v>
      </c>
      <c r="C330" s="17">
        <v>1</v>
      </c>
      <c r="D330" s="17">
        <v>6</v>
      </c>
      <c r="E330" s="20">
        <v>0</v>
      </c>
      <c r="F330" s="18">
        <v>3960</v>
      </c>
    </row>
    <row r="331" spans="1:6" x14ac:dyDescent="0.3">
      <c r="A331" s="15">
        <v>324</v>
      </c>
      <c r="B331" s="16">
        <v>0.6</v>
      </c>
      <c r="C331" s="17">
        <v>1.5</v>
      </c>
      <c r="D331" s="17">
        <v>6</v>
      </c>
      <c r="E331" s="20">
        <v>0</v>
      </c>
      <c r="F331" s="18">
        <v>4140</v>
      </c>
    </row>
    <row r="332" spans="1:6" x14ac:dyDescent="0.3">
      <c r="A332" s="15">
        <v>305.10000000000002</v>
      </c>
      <c r="B332" s="16">
        <v>0.65</v>
      </c>
      <c r="C332" s="17">
        <v>2</v>
      </c>
      <c r="D332" s="17">
        <v>6</v>
      </c>
      <c r="E332" s="20">
        <v>0</v>
      </c>
      <c r="F332" s="18">
        <v>4145.3999999999996</v>
      </c>
    </row>
    <row r="333" spans="1:6" x14ac:dyDescent="0.3">
      <c r="A333" s="15">
        <v>289.44</v>
      </c>
      <c r="B333" s="16">
        <v>0.6</v>
      </c>
      <c r="C333" s="17">
        <v>1.5</v>
      </c>
      <c r="D333" s="17">
        <v>6</v>
      </c>
      <c r="E333" s="20">
        <v>0</v>
      </c>
      <c r="F333" s="18">
        <v>4320</v>
      </c>
    </row>
    <row r="334" spans="1:6" x14ac:dyDescent="0.3">
      <c r="A334" s="15">
        <v>301.32</v>
      </c>
      <c r="B334" s="16">
        <v>0.6</v>
      </c>
      <c r="C334" s="17">
        <v>1.5</v>
      </c>
      <c r="D334" s="17">
        <v>6</v>
      </c>
      <c r="E334" s="20">
        <v>0</v>
      </c>
      <c r="F334" s="18">
        <v>4320</v>
      </c>
    </row>
    <row r="335" spans="1:6" x14ac:dyDescent="0.3">
      <c r="A335" s="15">
        <v>286.2</v>
      </c>
      <c r="B335" s="16">
        <v>0.6</v>
      </c>
      <c r="C335" s="17">
        <v>2</v>
      </c>
      <c r="D335" s="17">
        <v>6</v>
      </c>
      <c r="E335" s="20">
        <v>0</v>
      </c>
      <c r="F335" s="18">
        <v>4320</v>
      </c>
    </row>
    <row r="336" spans="1:6" x14ac:dyDescent="0.3">
      <c r="A336" s="15">
        <v>297</v>
      </c>
      <c r="B336" s="16">
        <v>0.9</v>
      </c>
      <c r="C336" s="17">
        <v>1</v>
      </c>
      <c r="D336" s="17">
        <v>6</v>
      </c>
      <c r="E336" s="20">
        <v>0</v>
      </c>
      <c r="F336" s="18">
        <v>4500</v>
      </c>
    </row>
    <row r="337" spans="1:6" x14ac:dyDescent="0.3">
      <c r="A337" s="15">
        <v>288</v>
      </c>
      <c r="B337" s="16">
        <v>0.6</v>
      </c>
      <c r="C337" s="17">
        <v>2</v>
      </c>
      <c r="D337" s="17">
        <v>6</v>
      </c>
      <c r="E337" s="20">
        <v>0</v>
      </c>
      <c r="F337" s="18">
        <v>4500</v>
      </c>
    </row>
    <row r="338" spans="1:6" x14ac:dyDescent="0.3">
      <c r="A338" s="15">
        <v>288</v>
      </c>
      <c r="B338" s="16">
        <v>1.21</v>
      </c>
      <c r="C338" s="17">
        <v>1</v>
      </c>
      <c r="D338" s="17">
        <v>8</v>
      </c>
      <c r="E338" s="20">
        <v>0</v>
      </c>
      <c r="F338" s="18">
        <v>5040</v>
      </c>
    </row>
    <row r="339" spans="1:6" x14ac:dyDescent="0.3">
      <c r="A339" s="15">
        <v>208.53</v>
      </c>
      <c r="B339" s="16">
        <v>0.98699999999999999</v>
      </c>
      <c r="C339" s="17">
        <v>1</v>
      </c>
      <c r="D339" s="17">
        <v>6</v>
      </c>
      <c r="E339" s="20">
        <v>0</v>
      </c>
      <c r="F339" s="18">
        <v>5245.2</v>
      </c>
    </row>
    <row r="340" spans="1:6" x14ac:dyDescent="0.3">
      <c r="A340" s="15">
        <v>351</v>
      </c>
      <c r="B340" s="16">
        <v>0.6</v>
      </c>
      <c r="C340" s="17">
        <v>2</v>
      </c>
      <c r="D340" s="17">
        <v>7</v>
      </c>
      <c r="E340" s="20">
        <v>0</v>
      </c>
      <c r="F340" s="18">
        <v>5391</v>
      </c>
    </row>
    <row r="341" spans="1:6" x14ac:dyDescent="0.3">
      <c r="A341" s="15">
        <v>306</v>
      </c>
      <c r="B341" s="16">
        <v>0.6</v>
      </c>
      <c r="C341" s="17">
        <v>2</v>
      </c>
      <c r="D341" s="17">
        <v>6</v>
      </c>
      <c r="E341" s="20">
        <v>0</v>
      </c>
      <c r="F341" s="18">
        <v>5400</v>
      </c>
    </row>
    <row r="342" spans="1:6" x14ac:dyDescent="0.3">
      <c r="A342" s="15">
        <v>315</v>
      </c>
      <c r="B342" s="16">
        <v>0.63</v>
      </c>
      <c r="C342" s="17">
        <v>1</v>
      </c>
      <c r="D342" s="17">
        <v>7</v>
      </c>
      <c r="E342" s="20">
        <v>0</v>
      </c>
      <c r="F342" s="18">
        <v>5400</v>
      </c>
    </row>
    <row r="343" spans="1:6" x14ac:dyDescent="0.3">
      <c r="A343" s="15">
        <v>306</v>
      </c>
      <c r="B343" s="16">
        <v>0.8</v>
      </c>
      <c r="C343" s="17">
        <v>1</v>
      </c>
      <c r="D343" s="17">
        <v>8</v>
      </c>
      <c r="E343" s="20">
        <v>0</v>
      </c>
      <c r="F343" s="18">
        <v>5400</v>
      </c>
    </row>
    <row r="344" spans="1:6" x14ac:dyDescent="0.3">
      <c r="A344" s="15">
        <v>324</v>
      </c>
      <c r="B344" s="16">
        <v>0.6</v>
      </c>
      <c r="C344" s="17">
        <v>2</v>
      </c>
      <c r="D344" s="17">
        <v>7</v>
      </c>
      <c r="E344" s="20">
        <v>0</v>
      </c>
      <c r="F344" s="18">
        <v>5486.4</v>
      </c>
    </row>
    <row r="345" spans="1:6" x14ac:dyDescent="0.3">
      <c r="A345" s="15">
        <v>255.6</v>
      </c>
      <c r="B345" s="16">
        <v>0.77200000000000002</v>
      </c>
      <c r="C345" s="17">
        <v>1.5</v>
      </c>
      <c r="D345" s="17">
        <v>6</v>
      </c>
      <c r="E345" s="20">
        <v>0</v>
      </c>
      <c r="F345" s="18">
        <v>6507</v>
      </c>
    </row>
    <row r="346" spans="1:6" x14ac:dyDescent="0.3">
      <c r="A346" s="15">
        <v>251.82</v>
      </c>
      <c r="B346" s="16">
        <v>2.2000000000000002</v>
      </c>
      <c r="C346" s="17">
        <v>1</v>
      </c>
      <c r="D346" s="17">
        <v>6</v>
      </c>
      <c r="E346" s="20">
        <v>0</v>
      </c>
      <c r="F346" s="18">
        <v>7228.8</v>
      </c>
    </row>
    <row r="347" spans="1:6" x14ac:dyDescent="0.3">
      <c r="A347" s="15">
        <v>293.39999999999998</v>
      </c>
      <c r="B347" s="16">
        <v>0.88700000000000001</v>
      </c>
      <c r="C347" s="17">
        <v>1</v>
      </c>
      <c r="D347" s="17">
        <v>6</v>
      </c>
      <c r="E347" s="20">
        <v>1</v>
      </c>
      <c r="F347" s="18">
        <v>3420</v>
      </c>
    </row>
    <row r="348" spans="1:6" x14ac:dyDescent="0.3">
      <c r="A348" s="15">
        <v>266.39999999999998</v>
      </c>
      <c r="B348" s="16">
        <v>2.2000000000000002</v>
      </c>
      <c r="C348" s="17">
        <v>1</v>
      </c>
      <c r="D348" s="17">
        <v>6</v>
      </c>
      <c r="E348" s="20">
        <v>1</v>
      </c>
      <c r="F348" s="18">
        <v>6840</v>
      </c>
    </row>
    <row r="349" spans="1:6" x14ac:dyDescent="0.3">
      <c r="A349" s="15">
        <v>279.89999999999998</v>
      </c>
      <c r="B349" s="16">
        <v>1.5</v>
      </c>
      <c r="C349" s="17">
        <v>2</v>
      </c>
      <c r="D349" s="17">
        <v>7</v>
      </c>
      <c r="E349" s="20">
        <v>1</v>
      </c>
      <c r="F349" s="18">
        <v>7597.8</v>
      </c>
    </row>
    <row r="350" spans="1:6" x14ac:dyDescent="0.3">
      <c r="A350" s="15">
        <v>423</v>
      </c>
      <c r="B350" s="16">
        <v>1.272</v>
      </c>
      <c r="C350" s="17">
        <v>2</v>
      </c>
      <c r="D350" s="17">
        <v>8</v>
      </c>
      <c r="E350" s="20">
        <v>1</v>
      </c>
      <c r="F350" s="18">
        <v>10553.4</v>
      </c>
    </row>
    <row r="351" spans="1:6" x14ac:dyDescent="0.3">
      <c r="A351" s="15">
        <v>333</v>
      </c>
      <c r="B351" s="16">
        <v>0.90100000000000002</v>
      </c>
      <c r="C351" s="17">
        <v>1.5</v>
      </c>
      <c r="D351" s="17">
        <v>7</v>
      </c>
      <c r="E351" s="20">
        <v>1</v>
      </c>
      <c r="F351" s="18">
        <v>4320</v>
      </c>
    </row>
    <row r="352" spans="1:6" x14ac:dyDescent="0.3">
      <c r="A352" s="15">
        <v>268.11</v>
      </c>
      <c r="B352" s="16">
        <v>1</v>
      </c>
      <c r="C352" s="17">
        <v>2</v>
      </c>
      <c r="D352" s="17">
        <v>8</v>
      </c>
      <c r="E352" s="20">
        <v>1</v>
      </c>
      <c r="F352" s="18">
        <v>7909.2</v>
      </c>
    </row>
    <row r="353" spans="1:6" x14ac:dyDescent="0.3">
      <c r="A353" s="15">
        <v>280.8</v>
      </c>
      <c r="B353" s="16">
        <v>2.2000000000000002</v>
      </c>
      <c r="C353" s="17">
        <v>1.5</v>
      </c>
      <c r="D353" s="17">
        <v>6</v>
      </c>
      <c r="E353" s="20">
        <v>1</v>
      </c>
      <c r="F353" s="18">
        <v>8245.7999999999993</v>
      </c>
    </row>
    <row r="354" spans="1:6" x14ac:dyDescent="0.3">
      <c r="A354" s="15">
        <v>323.82</v>
      </c>
      <c r="B354" s="16">
        <v>2.25</v>
      </c>
      <c r="C354" s="17">
        <v>1</v>
      </c>
      <c r="D354" s="17">
        <v>8</v>
      </c>
      <c r="E354" s="20">
        <v>1</v>
      </c>
      <c r="F354" s="18">
        <v>8508.6</v>
      </c>
    </row>
    <row r="355" spans="1:6" x14ac:dyDescent="0.3">
      <c r="A355" s="15">
        <v>268.2</v>
      </c>
      <c r="B355" s="16">
        <v>1.03</v>
      </c>
      <c r="C355" s="17">
        <v>2</v>
      </c>
      <c r="D355" s="17">
        <v>6</v>
      </c>
      <c r="E355" s="20">
        <v>1</v>
      </c>
      <c r="F355" s="18">
        <v>8951.4</v>
      </c>
    </row>
    <row r="356" spans="1:6" x14ac:dyDescent="0.3">
      <c r="A356" s="15">
        <v>356.4</v>
      </c>
      <c r="B356" s="16">
        <v>2.2000000000000002</v>
      </c>
      <c r="C356" s="17">
        <v>3</v>
      </c>
      <c r="D356" s="17">
        <v>8</v>
      </c>
      <c r="E356" s="20">
        <v>1</v>
      </c>
      <c r="F356" s="18">
        <v>9030.6</v>
      </c>
    </row>
    <row r="357" spans="1:6" x14ac:dyDescent="0.3">
      <c r="A357" s="15">
        <v>279</v>
      </c>
      <c r="B357" s="16">
        <v>2.2000000000000002</v>
      </c>
      <c r="C357" s="17">
        <v>1.5</v>
      </c>
      <c r="D357" s="17">
        <v>7</v>
      </c>
      <c r="E357" s="20">
        <v>1</v>
      </c>
      <c r="F357" s="18">
        <v>6537.6</v>
      </c>
    </row>
    <row r="358" spans="1:6" x14ac:dyDescent="0.3">
      <c r="A358" s="15">
        <v>346.5</v>
      </c>
      <c r="B358" s="16">
        <v>0.6</v>
      </c>
      <c r="C358" s="17">
        <v>2.5</v>
      </c>
      <c r="D358" s="17">
        <v>7</v>
      </c>
      <c r="E358" s="20">
        <v>1</v>
      </c>
      <c r="F358" s="18">
        <v>6210</v>
      </c>
    </row>
    <row r="359" spans="1:6" x14ac:dyDescent="0.3">
      <c r="A359" s="15">
        <v>385.2</v>
      </c>
      <c r="B359" s="16">
        <v>0.55000000000000004</v>
      </c>
      <c r="C359" s="17">
        <v>2</v>
      </c>
      <c r="D359" s="17">
        <v>9</v>
      </c>
      <c r="E359" s="20">
        <v>1</v>
      </c>
      <c r="F359" s="18">
        <v>6840</v>
      </c>
    </row>
    <row r="360" spans="1:6" x14ac:dyDescent="0.3">
      <c r="A360" s="15">
        <v>341.82</v>
      </c>
      <c r="B360" s="16">
        <v>0.7</v>
      </c>
      <c r="C360" s="17">
        <v>1.5</v>
      </c>
      <c r="D360" s="17">
        <v>9</v>
      </c>
      <c r="E360" s="20">
        <v>1</v>
      </c>
      <c r="F360" s="18">
        <v>7380</v>
      </c>
    </row>
    <row r="361" spans="1:6" x14ac:dyDescent="0.3">
      <c r="A361" s="15">
        <v>331.2</v>
      </c>
      <c r="B361" s="16">
        <v>0.91</v>
      </c>
      <c r="C361" s="17">
        <v>1.5</v>
      </c>
      <c r="D361" s="17">
        <v>7</v>
      </c>
      <c r="E361" s="20">
        <v>1</v>
      </c>
      <c r="F361" s="18">
        <v>7441.2</v>
      </c>
    </row>
    <row r="362" spans="1:6" x14ac:dyDescent="0.3">
      <c r="A362" s="15">
        <v>394.2</v>
      </c>
      <c r="B362" s="16">
        <v>1.335</v>
      </c>
      <c r="C362" s="17">
        <v>3</v>
      </c>
      <c r="D362" s="17">
        <v>7</v>
      </c>
      <c r="E362" s="20">
        <v>1</v>
      </c>
      <c r="F362" s="18">
        <v>10978.2</v>
      </c>
    </row>
    <row r="363" spans="1:6" x14ac:dyDescent="0.3">
      <c r="A363" s="15">
        <v>495</v>
      </c>
      <c r="B363" s="16">
        <v>0.6</v>
      </c>
      <c r="C363" s="17">
        <v>2</v>
      </c>
      <c r="D363" s="17">
        <v>9</v>
      </c>
      <c r="E363" s="20">
        <v>1</v>
      </c>
      <c r="F363" s="18">
        <v>7920</v>
      </c>
    </row>
    <row r="364" spans="1:6" x14ac:dyDescent="0.3">
      <c r="A364" s="15">
        <v>522</v>
      </c>
      <c r="B364" s="16">
        <v>1.05</v>
      </c>
      <c r="C364" s="17">
        <v>2.5</v>
      </c>
      <c r="D364" s="17">
        <v>9</v>
      </c>
      <c r="E364" s="20">
        <v>1</v>
      </c>
      <c r="F364" s="18">
        <v>9000</v>
      </c>
    </row>
    <row r="365" spans="1:6" x14ac:dyDescent="0.3">
      <c r="A365" s="15">
        <v>351</v>
      </c>
      <c r="B365" s="16">
        <v>1.335</v>
      </c>
      <c r="C365" s="17">
        <v>2.5</v>
      </c>
      <c r="D365" s="17">
        <v>8</v>
      </c>
      <c r="E365" s="20">
        <v>1</v>
      </c>
      <c r="F365" s="18">
        <v>10065.6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4E5A-A653-4248-8FA9-0005E85B3A51}">
  <dimension ref="A1:O364"/>
  <sheetViews>
    <sheetView showGridLines="0" workbookViewId="0">
      <selection activeCell="H1" sqref="H1"/>
    </sheetView>
  </sheetViews>
  <sheetFormatPr defaultRowHeight="13.8" x14ac:dyDescent="0.25"/>
  <cols>
    <col min="1" max="1" width="13.5546875" style="14" bestFit="1" customWidth="1"/>
    <col min="2" max="16384" width="8.88671875" style="14"/>
  </cols>
  <sheetData>
    <row r="1" spans="1:15" ht="55.2" x14ac:dyDescent="0.25">
      <c r="A1" s="22" t="s">
        <v>24</v>
      </c>
      <c r="B1" s="65" t="s">
        <v>28</v>
      </c>
      <c r="C1" s="24" t="s">
        <v>30</v>
      </c>
      <c r="D1" s="24" t="s">
        <v>32</v>
      </c>
      <c r="E1" s="64" t="s">
        <v>36</v>
      </c>
      <c r="F1" s="25" t="s">
        <v>34</v>
      </c>
      <c r="G1" s="64" t="s">
        <v>52</v>
      </c>
      <c r="H1" s="64" t="s">
        <v>53</v>
      </c>
      <c r="I1" s="64" t="s">
        <v>54</v>
      </c>
      <c r="J1" s="64" t="s">
        <v>55</v>
      </c>
      <c r="K1" s="64" t="s">
        <v>56</v>
      </c>
      <c r="L1" s="64" t="s">
        <v>57</v>
      </c>
      <c r="M1" s="64" t="s">
        <v>58</v>
      </c>
      <c r="N1" s="64" t="s">
        <v>59</v>
      </c>
      <c r="O1" s="64" t="s">
        <v>60</v>
      </c>
    </row>
    <row r="2" spans="1:15" x14ac:dyDescent="0.25">
      <c r="A2" s="15">
        <v>271.8</v>
      </c>
      <c r="B2" s="16">
        <v>0.65</v>
      </c>
      <c r="C2" s="17">
        <v>1</v>
      </c>
      <c r="D2" s="17">
        <v>6</v>
      </c>
      <c r="E2" s="20">
        <v>0</v>
      </c>
      <c r="F2" s="18">
        <v>4104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</row>
    <row r="3" spans="1:15" x14ac:dyDescent="0.25">
      <c r="A3" s="15">
        <v>324</v>
      </c>
      <c r="B3" s="16">
        <v>0.6</v>
      </c>
      <c r="C3" s="17">
        <v>1</v>
      </c>
      <c r="D3" s="17">
        <v>7</v>
      </c>
      <c r="E3" s="20">
        <v>0</v>
      </c>
      <c r="F3" s="18">
        <v>4320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  <c r="L3" s="42">
        <v>0</v>
      </c>
      <c r="M3" s="42">
        <v>0</v>
      </c>
      <c r="N3" s="42">
        <v>0</v>
      </c>
      <c r="O3" s="42">
        <v>0</v>
      </c>
    </row>
    <row r="4" spans="1:15" x14ac:dyDescent="0.25">
      <c r="A4" s="15">
        <v>356.4</v>
      </c>
      <c r="B4" s="16">
        <v>0.6</v>
      </c>
      <c r="C4" s="17">
        <v>3</v>
      </c>
      <c r="D4" s="17">
        <v>9</v>
      </c>
      <c r="E4" s="20">
        <v>1</v>
      </c>
      <c r="F4" s="18">
        <v>5040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</row>
    <row r="5" spans="1:15" x14ac:dyDescent="0.25">
      <c r="A5" s="15">
        <v>369</v>
      </c>
      <c r="B5" s="16">
        <v>0.6</v>
      </c>
      <c r="C5" s="17">
        <v>1</v>
      </c>
      <c r="D5" s="17">
        <v>8</v>
      </c>
      <c r="E5" s="20">
        <v>1</v>
      </c>
      <c r="F5" s="18">
        <v>5088.6000000000004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</row>
    <row r="6" spans="1:15" x14ac:dyDescent="0.25">
      <c r="A6" s="15">
        <v>234</v>
      </c>
      <c r="B6" s="16">
        <v>1.107</v>
      </c>
      <c r="C6" s="17">
        <v>1</v>
      </c>
      <c r="D6" s="17">
        <v>6</v>
      </c>
      <c r="E6" s="20">
        <v>1</v>
      </c>
      <c r="F6" s="18">
        <v>6008.4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</row>
    <row r="7" spans="1:15" x14ac:dyDescent="0.25">
      <c r="A7" s="15">
        <v>252</v>
      </c>
      <c r="B7" s="16">
        <v>0.6</v>
      </c>
      <c r="C7" s="17">
        <v>1</v>
      </c>
      <c r="D7" s="17">
        <v>7</v>
      </c>
      <c r="E7" s="20">
        <v>0</v>
      </c>
      <c r="F7" s="18">
        <v>4410</v>
      </c>
      <c r="G7" s="42">
        <v>1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</row>
    <row r="8" spans="1:15" x14ac:dyDescent="0.25">
      <c r="A8" s="15">
        <v>275.39999999999998</v>
      </c>
      <c r="B8" s="16">
        <v>0.72</v>
      </c>
      <c r="C8" s="17">
        <v>1</v>
      </c>
      <c r="D8" s="17">
        <v>7</v>
      </c>
      <c r="E8" s="20">
        <v>0</v>
      </c>
      <c r="F8" s="18">
        <v>4523.3999999999996</v>
      </c>
      <c r="G8" s="42">
        <v>1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</row>
    <row r="9" spans="1:15" x14ac:dyDescent="0.25">
      <c r="A9" s="15">
        <v>288</v>
      </c>
      <c r="B9" s="16">
        <v>0.65</v>
      </c>
      <c r="C9" s="17">
        <v>1</v>
      </c>
      <c r="D9" s="17">
        <v>5</v>
      </c>
      <c r="E9" s="20">
        <v>1</v>
      </c>
      <c r="F9" s="18">
        <v>4050</v>
      </c>
      <c r="G9" s="42">
        <v>1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</row>
    <row r="10" spans="1:15" x14ac:dyDescent="0.25">
      <c r="A10" s="15">
        <v>324</v>
      </c>
      <c r="B10" s="16">
        <v>0.72</v>
      </c>
      <c r="C10" s="17">
        <v>1</v>
      </c>
      <c r="D10" s="17">
        <v>7</v>
      </c>
      <c r="E10" s="20">
        <v>1</v>
      </c>
      <c r="F10" s="18">
        <v>5220</v>
      </c>
      <c r="G10" s="42">
        <v>1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</row>
    <row r="11" spans="1:15" x14ac:dyDescent="0.25">
      <c r="A11" s="15">
        <v>306</v>
      </c>
      <c r="B11" s="16">
        <v>0.75</v>
      </c>
      <c r="C11" s="17">
        <v>2</v>
      </c>
      <c r="D11" s="17">
        <v>7</v>
      </c>
      <c r="E11" s="20">
        <v>1</v>
      </c>
      <c r="F11" s="18">
        <v>6508.8</v>
      </c>
      <c r="G11" s="42">
        <v>1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</row>
    <row r="12" spans="1:15" x14ac:dyDescent="0.25">
      <c r="A12" s="15">
        <v>270</v>
      </c>
      <c r="B12" s="16">
        <v>0.6</v>
      </c>
      <c r="C12" s="17">
        <v>1</v>
      </c>
      <c r="D12" s="17">
        <v>6</v>
      </c>
      <c r="E12" s="20">
        <v>0</v>
      </c>
      <c r="F12" s="18">
        <v>4140</v>
      </c>
      <c r="G12" s="42">
        <v>0</v>
      </c>
      <c r="H12" s="42">
        <v>1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</row>
    <row r="13" spans="1:15" x14ac:dyDescent="0.25">
      <c r="A13" s="15">
        <v>210.6</v>
      </c>
      <c r="B13" s="16">
        <v>0.625</v>
      </c>
      <c r="C13" s="17">
        <v>1</v>
      </c>
      <c r="D13" s="17">
        <v>7</v>
      </c>
      <c r="E13" s="20">
        <v>1</v>
      </c>
      <c r="F13" s="18">
        <v>6300</v>
      </c>
      <c r="G13" s="42">
        <v>0</v>
      </c>
      <c r="H13" s="42">
        <v>1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</row>
    <row r="14" spans="1:15" x14ac:dyDescent="0.25">
      <c r="A14" s="15">
        <v>261</v>
      </c>
      <c r="B14" s="16">
        <v>0.85</v>
      </c>
      <c r="C14" s="17">
        <v>2</v>
      </c>
      <c r="D14" s="17">
        <v>8</v>
      </c>
      <c r="E14" s="20">
        <v>1</v>
      </c>
      <c r="F14" s="18">
        <v>7358.4</v>
      </c>
      <c r="G14" s="42">
        <v>1</v>
      </c>
      <c r="H14" s="42">
        <v>0</v>
      </c>
      <c r="I14" s="42">
        <v>1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</row>
    <row r="15" spans="1:15" x14ac:dyDescent="0.25">
      <c r="A15" s="15">
        <v>198</v>
      </c>
      <c r="B15" s="16">
        <v>2.25</v>
      </c>
      <c r="C15" s="17">
        <v>1</v>
      </c>
      <c r="D15" s="17">
        <v>6</v>
      </c>
      <c r="E15" s="20">
        <v>0</v>
      </c>
      <c r="F15" s="18">
        <v>6298.2</v>
      </c>
      <c r="G15" s="42">
        <v>0</v>
      </c>
      <c r="H15" s="42">
        <v>0</v>
      </c>
      <c r="I15" s="42">
        <v>0</v>
      </c>
      <c r="J15" s="42">
        <v>0</v>
      </c>
      <c r="K15" s="42">
        <v>1</v>
      </c>
      <c r="L15" s="42">
        <v>0</v>
      </c>
      <c r="M15" s="42">
        <v>0</v>
      </c>
      <c r="N15" s="42">
        <v>0</v>
      </c>
      <c r="O15" s="42">
        <v>0</v>
      </c>
    </row>
    <row r="16" spans="1:15" x14ac:dyDescent="0.25">
      <c r="A16" s="15">
        <v>216</v>
      </c>
      <c r="B16" s="16">
        <v>0.59499999999999997</v>
      </c>
      <c r="C16" s="17">
        <v>1</v>
      </c>
      <c r="D16" s="17">
        <v>6</v>
      </c>
      <c r="E16" s="20">
        <v>1</v>
      </c>
      <c r="F16" s="18">
        <v>6073.2</v>
      </c>
      <c r="G16" s="42">
        <v>0</v>
      </c>
      <c r="H16" s="42">
        <v>0</v>
      </c>
      <c r="I16" s="42">
        <v>0</v>
      </c>
      <c r="J16" s="42">
        <v>0</v>
      </c>
      <c r="K16" s="42">
        <v>1</v>
      </c>
      <c r="L16" s="42">
        <v>0</v>
      </c>
      <c r="M16" s="42">
        <v>0</v>
      </c>
      <c r="N16" s="42">
        <v>0</v>
      </c>
      <c r="O16" s="42">
        <v>0</v>
      </c>
    </row>
    <row r="17" spans="1:15" x14ac:dyDescent="0.25">
      <c r="A17" s="15">
        <v>252</v>
      </c>
      <c r="B17" s="16">
        <v>0.80800000000000005</v>
      </c>
      <c r="C17" s="17">
        <v>1</v>
      </c>
      <c r="D17" s="17">
        <v>6</v>
      </c>
      <c r="E17" s="20">
        <v>1</v>
      </c>
      <c r="F17" s="18">
        <v>7020</v>
      </c>
      <c r="G17" s="42">
        <v>0</v>
      </c>
      <c r="H17" s="42">
        <v>0</v>
      </c>
      <c r="I17" s="42">
        <v>0</v>
      </c>
      <c r="J17" s="42">
        <v>0</v>
      </c>
      <c r="K17" s="42">
        <v>1</v>
      </c>
      <c r="L17" s="42">
        <v>0</v>
      </c>
      <c r="M17" s="42">
        <v>0</v>
      </c>
      <c r="N17" s="42">
        <v>0</v>
      </c>
      <c r="O17" s="42">
        <v>0</v>
      </c>
    </row>
    <row r="18" spans="1:15" x14ac:dyDescent="0.25">
      <c r="A18" s="15">
        <v>286.2</v>
      </c>
      <c r="B18" s="16">
        <v>0.75</v>
      </c>
      <c r="C18" s="17">
        <v>1</v>
      </c>
      <c r="D18" s="17">
        <v>6</v>
      </c>
      <c r="E18" s="20">
        <v>0</v>
      </c>
      <c r="F18" s="18">
        <v>3265.2</v>
      </c>
      <c r="G18" s="42">
        <v>1</v>
      </c>
      <c r="H18" s="42">
        <v>0</v>
      </c>
      <c r="I18" s="42">
        <v>0</v>
      </c>
      <c r="J18" s="42">
        <v>0</v>
      </c>
      <c r="K18" s="42">
        <v>1</v>
      </c>
      <c r="L18" s="42">
        <v>0</v>
      </c>
      <c r="M18" s="42">
        <v>0</v>
      </c>
      <c r="N18" s="42">
        <v>0</v>
      </c>
      <c r="O18" s="42">
        <v>0</v>
      </c>
    </row>
    <row r="19" spans="1:15" x14ac:dyDescent="0.25">
      <c r="A19" s="15">
        <v>225.9</v>
      </c>
      <c r="B19" s="16">
        <v>0.5</v>
      </c>
      <c r="C19" s="17">
        <v>1</v>
      </c>
      <c r="D19" s="17">
        <v>5</v>
      </c>
      <c r="E19" s="20">
        <v>1</v>
      </c>
      <c r="F19" s="18">
        <v>6840</v>
      </c>
      <c r="G19" s="42">
        <v>1</v>
      </c>
      <c r="H19" s="42">
        <v>0</v>
      </c>
      <c r="I19" s="42">
        <v>0</v>
      </c>
      <c r="J19" s="42">
        <v>0</v>
      </c>
      <c r="K19" s="42">
        <v>1</v>
      </c>
      <c r="L19" s="42">
        <v>0</v>
      </c>
      <c r="M19" s="42">
        <v>0</v>
      </c>
      <c r="N19" s="42">
        <v>0</v>
      </c>
      <c r="O19" s="42">
        <v>0</v>
      </c>
    </row>
    <row r="20" spans="1:15" x14ac:dyDescent="0.25">
      <c r="A20" s="15">
        <v>340.2</v>
      </c>
      <c r="B20" s="16">
        <v>0.65</v>
      </c>
      <c r="C20" s="17">
        <v>2</v>
      </c>
      <c r="D20" s="17">
        <v>7</v>
      </c>
      <c r="E20" s="20">
        <v>0</v>
      </c>
      <c r="F20" s="18">
        <v>4320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1</v>
      </c>
      <c r="O20" s="42">
        <v>1</v>
      </c>
    </row>
    <row r="21" spans="1:15" x14ac:dyDescent="0.25">
      <c r="A21" s="15">
        <v>287.82</v>
      </c>
      <c r="B21" s="16">
        <v>0.6</v>
      </c>
      <c r="C21" s="17">
        <v>1</v>
      </c>
      <c r="D21" s="17">
        <v>7</v>
      </c>
      <c r="E21" s="20">
        <v>1</v>
      </c>
      <c r="F21" s="18">
        <v>4280.3999999999996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1</v>
      </c>
      <c r="O21" s="42">
        <v>1</v>
      </c>
    </row>
    <row r="22" spans="1:15" x14ac:dyDescent="0.25">
      <c r="A22" s="15">
        <v>324</v>
      </c>
      <c r="B22" s="16">
        <v>1.1000000000000001</v>
      </c>
      <c r="C22" s="17">
        <v>1</v>
      </c>
      <c r="D22" s="17">
        <v>7</v>
      </c>
      <c r="E22" s="20">
        <v>0</v>
      </c>
      <c r="F22" s="18">
        <v>4500</v>
      </c>
      <c r="G22" s="42">
        <v>1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1</v>
      </c>
      <c r="O22" s="42">
        <v>1</v>
      </c>
    </row>
    <row r="23" spans="1:15" x14ac:dyDescent="0.25">
      <c r="A23" s="15">
        <v>336.6</v>
      </c>
      <c r="B23" s="16">
        <v>0.6</v>
      </c>
      <c r="C23" s="17">
        <v>1</v>
      </c>
      <c r="D23" s="17">
        <v>7</v>
      </c>
      <c r="E23" s="20">
        <v>0</v>
      </c>
      <c r="F23" s="18">
        <v>4860</v>
      </c>
      <c r="G23" s="42">
        <v>1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1</v>
      </c>
      <c r="O23" s="42">
        <v>1</v>
      </c>
    </row>
    <row r="24" spans="1:15" x14ac:dyDescent="0.25">
      <c r="A24" s="15">
        <v>288</v>
      </c>
      <c r="B24" s="16">
        <v>0.6</v>
      </c>
      <c r="C24" s="17">
        <v>1</v>
      </c>
      <c r="D24" s="17">
        <v>7</v>
      </c>
      <c r="E24" s="20">
        <v>0</v>
      </c>
      <c r="F24" s="18">
        <v>5040</v>
      </c>
      <c r="G24" s="42">
        <v>1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1</v>
      </c>
      <c r="O24" s="42">
        <v>1</v>
      </c>
    </row>
    <row r="25" spans="1:15" x14ac:dyDescent="0.25">
      <c r="A25" s="15">
        <v>270</v>
      </c>
      <c r="B25" s="16">
        <v>0.6</v>
      </c>
      <c r="C25" s="17">
        <v>2</v>
      </c>
      <c r="D25" s="17">
        <v>9</v>
      </c>
      <c r="E25" s="20">
        <v>0</v>
      </c>
      <c r="F25" s="18">
        <v>5718.6</v>
      </c>
      <c r="G25" s="42">
        <v>1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1</v>
      </c>
      <c r="O25" s="42">
        <v>1</v>
      </c>
    </row>
    <row r="26" spans="1:15" x14ac:dyDescent="0.25">
      <c r="A26" s="15">
        <v>392.4</v>
      </c>
      <c r="B26" s="16">
        <v>0.74</v>
      </c>
      <c r="C26" s="17">
        <v>2</v>
      </c>
      <c r="D26" s="17">
        <v>7</v>
      </c>
      <c r="E26" s="20">
        <v>1</v>
      </c>
      <c r="F26" s="18">
        <v>5400</v>
      </c>
      <c r="G26" s="42">
        <v>1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1</v>
      </c>
      <c r="O26" s="42">
        <v>1</v>
      </c>
    </row>
    <row r="27" spans="1:15" x14ac:dyDescent="0.25">
      <c r="A27" s="15">
        <v>288</v>
      </c>
      <c r="B27" s="16">
        <v>0.93</v>
      </c>
      <c r="C27" s="17">
        <v>2</v>
      </c>
      <c r="D27" s="17">
        <v>12</v>
      </c>
      <c r="E27" s="20">
        <v>0</v>
      </c>
      <c r="F27" s="18">
        <v>6728.4</v>
      </c>
      <c r="G27" s="42">
        <v>0</v>
      </c>
      <c r="H27" s="42">
        <v>0</v>
      </c>
      <c r="I27" s="42">
        <v>0</v>
      </c>
      <c r="J27" s="42">
        <v>1</v>
      </c>
      <c r="K27" s="42">
        <v>0</v>
      </c>
      <c r="L27" s="42">
        <v>0</v>
      </c>
      <c r="M27" s="42">
        <v>0</v>
      </c>
      <c r="N27" s="42">
        <v>1</v>
      </c>
      <c r="O27" s="42">
        <v>1</v>
      </c>
    </row>
    <row r="28" spans="1:15" x14ac:dyDescent="0.25">
      <c r="A28" s="15">
        <v>341.82</v>
      </c>
      <c r="B28" s="16">
        <v>0.82499999999999996</v>
      </c>
      <c r="C28" s="17">
        <v>2</v>
      </c>
      <c r="D28" s="17">
        <v>11</v>
      </c>
      <c r="E28" s="20">
        <v>0</v>
      </c>
      <c r="F28" s="18">
        <v>11102.4</v>
      </c>
      <c r="G28" s="42">
        <v>0</v>
      </c>
      <c r="H28" s="42">
        <v>0</v>
      </c>
      <c r="I28" s="42">
        <v>0</v>
      </c>
      <c r="J28" s="42">
        <v>1</v>
      </c>
      <c r="K28" s="42">
        <v>0</v>
      </c>
      <c r="L28" s="42">
        <v>0</v>
      </c>
      <c r="M28" s="42">
        <v>0</v>
      </c>
      <c r="N28" s="42">
        <v>1</v>
      </c>
      <c r="O28" s="42">
        <v>1</v>
      </c>
    </row>
    <row r="29" spans="1:15" x14ac:dyDescent="0.25">
      <c r="A29" s="15">
        <v>315</v>
      </c>
      <c r="B29" s="16">
        <v>2.25</v>
      </c>
      <c r="C29" s="17">
        <v>2</v>
      </c>
      <c r="D29" s="17">
        <v>10</v>
      </c>
      <c r="E29" s="20">
        <v>0</v>
      </c>
      <c r="F29" s="18">
        <v>6778.8</v>
      </c>
      <c r="G29" s="42">
        <v>1</v>
      </c>
      <c r="H29" s="42">
        <v>0</v>
      </c>
      <c r="I29" s="42">
        <v>0</v>
      </c>
      <c r="J29" s="42">
        <v>1</v>
      </c>
      <c r="K29" s="42">
        <v>0</v>
      </c>
      <c r="L29" s="42">
        <v>0</v>
      </c>
      <c r="M29" s="42">
        <v>0</v>
      </c>
      <c r="N29" s="42">
        <v>1</v>
      </c>
      <c r="O29" s="42">
        <v>1</v>
      </c>
    </row>
    <row r="30" spans="1:15" x14ac:dyDescent="0.25">
      <c r="A30" s="15">
        <v>288</v>
      </c>
      <c r="B30" s="16">
        <v>2.0739999999999998</v>
      </c>
      <c r="C30" s="17">
        <v>2.5</v>
      </c>
      <c r="D30" s="17">
        <v>9</v>
      </c>
      <c r="E30" s="20">
        <v>0</v>
      </c>
      <c r="F30" s="18">
        <v>7225.2</v>
      </c>
      <c r="G30" s="42">
        <v>0</v>
      </c>
      <c r="H30" s="42">
        <v>1</v>
      </c>
      <c r="I30" s="42">
        <v>0</v>
      </c>
      <c r="J30" s="42">
        <v>1</v>
      </c>
      <c r="K30" s="42">
        <v>0</v>
      </c>
      <c r="L30" s="42">
        <v>0</v>
      </c>
      <c r="M30" s="42">
        <v>0</v>
      </c>
      <c r="N30" s="42">
        <v>1</v>
      </c>
      <c r="O30" s="42">
        <v>1</v>
      </c>
    </row>
    <row r="31" spans="1:15" x14ac:dyDescent="0.25">
      <c r="A31" s="15">
        <v>259.02</v>
      </c>
      <c r="B31" s="16">
        <v>1.573</v>
      </c>
      <c r="C31" s="17">
        <v>1</v>
      </c>
      <c r="D31" s="17">
        <v>6</v>
      </c>
      <c r="E31" s="20">
        <v>1</v>
      </c>
      <c r="F31" s="18">
        <v>6532.2</v>
      </c>
      <c r="G31" s="42">
        <v>0</v>
      </c>
      <c r="H31" s="42">
        <v>0</v>
      </c>
      <c r="I31" s="42">
        <v>0</v>
      </c>
      <c r="J31" s="42">
        <v>0</v>
      </c>
      <c r="K31" s="42">
        <v>1</v>
      </c>
      <c r="L31" s="42">
        <v>0</v>
      </c>
      <c r="M31" s="42">
        <v>0</v>
      </c>
      <c r="N31" s="42">
        <v>1</v>
      </c>
      <c r="O31" s="42">
        <v>1</v>
      </c>
    </row>
    <row r="32" spans="1:15" x14ac:dyDescent="0.25">
      <c r="A32" s="15">
        <v>329.4</v>
      </c>
      <c r="B32" s="16">
        <v>0.6</v>
      </c>
      <c r="C32" s="17">
        <v>2</v>
      </c>
      <c r="D32" s="17">
        <v>6</v>
      </c>
      <c r="E32" s="20">
        <v>1</v>
      </c>
      <c r="F32" s="18">
        <v>4874.3999999999996</v>
      </c>
      <c r="G32" s="42">
        <v>1</v>
      </c>
      <c r="H32" s="42">
        <v>0</v>
      </c>
      <c r="I32" s="42">
        <v>0</v>
      </c>
      <c r="J32" s="42">
        <v>0</v>
      </c>
      <c r="K32" s="42">
        <v>1</v>
      </c>
      <c r="L32" s="42">
        <v>0</v>
      </c>
      <c r="M32" s="42">
        <v>0</v>
      </c>
      <c r="N32" s="42">
        <v>1</v>
      </c>
      <c r="O32" s="42">
        <v>1</v>
      </c>
    </row>
    <row r="33" spans="1:15" x14ac:dyDescent="0.25">
      <c r="A33" s="15">
        <v>324</v>
      </c>
      <c r="B33" s="16">
        <v>0.85</v>
      </c>
      <c r="C33" s="17">
        <v>1</v>
      </c>
      <c r="D33" s="17">
        <v>5</v>
      </c>
      <c r="E33" s="20">
        <v>1</v>
      </c>
      <c r="F33" s="18">
        <v>4905</v>
      </c>
      <c r="G33" s="42">
        <v>1</v>
      </c>
      <c r="H33" s="42">
        <v>0</v>
      </c>
      <c r="I33" s="42">
        <v>0</v>
      </c>
      <c r="J33" s="42">
        <v>0</v>
      </c>
      <c r="K33" s="42">
        <v>1</v>
      </c>
      <c r="L33" s="42">
        <v>0</v>
      </c>
      <c r="M33" s="42">
        <v>0</v>
      </c>
      <c r="N33" s="42">
        <v>1</v>
      </c>
      <c r="O33" s="42">
        <v>1</v>
      </c>
    </row>
    <row r="34" spans="1:15" x14ac:dyDescent="0.25">
      <c r="A34" s="15">
        <v>324</v>
      </c>
      <c r="B34" s="16">
        <v>0.69499999999999995</v>
      </c>
      <c r="C34" s="17">
        <v>2</v>
      </c>
      <c r="D34" s="17">
        <v>6</v>
      </c>
      <c r="E34" s="20">
        <v>1</v>
      </c>
      <c r="F34" s="18">
        <v>5040</v>
      </c>
      <c r="G34" s="42">
        <v>1</v>
      </c>
      <c r="H34" s="42">
        <v>0</v>
      </c>
      <c r="I34" s="42">
        <v>0</v>
      </c>
      <c r="J34" s="42">
        <v>0</v>
      </c>
      <c r="K34" s="42">
        <v>1</v>
      </c>
      <c r="L34" s="42">
        <v>0</v>
      </c>
      <c r="M34" s="42">
        <v>0</v>
      </c>
      <c r="N34" s="42">
        <v>1</v>
      </c>
      <c r="O34" s="42">
        <v>1</v>
      </c>
    </row>
    <row r="35" spans="1:15" x14ac:dyDescent="0.25">
      <c r="A35" s="15">
        <v>325.8</v>
      </c>
      <c r="B35" s="16">
        <v>0.7</v>
      </c>
      <c r="C35" s="17">
        <v>1.5</v>
      </c>
      <c r="D35" s="17">
        <v>7</v>
      </c>
      <c r="E35" s="20">
        <v>1</v>
      </c>
      <c r="F35" s="18">
        <v>7126.2</v>
      </c>
      <c r="G35" s="42">
        <v>1</v>
      </c>
      <c r="H35" s="42">
        <v>0</v>
      </c>
      <c r="I35" s="42">
        <v>0</v>
      </c>
      <c r="J35" s="42">
        <v>0</v>
      </c>
      <c r="K35" s="42">
        <v>1</v>
      </c>
      <c r="L35" s="42">
        <v>0</v>
      </c>
      <c r="M35" s="42">
        <v>0</v>
      </c>
      <c r="N35" s="42">
        <v>1</v>
      </c>
      <c r="O35" s="42">
        <v>1</v>
      </c>
    </row>
    <row r="36" spans="1:15" x14ac:dyDescent="0.25">
      <c r="A36" s="15">
        <v>286.2</v>
      </c>
      <c r="B36" s="16">
        <v>0.93799999999999994</v>
      </c>
      <c r="C36" s="17">
        <v>1.5</v>
      </c>
      <c r="D36" s="17">
        <v>8</v>
      </c>
      <c r="E36" s="20">
        <v>1</v>
      </c>
      <c r="F36" s="18">
        <v>7642.8</v>
      </c>
      <c r="G36" s="42">
        <v>1</v>
      </c>
      <c r="H36" s="42">
        <v>0</v>
      </c>
      <c r="I36" s="42">
        <v>0</v>
      </c>
      <c r="J36" s="42">
        <v>0</v>
      </c>
      <c r="K36" s="42">
        <v>1</v>
      </c>
      <c r="L36" s="42">
        <v>0</v>
      </c>
      <c r="M36" s="42">
        <v>0</v>
      </c>
      <c r="N36" s="42">
        <v>1</v>
      </c>
      <c r="O36" s="42">
        <v>1</v>
      </c>
    </row>
    <row r="37" spans="1:15" x14ac:dyDescent="0.25">
      <c r="A37" s="15">
        <v>261</v>
      </c>
      <c r="B37" s="16">
        <v>0.75</v>
      </c>
      <c r="C37" s="17">
        <v>2</v>
      </c>
      <c r="D37" s="17">
        <v>7</v>
      </c>
      <c r="E37" s="20">
        <v>1</v>
      </c>
      <c r="F37" s="18">
        <v>8028</v>
      </c>
      <c r="G37" s="42">
        <v>1</v>
      </c>
      <c r="H37" s="42">
        <v>0</v>
      </c>
      <c r="I37" s="42">
        <v>0</v>
      </c>
      <c r="J37" s="42">
        <v>0</v>
      </c>
      <c r="K37" s="42">
        <v>1</v>
      </c>
      <c r="L37" s="42">
        <v>0</v>
      </c>
      <c r="M37" s="42">
        <v>0</v>
      </c>
      <c r="N37" s="42">
        <v>1</v>
      </c>
      <c r="O37" s="42">
        <v>1</v>
      </c>
    </row>
    <row r="38" spans="1:15" x14ac:dyDescent="0.25">
      <c r="A38" s="15">
        <v>323.82</v>
      </c>
      <c r="B38" s="16">
        <v>0.8</v>
      </c>
      <c r="C38" s="17">
        <v>1</v>
      </c>
      <c r="D38" s="17">
        <v>7</v>
      </c>
      <c r="E38" s="20">
        <v>1</v>
      </c>
      <c r="F38" s="18">
        <v>5239.8</v>
      </c>
      <c r="G38" s="42">
        <v>1</v>
      </c>
      <c r="H38" s="42">
        <v>0</v>
      </c>
      <c r="I38" s="42">
        <v>0</v>
      </c>
      <c r="J38" s="42">
        <v>0</v>
      </c>
      <c r="K38" s="42">
        <v>0</v>
      </c>
      <c r="L38" s="42">
        <v>1</v>
      </c>
      <c r="M38" s="42">
        <v>0</v>
      </c>
      <c r="N38" s="42">
        <v>1</v>
      </c>
      <c r="O38" s="42">
        <v>1</v>
      </c>
    </row>
    <row r="39" spans="1:15" x14ac:dyDescent="0.25">
      <c r="A39" s="15">
        <v>342</v>
      </c>
      <c r="B39" s="16">
        <v>0.7</v>
      </c>
      <c r="C39" s="17">
        <v>1.5</v>
      </c>
      <c r="D39" s="17">
        <v>7</v>
      </c>
      <c r="E39" s="20">
        <v>1</v>
      </c>
      <c r="F39" s="18">
        <v>5306.4</v>
      </c>
      <c r="G39" s="42">
        <v>1</v>
      </c>
      <c r="H39" s="42">
        <v>0</v>
      </c>
      <c r="I39" s="42">
        <v>0</v>
      </c>
      <c r="J39" s="42">
        <v>0</v>
      </c>
      <c r="K39" s="42">
        <v>0</v>
      </c>
      <c r="L39" s="42">
        <v>1</v>
      </c>
      <c r="M39" s="42">
        <v>0</v>
      </c>
      <c r="N39" s="42">
        <v>1</v>
      </c>
      <c r="O39" s="42">
        <v>1</v>
      </c>
    </row>
    <row r="40" spans="1:15" x14ac:dyDescent="0.25">
      <c r="A40" s="15">
        <v>387</v>
      </c>
      <c r="B40" s="16">
        <v>0.77</v>
      </c>
      <c r="C40" s="17">
        <v>1</v>
      </c>
      <c r="D40" s="17">
        <v>7</v>
      </c>
      <c r="E40" s="20">
        <v>1</v>
      </c>
      <c r="F40" s="18">
        <v>5380.2</v>
      </c>
      <c r="G40" s="42">
        <v>1</v>
      </c>
      <c r="H40" s="42">
        <v>0</v>
      </c>
      <c r="I40" s="42">
        <v>0</v>
      </c>
      <c r="J40" s="42">
        <v>0</v>
      </c>
      <c r="K40" s="42">
        <v>0</v>
      </c>
      <c r="L40" s="42">
        <v>1</v>
      </c>
      <c r="M40" s="42">
        <v>0</v>
      </c>
      <c r="N40" s="42">
        <v>1</v>
      </c>
      <c r="O40" s="42">
        <v>1</v>
      </c>
    </row>
    <row r="41" spans="1:15" x14ac:dyDescent="0.25">
      <c r="A41" s="15">
        <v>307.8</v>
      </c>
      <c r="B41" s="16">
        <v>1</v>
      </c>
      <c r="C41" s="17">
        <v>1.5</v>
      </c>
      <c r="D41" s="17">
        <v>7</v>
      </c>
      <c r="E41" s="20">
        <v>1</v>
      </c>
      <c r="F41" s="18">
        <v>5607</v>
      </c>
      <c r="G41" s="42">
        <v>1</v>
      </c>
      <c r="H41" s="42">
        <v>0</v>
      </c>
      <c r="I41" s="42">
        <v>0</v>
      </c>
      <c r="J41" s="42">
        <v>0</v>
      </c>
      <c r="K41" s="42">
        <v>0</v>
      </c>
      <c r="L41" s="42">
        <v>1</v>
      </c>
      <c r="M41" s="42">
        <v>0</v>
      </c>
      <c r="N41" s="42">
        <v>1</v>
      </c>
      <c r="O41" s="42">
        <v>1</v>
      </c>
    </row>
    <row r="42" spans="1:15" x14ac:dyDescent="0.25">
      <c r="A42" s="15">
        <v>378</v>
      </c>
      <c r="B42" s="16">
        <v>0.69</v>
      </c>
      <c r="C42" s="17">
        <v>1.5</v>
      </c>
      <c r="D42" s="17">
        <v>9</v>
      </c>
      <c r="E42" s="20">
        <v>1</v>
      </c>
      <c r="F42" s="18">
        <v>6300</v>
      </c>
      <c r="G42" s="42">
        <v>1</v>
      </c>
      <c r="H42" s="42">
        <v>0</v>
      </c>
      <c r="I42" s="42">
        <v>0</v>
      </c>
      <c r="J42" s="42">
        <v>0</v>
      </c>
      <c r="K42" s="42">
        <v>0</v>
      </c>
      <c r="L42" s="42">
        <v>1</v>
      </c>
      <c r="M42" s="42">
        <v>0</v>
      </c>
      <c r="N42" s="42">
        <v>1</v>
      </c>
      <c r="O42" s="42">
        <v>1</v>
      </c>
    </row>
    <row r="43" spans="1:15" x14ac:dyDescent="0.25">
      <c r="A43" s="15">
        <v>414</v>
      </c>
      <c r="B43" s="16">
        <v>0.73</v>
      </c>
      <c r="C43" s="17">
        <v>1.5</v>
      </c>
      <c r="D43" s="17">
        <v>7</v>
      </c>
      <c r="E43" s="20">
        <v>1</v>
      </c>
      <c r="F43" s="18">
        <v>6865.2</v>
      </c>
      <c r="G43" s="42">
        <v>1</v>
      </c>
      <c r="H43" s="42">
        <v>0</v>
      </c>
      <c r="I43" s="42">
        <v>0</v>
      </c>
      <c r="J43" s="42">
        <v>0</v>
      </c>
      <c r="K43" s="42">
        <v>0</v>
      </c>
      <c r="L43" s="42">
        <v>1</v>
      </c>
      <c r="M43" s="42">
        <v>0</v>
      </c>
      <c r="N43" s="42">
        <v>1</v>
      </c>
      <c r="O43" s="42">
        <v>1</v>
      </c>
    </row>
    <row r="44" spans="1:15" x14ac:dyDescent="0.25">
      <c r="A44" s="15">
        <v>378</v>
      </c>
      <c r="B44" s="16">
        <v>1.224</v>
      </c>
      <c r="C44" s="17">
        <v>2</v>
      </c>
      <c r="D44" s="17">
        <v>7</v>
      </c>
      <c r="E44" s="20">
        <v>1</v>
      </c>
      <c r="F44" s="18">
        <v>7920</v>
      </c>
      <c r="G44" s="42">
        <v>1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1</v>
      </c>
      <c r="N44" s="42">
        <v>0</v>
      </c>
      <c r="O44" s="42">
        <v>1</v>
      </c>
    </row>
    <row r="45" spans="1:15" x14ac:dyDescent="0.25">
      <c r="A45" s="15">
        <v>306</v>
      </c>
      <c r="B45" s="16">
        <v>1.125</v>
      </c>
      <c r="C45" s="17">
        <v>2.5</v>
      </c>
      <c r="D45" s="17">
        <v>9</v>
      </c>
      <c r="E45" s="20">
        <v>0</v>
      </c>
      <c r="F45" s="18">
        <v>9360</v>
      </c>
      <c r="G45" s="42">
        <v>1</v>
      </c>
      <c r="H45" s="42">
        <v>0</v>
      </c>
      <c r="I45" s="42">
        <v>1</v>
      </c>
      <c r="J45" s="42">
        <v>0</v>
      </c>
      <c r="K45" s="42">
        <v>0</v>
      </c>
      <c r="L45" s="42">
        <v>0</v>
      </c>
      <c r="M45" s="42">
        <v>1</v>
      </c>
      <c r="N45" s="42">
        <v>0</v>
      </c>
      <c r="O45" s="42">
        <v>1</v>
      </c>
    </row>
    <row r="46" spans="1:15" x14ac:dyDescent="0.25">
      <c r="A46" s="15">
        <v>270</v>
      </c>
      <c r="B46" s="16">
        <v>0.75</v>
      </c>
      <c r="C46" s="17">
        <v>1.5</v>
      </c>
      <c r="D46" s="17">
        <v>8</v>
      </c>
      <c r="E46" s="20">
        <v>1</v>
      </c>
      <c r="F46" s="18">
        <v>7414.2</v>
      </c>
      <c r="G46" s="42">
        <v>1</v>
      </c>
      <c r="H46" s="42">
        <v>0</v>
      </c>
      <c r="I46" s="42">
        <v>1</v>
      </c>
      <c r="J46" s="42">
        <v>0</v>
      </c>
      <c r="K46" s="42">
        <v>0</v>
      </c>
      <c r="L46" s="42">
        <v>0</v>
      </c>
      <c r="M46" s="42">
        <v>1</v>
      </c>
      <c r="N46" s="42">
        <v>0</v>
      </c>
      <c r="O46" s="42">
        <v>1</v>
      </c>
    </row>
    <row r="47" spans="1:15" x14ac:dyDescent="0.25">
      <c r="A47" s="15">
        <v>252</v>
      </c>
      <c r="B47" s="16">
        <v>2</v>
      </c>
      <c r="C47" s="17">
        <v>1</v>
      </c>
      <c r="D47" s="17">
        <v>5</v>
      </c>
      <c r="E47" s="20">
        <v>1</v>
      </c>
      <c r="F47" s="18">
        <v>6444</v>
      </c>
      <c r="G47" s="42">
        <v>0</v>
      </c>
      <c r="H47" s="42">
        <v>0</v>
      </c>
      <c r="I47" s="42">
        <v>0</v>
      </c>
      <c r="J47" s="42">
        <v>1</v>
      </c>
      <c r="K47" s="42">
        <v>0</v>
      </c>
      <c r="L47" s="42">
        <v>0</v>
      </c>
      <c r="M47" s="42">
        <v>1</v>
      </c>
      <c r="N47" s="42">
        <v>0</v>
      </c>
      <c r="O47" s="42">
        <v>1</v>
      </c>
    </row>
    <row r="48" spans="1:15" x14ac:dyDescent="0.25">
      <c r="A48" s="15">
        <v>286.2</v>
      </c>
      <c r="B48" s="16">
        <v>2</v>
      </c>
      <c r="C48" s="17">
        <v>2</v>
      </c>
      <c r="D48" s="17">
        <v>5</v>
      </c>
      <c r="E48" s="20">
        <v>1</v>
      </c>
      <c r="F48" s="18">
        <v>7597.8</v>
      </c>
      <c r="G48" s="42">
        <v>1</v>
      </c>
      <c r="H48" s="42">
        <v>0</v>
      </c>
      <c r="I48" s="42">
        <v>0</v>
      </c>
      <c r="J48" s="42">
        <v>0</v>
      </c>
      <c r="K48" s="42">
        <v>1</v>
      </c>
      <c r="L48" s="42">
        <v>0</v>
      </c>
      <c r="M48" s="42">
        <v>1</v>
      </c>
      <c r="N48" s="42">
        <v>0</v>
      </c>
      <c r="O48" s="42">
        <v>1</v>
      </c>
    </row>
    <row r="49" spans="1:15" x14ac:dyDescent="0.25">
      <c r="A49" s="15">
        <v>305.82</v>
      </c>
      <c r="B49" s="16">
        <v>0.88</v>
      </c>
      <c r="C49" s="17">
        <v>1.5</v>
      </c>
      <c r="D49" s="17">
        <v>8</v>
      </c>
      <c r="E49" s="20">
        <v>0</v>
      </c>
      <c r="F49" s="18">
        <v>8049.6</v>
      </c>
      <c r="G49" s="42">
        <v>1</v>
      </c>
      <c r="H49" s="42">
        <v>0</v>
      </c>
      <c r="I49" s="42">
        <v>0</v>
      </c>
      <c r="J49" s="42">
        <v>0</v>
      </c>
      <c r="K49" s="42">
        <v>0</v>
      </c>
      <c r="L49" s="42">
        <v>1</v>
      </c>
      <c r="M49" s="42">
        <v>1</v>
      </c>
      <c r="N49" s="42">
        <v>0</v>
      </c>
      <c r="O49" s="42">
        <v>1</v>
      </c>
    </row>
    <row r="50" spans="1:15" x14ac:dyDescent="0.25">
      <c r="A50" s="15">
        <v>515.70000000000005</v>
      </c>
      <c r="B50" s="16">
        <v>0.6</v>
      </c>
      <c r="C50" s="17">
        <v>2.5</v>
      </c>
      <c r="D50" s="17">
        <v>11</v>
      </c>
      <c r="E50" s="20">
        <v>1</v>
      </c>
      <c r="F50" s="18">
        <v>7200</v>
      </c>
      <c r="G50" s="42">
        <v>1</v>
      </c>
      <c r="H50" s="42">
        <v>0</v>
      </c>
      <c r="I50" s="42">
        <v>0</v>
      </c>
      <c r="J50" s="42">
        <v>0</v>
      </c>
      <c r="K50" s="42">
        <v>0</v>
      </c>
      <c r="L50" s="42">
        <v>1</v>
      </c>
      <c r="M50" s="42">
        <v>1</v>
      </c>
      <c r="N50" s="42">
        <v>0</v>
      </c>
      <c r="O50" s="42">
        <v>1</v>
      </c>
    </row>
    <row r="51" spans="1:15" x14ac:dyDescent="0.25">
      <c r="A51" s="15">
        <v>243</v>
      </c>
      <c r="B51" s="16">
        <v>0.75</v>
      </c>
      <c r="C51" s="17">
        <v>2</v>
      </c>
      <c r="D51" s="17">
        <v>8</v>
      </c>
      <c r="E51" s="20">
        <v>1</v>
      </c>
      <c r="F51" s="18">
        <v>8100</v>
      </c>
      <c r="G51" s="42">
        <v>1</v>
      </c>
      <c r="H51" s="42">
        <v>0</v>
      </c>
      <c r="I51" s="42">
        <v>0</v>
      </c>
      <c r="J51" s="42">
        <v>0</v>
      </c>
      <c r="K51" s="42">
        <v>0</v>
      </c>
      <c r="L51" s="42">
        <v>1</v>
      </c>
      <c r="M51" s="42">
        <v>1</v>
      </c>
      <c r="N51" s="42">
        <v>0</v>
      </c>
      <c r="O51" s="42">
        <v>1</v>
      </c>
    </row>
    <row r="52" spans="1:15" x14ac:dyDescent="0.25">
      <c r="A52" s="15">
        <v>293.39999999999998</v>
      </c>
      <c r="B52" s="16">
        <v>0.6</v>
      </c>
      <c r="C52" s="17">
        <v>1</v>
      </c>
      <c r="D52" s="17">
        <v>6</v>
      </c>
      <c r="E52" s="20">
        <v>0</v>
      </c>
      <c r="F52" s="18">
        <v>3400.2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2">
        <v>1</v>
      </c>
    </row>
    <row r="53" spans="1:15" x14ac:dyDescent="0.25">
      <c r="A53" s="15">
        <v>284.22000000000003</v>
      </c>
      <c r="B53" s="16">
        <v>0.6</v>
      </c>
      <c r="C53" s="17">
        <v>1</v>
      </c>
      <c r="D53" s="17">
        <v>6</v>
      </c>
      <c r="E53" s="20">
        <v>0</v>
      </c>
      <c r="F53" s="18">
        <v>3420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1</v>
      </c>
    </row>
    <row r="54" spans="1:15" x14ac:dyDescent="0.25">
      <c r="A54" s="15">
        <v>268.2</v>
      </c>
      <c r="B54" s="16">
        <v>0.6</v>
      </c>
      <c r="C54" s="17">
        <v>1</v>
      </c>
      <c r="D54" s="17">
        <v>5</v>
      </c>
      <c r="E54" s="20">
        <v>0</v>
      </c>
      <c r="F54" s="18">
        <v>3600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1</v>
      </c>
    </row>
    <row r="55" spans="1:15" x14ac:dyDescent="0.25">
      <c r="A55" s="15">
        <v>271.8</v>
      </c>
      <c r="B55" s="16">
        <v>0.6</v>
      </c>
      <c r="C55" s="17">
        <v>1</v>
      </c>
      <c r="D55" s="17">
        <v>6</v>
      </c>
      <c r="E55" s="20">
        <v>0</v>
      </c>
      <c r="F55" s="18">
        <v>3733.2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1</v>
      </c>
    </row>
    <row r="56" spans="1:15" x14ac:dyDescent="0.25">
      <c r="A56" s="15">
        <v>264.60000000000002</v>
      </c>
      <c r="B56" s="16">
        <v>0.6</v>
      </c>
      <c r="C56" s="17">
        <v>1</v>
      </c>
      <c r="D56" s="17">
        <v>6</v>
      </c>
      <c r="E56" s="20">
        <v>0</v>
      </c>
      <c r="F56" s="18">
        <v>3780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0</v>
      </c>
      <c r="N56" s="42">
        <v>0</v>
      </c>
      <c r="O56" s="42">
        <v>1</v>
      </c>
    </row>
    <row r="57" spans="1:15" x14ac:dyDescent="0.25">
      <c r="A57" s="15">
        <v>296.82</v>
      </c>
      <c r="B57" s="16">
        <v>0.6</v>
      </c>
      <c r="C57" s="17">
        <v>1.5</v>
      </c>
      <c r="D57" s="17">
        <v>6</v>
      </c>
      <c r="E57" s="20">
        <v>0</v>
      </c>
      <c r="F57" s="18">
        <v>3780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  <c r="O57" s="42">
        <v>1</v>
      </c>
    </row>
    <row r="58" spans="1:15" x14ac:dyDescent="0.25">
      <c r="A58" s="15">
        <v>288</v>
      </c>
      <c r="B58" s="16">
        <v>0.6</v>
      </c>
      <c r="C58" s="17">
        <v>1</v>
      </c>
      <c r="D58" s="17">
        <v>6</v>
      </c>
      <c r="E58" s="20">
        <v>0</v>
      </c>
      <c r="F58" s="18">
        <v>4320</v>
      </c>
      <c r="G58" s="42">
        <v>0</v>
      </c>
      <c r="H58" s="42">
        <v>0</v>
      </c>
      <c r="I58" s="42">
        <v>0</v>
      </c>
      <c r="J58" s="42">
        <v>0</v>
      </c>
      <c r="K58" s="42">
        <v>0</v>
      </c>
      <c r="L58" s="42">
        <v>0</v>
      </c>
      <c r="M58" s="42">
        <v>0</v>
      </c>
      <c r="N58" s="42">
        <v>0</v>
      </c>
      <c r="O58" s="42">
        <v>1</v>
      </c>
    </row>
    <row r="59" spans="1:15" x14ac:dyDescent="0.25">
      <c r="A59" s="15">
        <v>325.8</v>
      </c>
      <c r="B59" s="16">
        <v>0.6</v>
      </c>
      <c r="C59" s="17">
        <v>2</v>
      </c>
      <c r="D59" s="17">
        <v>10</v>
      </c>
      <c r="E59" s="20">
        <v>0</v>
      </c>
      <c r="F59" s="18">
        <v>4500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1</v>
      </c>
    </row>
    <row r="60" spans="1:15" x14ac:dyDescent="0.25">
      <c r="A60" s="15">
        <v>277.2</v>
      </c>
      <c r="B60" s="16">
        <v>0.84</v>
      </c>
      <c r="C60" s="17">
        <v>2</v>
      </c>
      <c r="D60" s="17">
        <v>6</v>
      </c>
      <c r="E60" s="20">
        <v>0</v>
      </c>
      <c r="F60" s="18">
        <v>4590</v>
      </c>
      <c r="G60" s="42">
        <v>0</v>
      </c>
      <c r="H60" s="42">
        <v>0</v>
      </c>
      <c r="I60" s="42">
        <v>0</v>
      </c>
      <c r="J60" s="42">
        <v>0</v>
      </c>
      <c r="K60" s="42">
        <v>0</v>
      </c>
      <c r="L60" s="42">
        <v>0</v>
      </c>
      <c r="M60" s="42">
        <v>0</v>
      </c>
      <c r="N60" s="42">
        <v>0</v>
      </c>
      <c r="O60" s="42">
        <v>1</v>
      </c>
    </row>
    <row r="61" spans="1:15" x14ac:dyDescent="0.25">
      <c r="A61" s="15">
        <v>311.39999999999998</v>
      </c>
      <c r="B61" s="16">
        <v>1.06</v>
      </c>
      <c r="C61" s="17">
        <v>2</v>
      </c>
      <c r="D61" s="17">
        <v>7</v>
      </c>
      <c r="E61" s="20">
        <v>0</v>
      </c>
      <c r="F61" s="18">
        <v>4741.2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1</v>
      </c>
    </row>
    <row r="62" spans="1:15" x14ac:dyDescent="0.25">
      <c r="A62" s="15">
        <v>298.8</v>
      </c>
      <c r="B62" s="16">
        <v>0.73</v>
      </c>
      <c r="C62" s="17">
        <v>1</v>
      </c>
      <c r="D62" s="17">
        <v>8</v>
      </c>
      <c r="E62" s="20">
        <v>0</v>
      </c>
      <c r="F62" s="18">
        <v>5130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1</v>
      </c>
    </row>
    <row r="63" spans="1:15" x14ac:dyDescent="0.25">
      <c r="A63" s="15">
        <v>288</v>
      </c>
      <c r="B63" s="16">
        <v>0.75</v>
      </c>
      <c r="C63" s="17">
        <v>2</v>
      </c>
      <c r="D63" s="17">
        <v>6</v>
      </c>
      <c r="E63" s="20">
        <v>0</v>
      </c>
      <c r="F63" s="18">
        <v>6100.2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1</v>
      </c>
    </row>
    <row r="64" spans="1:15" x14ac:dyDescent="0.25">
      <c r="A64" s="15">
        <v>298.62</v>
      </c>
      <c r="B64" s="16">
        <v>0.6</v>
      </c>
      <c r="C64" s="17">
        <v>1</v>
      </c>
      <c r="D64" s="17">
        <v>6</v>
      </c>
      <c r="E64" s="20">
        <v>1</v>
      </c>
      <c r="F64" s="18">
        <v>2880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2">
        <v>0</v>
      </c>
      <c r="O64" s="42">
        <v>1</v>
      </c>
    </row>
    <row r="65" spans="1:15" x14ac:dyDescent="0.25">
      <c r="A65" s="15">
        <v>342</v>
      </c>
      <c r="B65" s="16">
        <v>0.35499999999999998</v>
      </c>
      <c r="C65" s="17">
        <v>2</v>
      </c>
      <c r="D65" s="17">
        <v>6</v>
      </c>
      <c r="E65" s="20">
        <v>1</v>
      </c>
      <c r="F65" s="18">
        <v>4140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1</v>
      </c>
    </row>
    <row r="66" spans="1:15" x14ac:dyDescent="0.25">
      <c r="A66" s="15">
        <v>324</v>
      </c>
      <c r="B66" s="16">
        <v>0.7</v>
      </c>
      <c r="C66" s="17">
        <v>2.5</v>
      </c>
      <c r="D66" s="17">
        <v>7</v>
      </c>
      <c r="E66" s="20">
        <v>1</v>
      </c>
      <c r="F66" s="18">
        <v>4500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1</v>
      </c>
    </row>
    <row r="67" spans="1:15" x14ac:dyDescent="0.25">
      <c r="A67" s="15">
        <v>351</v>
      </c>
      <c r="B67" s="16">
        <v>0.6</v>
      </c>
      <c r="C67" s="17">
        <v>2</v>
      </c>
      <c r="D67" s="17">
        <v>7</v>
      </c>
      <c r="E67" s="20">
        <v>1</v>
      </c>
      <c r="F67" s="18">
        <v>5400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1</v>
      </c>
    </row>
    <row r="68" spans="1:15" x14ac:dyDescent="0.25">
      <c r="A68" s="15">
        <v>369</v>
      </c>
      <c r="B68" s="16">
        <v>0.75</v>
      </c>
      <c r="C68" s="17">
        <v>2</v>
      </c>
      <c r="D68" s="17">
        <v>7</v>
      </c>
      <c r="E68" s="20">
        <v>1</v>
      </c>
      <c r="F68" s="18">
        <v>5823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1</v>
      </c>
    </row>
    <row r="69" spans="1:15" x14ac:dyDescent="0.25">
      <c r="A69" s="15">
        <v>355.5</v>
      </c>
      <c r="B69" s="16">
        <v>0.63</v>
      </c>
      <c r="C69" s="17">
        <v>1</v>
      </c>
      <c r="D69" s="17">
        <v>8</v>
      </c>
      <c r="E69" s="20">
        <v>1</v>
      </c>
      <c r="F69" s="18">
        <v>6217.2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1</v>
      </c>
    </row>
    <row r="70" spans="1:15" x14ac:dyDescent="0.25">
      <c r="A70" s="15">
        <v>288</v>
      </c>
      <c r="B70" s="16">
        <v>0.6</v>
      </c>
      <c r="C70" s="17">
        <v>1</v>
      </c>
      <c r="D70" s="17">
        <v>6</v>
      </c>
      <c r="E70" s="20">
        <v>0</v>
      </c>
      <c r="F70" s="18">
        <v>3960</v>
      </c>
      <c r="G70" s="42">
        <v>1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0</v>
      </c>
      <c r="O70" s="42">
        <v>1</v>
      </c>
    </row>
    <row r="71" spans="1:15" x14ac:dyDescent="0.25">
      <c r="A71" s="15">
        <v>305.10000000000002</v>
      </c>
      <c r="B71" s="16">
        <v>0.6</v>
      </c>
      <c r="C71" s="17">
        <v>2</v>
      </c>
      <c r="D71" s="17">
        <v>7</v>
      </c>
      <c r="E71" s="20">
        <v>0</v>
      </c>
      <c r="F71" s="18">
        <v>3960</v>
      </c>
      <c r="G71" s="42">
        <v>1</v>
      </c>
      <c r="H71" s="42">
        <v>0</v>
      </c>
      <c r="I71" s="42">
        <v>0</v>
      </c>
      <c r="J71" s="42">
        <v>0</v>
      </c>
      <c r="K71" s="42">
        <v>0</v>
      </c>
      <c r="L71" s="42">
        <v>0</v>
      </c>
      <c r="M71" s="42">
        <v>0</v>
      </c>
      <c r="N71" s="42">
        <v>0</v>
      </c>
      <c r="O71" s="42">
        <v>1</v>
      </c>
    </row>
    <row r="72" spans="1:15" x14ac:dyDescent="0.25">
      <c r="A72" s="15">
        <v>288</v>
      </c>
      <c r="B72" s="16">
        <v>1</v>
      </c>
      <c r="C72" s="17">
        <v>1</v>
      </c>
      <c r="D72" s="17">
        <v>6</v>
      </c>
      <c r="E72" s="20">
        <v>0</v>
      </c>
      <c r="F72" s="18">
        <v>4152.6000000000004</v>
      </c>
      <c r="G72" s="42">
        <v>1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1</v>
      </c>
    </row>
    <row r="73" spans="1:15" x14ac:dyDescent="0.25">
      <c r="A73" s="15">
        <v>270</v>
      </c>
      <c r="B73" s="16">
        <v>0.6</v>
      </c>
      <c r="C73" s="17">
        <v>1</v>
      </c>
      <c r="D73" s="17">
        <v>6</v>
      </c>
      <c r="E73" s="20">
        <v>0</v>
      </c>
      <c r="F73" s="18">
        <v>4320</v>
      </c>
      <c r="G73" s="42">
        <v>1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1</v>
      </c>
    </row>
    <row r="74" spans="1:15" x14ac:dyDescent="0.25">
      <c r="A74" s="15">
        <v>279</v>
      </c>
      <c r="B74" s="16">
        <v>0.6</v>
      </c>
      <c r="C74" s="17">
        <v>1</v>
      </c>
      <c r="D74" s="17">
        <v>6</v>
      </c>
      <c r="E74" s="20">
        <v>0</v>
      </c>
      <c r="F74" s="18">
        <v>4384.8</v>
      </c>
      <c r="G74" s="42">
        <v>1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1</v>
      </c>
    </row>
    <row r="75" spans="1:15" x14ac:dyDescent="0.25">
      <c r="A75" s="15">
        <v>297</v>
      </c>
      <c r="B75" s="16">
        <v>0.6</v>
      </c>
      <c r="C75" s="17">
        <v>1</v>
      </c>
      <c r="D75" s="17">
        <v>6</v>
      </c>
      <c r="E75" s="20">
        <v>0</v>
      </c>
      <c r="F75" s="18">
        <v>4500</v>
      </c>
      <c r="G75" s="42">
        <v>1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  <c r="O75" s="42">
        <v>1</v>
      </c>
    </row>
    <row r="76" spans="1:15" x14ac:dyDescent="0.25">
      <c r="A76" s="15">
        <v>287.82</v>
      </c>
      <c r="B76" s="16">
        <v>0.6</v>
      </c>
      <c r="C76" s="17">
        <v>1</v>
      </c>
      <c r="D76" s="17">
        <v>6</v>
      </c>
      <c r="E76" s="20">
        <v>0</v>
      </c>
      <c r="F76" s="18">
        <v>4770</v>
      </c>
      <c r="G76" s="42">
        <v>1</v>
      </c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2">
        <v>0</v>
      </c>
      <c r="O76" s="42">
        <v>1</v>
      </c>
    </row>
    <row r="77" spans="1:15" x14ac:dyDescent="0.25">
      <c r="A77" s="15">
        <v>293.39999999999998</v>
      </c>
      <c r="B77" s="16">
        <v>0.7</v>
      </c>
      <c r="C77" s="17">
        <v>1</v>
      </c>
      <c r="D77" s="17">
        <v>6</v>
      </c>
      <c r="E77" s="20">
        <v>0</v>
      </c>
      <c r="F77" s="18">
        <v>4860</v>
      </c>
      <c r="G77" s="42">
        <v>1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1</v>
      </c>
    </row>
    <row r="78" spans="1:15" x14ac:dyDescent="0.25">
      <c r="A78" s="15">
        <v>273.60000000000002</v>
      </c>
      <c r="B78" s="16">
        <v>0.6</v>
      </c>
      <c r="C78" s="17">
        <v>2</v>
      </c>
      <c r="D78" s="17">
        <v>6</v>
      </c>
      <c r="E78" s="20">
        <v>0</v>
      </c>
      <c r="F78" s="18">
        <v>4860</v>
      </c>
      <c r="G78" s="42">
        <v>1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1</v>
      </c>
    </row>
    <row r="79" spans="1:15" x14ac:dyDescent="0.25">
      <c r="A79" s="15">
        <v>306</v>
      </c>
      <c r="B79" s="16">
        <v>0.6</v>
      </c>
      <c r="C79" s="17">
        <v>2</v>
      </c>
      <c r="D79" s="17">
        <v>8</v>
      </c>
      <c r="E79" s="20">
        <v>0</v>
      </c>
      <c r="F79" s="18">
        <v>4860</v>
      </c>
      <c r="G79" s="42">
        <v>1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1</v>
      </c>
    </row>
    <row r="80" spans="1:15" x14ac:dyDescent="0.25">
      <c r="A80" s="15">
        <v>287.82</v>
      </c>
      <c r="B80" s="16">
        <v>0.6</v>
      </c>
      <c r="C80" s="17">
        <v>1</v>
      </c>
      <c r="D80" s="17">
        <v>7</v>
      </c>
      <c r="E80" s="20">
        <v>0</v>
      </c>
      <c r="F80" s="18">
        <v>5040</v>
      </c>
      <c r="G80" s="42">
        <v>1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1</v>
      </c>
    </row>
    <row r="81" spans="1:15" x14ac:dyDescent="0.25">
      <c r="A81" s="15">
        <v>315</v>
      </c>
      <c r="B81" s="16">
        <v>0.6</v>
      </c>
      <c r="C81" s="17">
        <v>2</v>
      </c>
      <c r="D81" s="17">
        <v>7</v>
      </c>
      <c r="E81" s="20">
        <v>0</v>
      </c>
      <c r="F81" s="18">
        <v>5040</v>
      </c>
      <c r="G81" s="42">
        <v>1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1</v>
      </c>
    </row>
    <row r="82" spans="1:15" x14ac:dyDescent="0.25">
      <c r="A82" s="15">
        <v>324</v>
      </c>
      <c r="B82" s="16">
        <v>1.1200000000000001</v>
      </c>
      <c r="C82" s="17">
        <v>1</v>
      </c>
      <c r="D82" s="17">
        <v>9</v>
      </c>
      <c r="E82" s="20">
        <v>0</v>
      </c>
      <c r="F82" s="18">
        <v>5040</v>
      </c>
      <c r="G82" s="42">
        <v>1</v>
      </c>
      <c r="H82" s="42">
        <v>0</v>
      </c>
      <c r="I82" s="42">
        <v>0</v>
      </c>
      <c r="J82" s="42">
        <v>0</v>
      </c>
      <c r="K82" s="42">
        <v>0</v>
      </c>
      <c r="L82" s="42">
        <v>0</v>
      </c>
      <c r="M82" s="42">
        <v>0</v>
      </c>
      <c r="N82" s="42">
        <v>0</v>
      </c>
      <c r="O82" s="42">
        <v>1</v>
      </c>
    </row>
    <row r="83" spans="1:15" x14ac:dyDescent="0.25">
      <c r="A83" s="15">
        <v>296.82</v>
      </c>
      <c r="B83" s="16">
        <v>0.6</v>
      </c>
      <c r="C83" s="17">
        <v>1</v>
      </c>
      <c r="D83" s="17">
        <v>6</v>
      </c>
      <c r="E83" s="20">
        <v>0</v>
      </c>
      <c r="F83" s="18">
        <v>5104.8</v>
      </c>
      <c r="G83" s="42">
        <v>1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1</v>
      </c>
    </row>
    <row r="84" spans="1:15" x14ac:dyDescent="0.25">
      <c r="A84" s="15">
        <v>342</v>
      </c>
      <c r="B84" s="16">
        <v>0.6</v>
      </c>
      <c r="C84" s="17">
        <v>2</v>
      </c>
      <c r="D84" s="17">
        <v>8</v>
      </c>
      <c r="E84" s="20">
        <v>0</v>
      </c>
      <c r="F84" s="18">
        <v>5202</v>
      </c>
      <c r="G84" s="42">
        <v>1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1</v>
      </c>
    </row>
    <row r="85" spans="1:15" x14ac:dyDescent="0.25">
      <c r="A85" s="15">
        <v>255.6</v>
      </c>
      <c r="B85" s="16">
        <v>0.94</v>
      </c>
      <c r="C85" s="17">
        <v>2</v>
      </c>
      <c r="D85" s="17">
        <v>5</v>
      </c>
      <c r="E85" s="20">
        <v>0</v>
      </c>
      <c r="F85" s="18">
        <v>5839.2</v>
      </c>
      <c r="G85" s="42">
        <v>1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1</v>
      </c>
    </row>
    <row r="86" spans="1:15" x14ac:dyDescent="0.25">
      <c r="A86" s="15">
        <v>316.8</v>
      </c>
      <c r="B86" s="16">
        <v>0.6</v>
      </c>
      <c r="C86" s="17">
        <v>1.5</v>
      </c>
      <c r="D86" s="17">
        <v>7</v>
      </c>
      <c r="E86" s="20">
        <v>0</v>
      </c>
      <c r="F86" s="18">
        <v>5896.8</v>
      </c>
      <c r="G86" s="42">
        <v>1</v>
      </c>
      <c r="H86" s="42">
        <v>0</v>
      </c>
      <c r="I86" s="42">
        <v>0</v>
      </c>
      <c r="J86" s="42">
        <v>0</v>
      </c>
      <c r="K86" s="42">
        <v>0</v>
      </c>
      <c r="L86" s="42">
        <v>0</v>
      </c>
      <c r="M86" s="42">
        <v>0</v>
      </c>
      <c r="N86" s="42">
        <v>0</v>
      </c>
      <c r="O86" s="42">
        <v>1</v>
      </c>
    </row>
    <row r="87" spans="1:15" x14ac:dyDescent="0.25">
      <c r="A87" s="15">
        <v>243</v>
      </c>
      <c r="B87" s="16">
        <v>1</v>
      </c>
      <c r="C87" s="17">
        <v>1</v>
      </c>
      <c r="D87" s="17">
        <v>6</v>
      </c>
      <c r="E87" s="20">
        <v>0</v>
      </c>
      <c r="F87" s="18">
        <v>6631.2</v>
      </c>
      <c r="G87" s="42">
        <v>1</v>
      </c>
      <c r="H87" s="42">
        <v>0</v>
      </c>
      <c r="I87" s="42">
        <v>0</v>
      </c>
      <c r="J87" s="42">
        <v>0</v>
      </c>
      <c r="K87" s="42">
        <v>0</v>
      </c>
      <c r="L87" s="42">
        <v>0</v>
      </c>
      <c r="M87" s="42">
        <v>0</v>
      </c>
      <c r="N87" s="42">
        <v>0</v>
      </c>
      <c r="O87" s="42">
        <v>1</v>
      </c>
    </row>
    <row r="88" spans="1:15" x14ac:dyDescent="0.25">
      <c r="A88" s="15">
        <v>252</v>
      </c>
      <c r="B88" s="16">
        <v>0.91500000000000004</v>
      </c>
      <c r="C88" s="17">
        <v>2</v>
      </c>
      <c r="D88" s="17">
        <v>6</v>
      </c>
      <c r="E88" s="20">
        <v>0</v>
      </c>
      <c r="F88" s="18">
        <v>6786</v>
      </c>
      <c r="G88" s="42">
        <v>1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2">
        <v>1</v>
      </c>
    </row>
    <row r="89" spans="1:15" x14ac:dyDescent="0.25">
      <c r="A89" s="15">
        <v>338.4</v>
      </c>
      <c r="B89" s="16">
        <v>1.1120000000000001</v>
      </c>
      <c r="C89" s="17">
        <v>2</v>
      </c>
      <c r="D89" s="17">
        <v>7</v>
      </c>
      <c r="E89" s="20">
        <v>0</v>
      </c>
      <c r="F89" s="18">
        <v>7360.2</v>
      </c>
      <c r="G89" s="42">
        <v>1</v>
      </c>
      <c r="H89" s="42">
        <v>0</v>
      </c>
      <c r="I89" s="42">
        <v>0</v>
      </c>
      <c r="J89" s="42">
        <v>0</v>
      </c>
      <c r="K89" s="42">
        <v>0</v>
      </c>
      <c r="L89" s="42">
        <v>0</v>
      </c>
      <c r="M89" s="42">
        <v>0</v>
      </c>
      <c r="N89" s="42">
        <v>0</v>
      </c>
      <c r="O89" s="42">
        <v>1</v>
      </c>
    </row>
    <row r="90" spans="1:15" x14ac:dyDescent="0.25">
      <c r="A90" s="15">
        <v>279</v>
      </c>
      <c r="B90" s="16">
        <v>0.6</v>
      </c>
      <c r="C90" s="17">
        <v>1</v>
      </c>
      <c r="D90" s="17">
        <v>6</v>
      </c>
      <c r="E90" s="20">
        <v>1</v>
      </c>
      <c r="F90" s="18">
        <v>3960</v>
      </c>
      <c r="G90" s="42">
        <v>1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2">
        <v>1</v>
      </c>
    </row>
    <row r="91" spans="1:15" x14ac:dyDescent="0.25">
      <c r="A91" s="15">
        <v>333</v>
      </c>
      <c r="B91" s="16">
        <v>0.6</v>
      </c>
      <c r="C91" s="17">
        <v>1</v>
      </c>
      <c r="D91" s="17">
        <v>7</v>
      </c>
      <c r="E91" s="20">
        <v>1</v>
      </c>
      <c r="F91" s="18">
        <v>3960</v>
      </c>
      <c r="G91" s="42">
        <v>1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1</v>
      </c>
    </row>
    <row r="92" spans="1:15" x14ac:dyDescent="0.25">
      <c r="A92" s="15">
        <v>288</v>
      </c>
      <c r="B92" s="16">
        <v>0.6</v>
      </c>
      <c r="C92" s="17">
        <v>1</v>
      </c>
      <c r="D92" s="17">
        <v>7</v>
      </c>
      <c r="E92" s="20">
        <v>1</v>
      </c>
      <c r="F92" s="18">
        <v>4050</v>
      </c>
      <c r="G92" s="42">
        <v>1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1</v>
      </c>
    </row>
    <row r="93" spans="1:15" x14ac:dyDescent="0.25">
      <c r="A93" s="15">
        <v>306</v>
      </c>
      <c r="B93" s="16">
        <v>0.5</v>
      </c>
      <c r="C93" s="17">
        <v>2</v>
      </c>
      <c r="D93" s="17">
        <v>6</v>
      </c>
      <c r="E93" s="20">
        <v>1</v>
      </c>
      <c r="F93" s="18">
        <v>4140</v>
      </c>
      <c r="G93" s="42">
        <v>1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  <c r="O93" s="42">
        <v>1</v>
      </c>
    </row>
    <row r="94" spans="1:15" x14ac:dyDescent="0.25">
      <c r="A94" s="15">
        <v>341.82</v>
      </c>
      <c r="B94" s="16">
        <v>0.5</v>
      </c>
      <c r="C94" s="17">
        <v>2</v>
      </c>
      <c r="D94" s="17">
        <v>7</v>
      </c>
      <c r="E94" s="20">
        <v>1</v>
      </c>
      <c r="F94" s="18">
        <v>4294.8</v>
      </c>
      <c r="G94" s="42">
        <v>1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1</v>
      </c>
    </row>
    <row r="95" spans="1:15" x14ac:dyDescent="0.25">
      <c r="A95" s="15">
        <v>302.39999999999998</v>
      </c>
      <c r="B95" s="16">
        <v>0.6</v>
      </c>
      <c r="C95" s="17">
        <v>1</v>
      </c>
      <c r="D95" s="17">
        <v>5</v>
      </c>
      <c r="E95" s="20">
        <v>1</v>
      </c>
      <c r="F95" s="18">
        <v>4320</v>
      </c>
      <c r="G95" s="42">
        <v>1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  <c r="O95" s="42">
        <v>1</v>
      </c>
    </row>
    <row r="96" spans="1:15" x14ac:dyDescent="0.25">
      <c r="A96" s="15">
        <v>342</v>
      </c>
      <c r="B96" s="16">
        <v>0.67800000000000005</v>
      </c>
      <c r="C96" s="17">
        <v>2</v>
      </c>
      <c r="D96" s="17">
        <v>6</v>
      </c>
      <c r="E96" s="20">
        <v>1</v>
      </c>
      <c r="F96" s="18">
        <v>4500</v>
      </c>
      <c r="G96" s="42">
        <v>1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1</v>
      </c>
    </row>
    <row r="97" spans="1:15" x14ac:dyDescent="0.25">
      <c r="A97" s="15">
        <v>314.82</v>
      </c>
      <c r="B97" s="16">
        <v>0.6</v>
      </c>
      <c r="C97" s="17">
        <v>1</v>
      </c>
      <c r="D97" s="17">
        <v>9</v>
      </c>
      <c r="E97" s="20">
        <v>1</v>
      </c>
      <c r="F97" s="18">
        <v>4500</v>
      </c>
      <c r="G97" s="42">
        <v>1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  <c r="O97" s="42">
        <v>1</v>
      </c>
    </row>
    <row r="98" spans="1:15" x14ac:dyDescent="0.25">
      <c r="A98" s="15">
        <v>333</v>
      </c>
      <c r="B98" s="16">
        <v>0.41</v>
      </c>
      <c r="C98" s="17">
        <v>1</v>
      </c>
      <c r="D98" s="17">
        <v>6</v>
      </c>
      <c r="E98" s="20">
        <v>1</v>
      </c>
      <c r="F98" s="18">
        <v>4660.2</v>
      </c>
      <c r="G98" s="42">
        <v>1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1</v>
      </c>
    </row>
    <row r="99" spans="1:15" x14ac:dyDescent="0.25">
      <c r="A99" s="15">
        <v>359.82</v>
      </c>
      <c r="B99" s="16">
        <v>0.6</v>
      </c>
      <c r="C99" s="17">
        <v>2</v>
      </c>
      <c r="D99" s="17">
        <v>6</v>
      </c>
      <c r="E99" s="20">
        <v>1</v>
      </c>
      <c r="F99" s="18">
        <v>4860</v>
      </c>
      <c r="G99" s="42">
        <v>1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  <c r="O99" s="42">
        <v>1</v>
      </c>
    </row>
    <row r="100" spans="1:15" x14ac:dyDescent="0.25">
      <c r="A100" s="15">
        <v>324</v>
      </c>
      <c r="B100" s="16">
        <v>0.6</v>
      </c>
      <c r="C100" s="17">
        <v>2</v>
      </c>
      <c r="D100" s="17">
        <v>6</v>
      </c>
      <c r="E100" s="20">
        <v>1</v>
      </c>
      <c r="F100" s="18">
        <v>5011.2</v>
      </c>
      <c r="G100" s="42">
        <v>1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  <c r="O100" s="42">
        <v>1</v>
      </c>
    </row>
    <row r="101" spans="1:15" x14ac:dyDescent="0.25">
      <c r="A101" s="15">
        <v>370.8</v>
      </c>
      <c r="B101" s="16">
        <v>1.1000000000000001</v>
      </c>
      <c r="C101" s="17">
        <v>1</v>
      </c>
      <c r="D101" s="17">
        <v>7</v>
      </c>
      <c r="E101" s="20">
        <v>1</v>
      </c>
      <c r="F101" s="18">
        <v>5194.8</v>
      </c>
      <c r="G101" s="42">
        <v>1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  <c r="O101" s="42">
        <v>1</v>
      </c>
    </row>
    <row r="102" spans="1:15" x14ac:dyDescent="0.25">
      <c r="A102" s="15">
        <v>198</v>
      </c>
      <c r="B102" s="16">
        <v>0.625</v>
      </c>
      <c r="C102" s="17">
        <v>1.5</v>
      </c>
      <c r="D102" s="17">
        <v>7</v>
      </c>
      <c r="E102" s="20">
        <v>1</v>
      </c>
      <c r="F102" s="18">
        <v>5277.6</v>
      </c>
      <c r="G102" s="42">
        <v>1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  <c r="O102" s="42">
        <v>1</v>
      </c>
    </row>
    <row r="103" spans="1:15" x14ac:dyDescent="0.25">
      <c r="A103" s="15">
        <v>341.82</v>
      </c>
      <c r="B103" s="16">
        <v>0.7</v>
      </c>
      <c r="C103" s="17">
        <v>2</v>
      </c>
      <c r="D103" s="17">
        <v>7</v>
      </c>
      <c r="E103" s="20">
        <v>1</v>
      </c>
      <c r="F103" s="18">
        <v>5283</v>
      </c>
      <c r="G103" s="42">
        <v>1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  <c r="O103" s="42">
        <v>1</v>
      </c>
    </row>
    <row r="104" spans="1:15" x14ac:dyDescent="0.25">
      <c r="A104" s="15">
        <v>342</v>
      </c>
      <c r="B104" s="16">
        <v>0.9</v>
      </c>
      <c r="C104" s="17">
        <v>2</v>
      </c>
      <c r="D104" s="17">
        <v>7</v>
      </c>
      <c r="E104" s="20">
        <v>1</v>
      </c>
      <c r="F104" s="18">
        <v>5301</v>
      </c>
      <c r="G104" s="42">
        <v>1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1</v>
      </c>
    </row>
    <row r="105" spans="1:15" x14ac:dyDescent="0.25">
      <c r="A105" s="15">
        <v>314.82</v>
      </c>
      <c r="B105" s="16">
        <v>1</v>
      </c>
      <c r="C105" s="17">
        <v>2</v>
      </c>
      <c r="D105" s="17">
        <v>7</v>
      </c>
      <c r="E105" s="20">
        <v>1</v>
      </c>
      <c r="F105" s="18">
        <v>5400</v>
      </c>
      <c r="G105" s="42">
        <v>1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  <c r="O105" s="42">
        <v>1</v>
      </c>
    </row>
    <row r="106" spans="1:15" x14ac:dyDescent="0.25">
      <c r="A106" s="15">
        <v>315</v>
      </c>
      <c r="B106" s="16">
        <v>0.6</v>
      </c>
      <c r="C106" s="17">
        <v>2</v>
      </c>
      <c r="D106" s="17">
        <v>7</v>
      </c>
      <c r="E106" s="20">
        <v>1</v>
      </c>
      <c r="F106" s="18">
        <v>5443.2</v>
      </c>
      <c r="G106" s="42">
        <v>1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1</v>
      </c>
    </row>
    <row r="107" spans="1:15" x14ac:dyDescent="0.25">
      <c r="A107" s="15">
        <v>387</v>
      </c>
      <c r="B107" s="16">
        <v>0.75</v>
      </c>
      <c r="C107" s="17">
        <v>2</v>
      </c>
      <c r="D107" s="17">
        <v>7</v>
      </c>
      <c r="E107" s="20">
        <v>1</v>
      </c>
      <c r="F107" s="18">
        <v>5580</v>
      </c>
      <c r="G107" s="42">
        <v>1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  <c r="O107" s="42">
        <v>1</v>
      </c>
    </row>
    <row r="108" spans="1:15" x14ac:dyDescent="0.25">
      <c r="A108" s="15">
        <v>423</v>
      </c>
      <c r="B108" s="16">
        <v>0.5</v>
      </c>
      <c r="C108" s="17">
        <v>1.5</v>
      </c>
      <c r="D108" s="17">
        <v>7</v>
      </c>
      <c r="E108" s="20">
        <v>1</v>
      </c>
      <c r="F108" s="18">
        <v>5666.4</v>
      </c>
      <c r="G108" s="42">
        <v>1</v>
      </c>
      <c r="H108" s="42">
        <v>0</v>
      </c>
      <c r="I108" s="42">
        <v>0</v>
      </c>
      <c r="J108" s="42">
        <v>0</v>
      </c>
      <c r="K108" s="42">
        <v>0</v>
      </c>
      <c r="L108" s="42">
        <v>0</v>
      </c>
      <c r="M108" s="42">
        <v>0</v>
      </c>
      <c r="N108" s="42">
        <v>0</v>
      </c>
      <c r="O108" s="42">
        <v>1</v>
      </c>
    </row>
    <row r="109" spans="1:15" x14ac:dyDescent="0.25">
      <c r="A109" s="15">
        <v>387</v>
      </c>
      <c r="B109" s="16">
        <v>0.748</v>
      </c>
      <c r="C109" s="17">
        <v>2</v>
      </c>
      <c r="D109" s="17">
        <v>7</v>
      </c>
      <c r="E109" s="20">
        <v>1</v>
      </c>
      <c r="F109" s="18">
        <v>5760</v>
      </c>
      <c r="G109" s="42">
        <v>1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  <c r="O109" s="42">
        <v>1</v>
      </c>
    </row>
    <row r="110" spans="1:15" x14ac:dyDescent="0.25">
      <c r="A110" s="15">
        <v>342</v>
      </c>
      <c r="B110" s="16">
        <v>0.6</v>
      </c>
      <c r="C110" s="17">
        <v>1.5</v>
      </c>
      <c r="D110" s="17">
        <v>8</v>
      </c>
      <c r="E110" s="20">
        <v>1</v>
      </c>
      <c r="F110" s="18">
        <v>5940</v>
      </c>
      <c r="G110" s="42">
        <v>1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0</v>
      </c>
      <c r="N110" s="42">
        <v>0</v>
      </c>
      <c r="O110" s="42">
        <v>1</v>
      </c>
    </row>
    <row r="111" spans="1:15" x14ac:dyDescent="0.25">
      <c r="A111" s="15">
        <v>414</v>
      </c>
      <c r="B111" s="16">
        <v>0.6</v>
      </c>
      <c r="C111" s="17">
        <v>2</v>
      </c>
      <c r="D111" s="17">
        <v>6</v>
      </c>
      <c r="E111" s="20">
        <v>1</v>
      </c>
      <c r="F111" s="18">
        <v>6404.4</v>
      </c>
      <c r="G111" s="42">
        <v>1</v>
      </c>
      <c r="H111" s="42">
        <v>0</v>
      </c>
      <c r="I111" s="42">
        <v>0</v>
      </c>
      <c r="J111" s="42">
        <v>0</v>
      </c>
      <c r="K111" s="42">
        <v>0</v>
      </c>
      <c r="L111" s="42">
        <v>0</v>
      </c>
      <c r="M111" s="42">
        <v>0</v>
      </c>
      <c r="N111" s="42">
        <v>0</v>
      </c>
      <c r="O111" s="42">
        <v>1</v>
      </c>
    </row>
    <row r="112" spans="1:15" x14ac:dyDescent="0.25">
      <c r="A112" s="15">
        <v>378</v>
      </c>
      <c r="B112" s="16">
        <v>0.72</v>
      </c>
      <c r="C112" s="17">
        <v>2</v>
      </c>
      <c r="D112" s="17">
        <v>8</v>
      </c>
      <c r="E112" s="20">
        <v>1</v>
      </c>
      <c r="F112" s="18">
        <v>6480</v>
      </c>
      <c r="G112" s="42">
        <v>1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1</v>
      </c>
    </row>
    <row r="113" spans="1:15" x14ac:dyDescent="0.25">
      <c r="A113" s="15">
        <v>324</v>
      </c>
      <c r="B113" s="16">
        <v>0.72</v>
      </c>
      <c r="C113" s="17">
        <v>2</v>
      </c>
      <c r="D113" s="17">
        <v>6</v>
      </c>
      <c r="E113" s="20">
        <v>1</v>
      </c>
      <c r="F113" s="18">
        <v>2847.6</v>
      </c>
      <c r="G113" s="42">
        <v>0</v>
      </c>
      <c r="H113" s="42">
        <v>1</v>
      </c>
      <c r="I113" s="42">
        <v>0</v>
      </c>
      <c r="J113" s="42">
        <v>0</v>
      </c>
      <c r="K113" s="42">
        <v>0</v>
      </c>
      <c r="L113" s="42">
        <v>0</v>
      </c>
      <c r="M113" s="42">
        <v>0</v>
      </c>
      <c r="N113" s="42">
        <v>0</v>
      </c>
      <c r="O113" s="42">
        <v>1</v>
      </c>
    </row>
    <row r="114" spans="1:15" x14ac:dyDescent="0.25">
      <c r="A114" s="15">
        <v>315</v>
      </c>
      <c r="B114" s="16">
        <v>0.6</v>
      </c>
      <c r="C114" s="17">
        <v>1</v>
      </c>
      <c r="D114" s="17">
        <v>6</v>
      </c>
      <c r="E114" s="20">
        <v>1</v>
      </c>
      <c r="F114" s="18">
        <v>4669.2</v>
      </c>
      <c r="G114" s="42">
        <v>0</v>
      </c>
      <c r="H114" s="42">
        <v>1</v>
      </c>
      <c r="I114" s="42">
        <v>0</v>
      </c>
      <c r="J114" s="42">
        <v>0</v>
      </c>
      <c r="K114" s="42">
        <v>0</v>
      </c>
      <c r="L114" s="42">
        <v>0</v>
      </c>
      <c r="M114" s="42">
        <v>0</v>
      </c>
      <c r="N114" s="42">
        <v>0</v>
      </c>
      <c r="O114" s="42">
        <v>1</v>
      </c>
    </row>
    <row r="115" spans="1:15" x14ac:dyDescent="0.25">
      <c r="A115" s="15">
        <v>207</v>
      </c>
      <c r="B115" s="16">
        <v>0.93799999999999994</v>
      </c>
      <c r="C115" s="17">
        <v>1</v>
      </c>
      <c r="D115" s="17">
        <v>6</v>
      </c>
      <c r="E115" s="20">
        <v>1</v>
      </c>
      <c r="F115" s="18">
        <v>5882.4</v>
      </c>
      <c r="G115" s="42">
        <v>0</v>
      </c>
      <c r="H115" s="42">
        <v>1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  <c r="O115" s="42">
        <v>1</v>
      </c>
    </row>
    <row r="116" spans="1:15" x14ac:dyDescent="0.25">
      <c r="A116" s="15">
        <v>342</v>
      </c>
      <c r="B116" s="16">
        <v>0.7</v>
      </c>
      <c r="C116" s="17">
        <v>2</v>
      </c>
      <c r="D116" s="17">
        <v>7</v>
      </c>
      <c r="E116" s="20">
        <v>1</v>
      </c>
      <c r="F116" s="18">
        <v>6237</v>
      </c>
      <c r="G116" s="42">
        <v>0</v>
      </c>
      <c r="H116" s="42">
        <v>1</v>
      </c>
      <c r="I116" s="42">
        <v>0</v>
      </c>
      <c r="J116" s="42">
        <v>0</v>
      </c>
      <c r="K116" s="42">
        <v>0</v>
      </c>
      <c r="L116" s="42">
        <v>0</v>
      </c>
      <c r="M116" s="42">
        <v>0</v>
      </c>
      <c r="N116" s="42">
        <v>0</v>
      </c>
      <c r="O116" s="42">
        <v>1</v>
      </c>
    </row>
    <row r="117" spans="1:15" x14ac:dyDescent="0.25">
      <c r="A117" s="15">
        <v>387</v>
      </c>
      <c r="B117" s="16">
        <v>0.7</v>
      </c>
      <c r="C117" s="17">
        <v>2</v>
      </c>
      <c r="D117" s="17">
        <v>7</v>
      </c>
      <c r="E117" s="20">
        <v>1</v>
      </c>
      <c r="F117" s="18">
        <v>6948</v>
      </c>
      <c r="G117" s="42">
        <v>0</v>
      </c>
      <c r="H117" s="42">
        <v>1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1</v>
      </c>
    </row>
    <row r="118" spans="1:15" x14ac:dyDescent="0.25">
      <c r="A118" s="15">
        <v>287.10000000000002</v>
      </c>
      <c r="B118" s="16">
        <v>1.573</v>
      </c>
      <c r="C118" s="17">
        <v>2</v>
      </c>
      <c r="D118" s="17">
        <v>7</v>
      </c>
      <c r="E118" s="20">
        <v>1</v>
      </c>
      <c r="F118" s="18">
        <v>7657.2</v>
      </c>
      <c r="G118" s="42">
        <v>0</v>
      </c>
      <c r="H118" s="42">
        <v>1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1</v>
      </c>
    </row>
    <row r="119" spans="1:15" x14ac:dyDescent="0.25">
      <c r="A119" s="15">
        <v>288</v>
      </c>
      <c r="B119" s="16">
        <v>0.78500000000000003</v>
      </c>
      <c r="C119" s="17">
        <v>2</v>
      </c>
      <c r="D119" s="17">
        <v>7</v>
      </c>
      <c r="E119" s="20">
        <v>0</v>
      </c>
      <c r="F119" s="18">
        <v>5130</v>
      </c>
      <c r="G119" s="42">
        <v>0</v>
      </c>
      <c r="H119" s="42">
        <v>0</v>
      </c>
      <c r="I119" s="42">
        <v>1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1</v>
      </c>
    </row>
    <row r="120" spans="1:15" x14ac:dyDescent="0.25">
      <c r="A120" s="15">
        <v>252</v>
      </c>
      <c r="B120" s="16">
        <v>0.44500000000000001</v>
      </c>
      <c r="C120" s="17">
        <v>2</v>
      </c>
      <c r="D120" s="17">
        <v>7</v>
      </c>
      <c r="E120" s="20">
        <v>0</v>
      </c>
      <c r="F120" s="18">
        <v>5398.2</v>
      </c>
      <c r="G120" s="42">
        <v>0</v>
      </c>
      <c r="H120" s="42">
        <v>0</v>
      </c>
      <c r="I120" s="42">
        <v>1</v>
      </c>
      <c r="J120" s="42">
        <v>0</v>
      </c>
      <c r="K120" s="42">
        <v>0</v>
      </c>
      <c r="L120" s="42">
        <v>0</v>
      </c>
      <c r="M120" s="42">
        <v>0</v>
      </c>
      <c r="N120" s="42">
        <v>0</v>
      </c>
      <c r="O120" s="42">
        <v>1</v>
      </c>
    </row>
    <row r="121" spans="1:15" x14ac:dyDescent="0.25">
      <c r="A121" s="15">
        <v>346.5</v>
      </c>
      <c r="B121" s="16">
        <v>0.6</v>
      </c>
      <c r="C121" s="17">
        <v>2</v>
      </c>
      <c r="D121" s="17">
        <v>7</v>
      </c>
      <c r="E121" s="20">
        <v>0</v>
      </c>
      <c r="F121" s="18">
        <v>5400</v>
      </c>
      <c r="G121" s="42">
        <v>0</v>
      </c>
      <c r="H121" s="42">
        <v>0</v>
      </c>
      <c r="I121" s="42">
        <v>1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1</v>
      </c>
    </row>
    <row r="122" spans="1:15" x14ac:dyDescent="0.25">
      <c r="A122" s="15">
        <v>252</v>
      </c>
      <c r="B122" s="16">
        <v>2</v>
      </c>
      <c r="C122" s="17">
        <v>1</v>
      </c>
      <c r="D122" s="17">
        <v>6</v>
      </c>
      <c r="E122" s="20">
        <v>0</v>
      </c>
      <c r="F122" s="18">
        <v>6093</v>
      </c>
      <c r="G122" s="42">
        <v>0</v>
      </c>
      <c r="H122" s="42">
        <v>0</v>
      </c>
      <c r="I122" s="42">
        <v>1</v>
      </c>
      <c r="J122" s="42">
        <v>0</v>
      </c>
      <c r="K122" s="42">
        <v>0</v>
      </c>
      <c r="L122" s="42">
        <v>0</v>
      </c>
      <c r="M122" s="42">
        <v>0</v>
      </c>
      <c r="N122" s="42">
        <v>0</v>
      </c>
      <c r="O122" s="42">
        <v>1</v>
      </c>
    </row>
    <row r="123" spans="1:15" x14ac:dyDescent="0.25">
      <c r="A123" s="15">
        <v>306</v>
      </c>
      <c r="B123" s="16">
        <v>1.1839999999999999</v>
      </c>
      <c r="C123" s="17">
        <v>2</v>
      </c>
      <c r="D123" s="17">
        <v>8</v>
      </c>
      <c r="E123" s="20">
        <v>0</v>
      </c>
      <c r="F123" s="18">
        <v>6300</v>
      </c>
      <c r="G123" s="42">
        <v>0</v>
      </c>
      <c r="H123" s="42">
        <v>0</v>
      </c>
      <c r="I123" s="42">
        <v>1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1</v>
      </c>
    </row>
    <row r="124" spans="1:15" x14ac:dyDescent="0.25">
      <c r="A124" s="15">
        <v>333</v>
      </c>
      <c r="B124" s="16">
        <v>0.625</v>
      </c>
      <c r="C124" s="17">
        <v>1</v>
      </c>
      <c r="D124" s="17">
        <v>6</v>
      </c>
      <c r="E124" s="20">
        <v>1</v>
      </c>
      <c r="F124" s="18">
        <v>1800</v>
      </c>
      <c r="G124" s="42">
        <v>0</v>
      </c>
      <c r="H124" s="42">
        <v>0</v>
      </c>
      <c r="I124" s="42">
        <v>1</v>
      </c>
      <c r="J124" s="42">
        <v>0</v>
      </c>
      <c r="K124" s="42">
        <v>0</v>
      </c>
      <c r="L124" s="42">
        <v>0</v>
      </c>
      <c r="M124" s="42">
        <v>0</v>
      </c>
      <c r="N124" s="42">
        <v>0</v>
      </c>
      <c r="O124" s="42">
        <v>1</v>
      </c>
    </row>
    <row r="125" spans="1:15" x14ac:dyDescent="0.25">
      <c r="A125" s="15">
        <v>224.82</v>
      </c>
      <c r="B125" s="16">
        <v>1.226</v>
      </c>
      <c r="C125" s="17">
        <v>2</v>
      </c>
      <c r="D125" s="17">
        <v>7</v>
      </c>
      <c r="E125" s="20">
        <v>1</v>
      </c>
      <c r="F125" s="18">
        <v>5833.8</v>
      </c>
      <c r="G125" s="42">
        <v>0</v>
      </c>
      <c r="H125" s="42">
        <v>0</v>
      </c>
      <c r="I125" s="42">
        <v>1</v>
      </c>
      <c r="J125" s="42">
        <v>0</v>
      </c>
      <c r="K125" s="42">
        <v>0</v>
      </c>
      <c r="L125" s="42">
        <v>0</v>
      </c>
      <c r="M125" s="42">
        <v>0</v>
      </c>
      <c r="N125" s="42">
        <v>0</v>
      </c>
      <c r="O125" s="42">
        <v>1</v>
      </c>
    </row>
    <row r="126" spans="1:15" x14ac:dyDescent="0.25">
      <c r="A126" s="15">
        <v>342</v>
      </c>
      <c r="B126" s="16">
        <v>0.5</v>
      </c>
      <c r="C126" s="17">
        <v>1.5</v>
      </c>
      <c r="D126" s="17">
        <v>7</v>
      </c>
      <c r="E126" s="20">
        <v>0</v>
      </c>
      <c r="F126" s="18">
        <v>2665.8</v>
      </c>
      <c r="G126" s="42">
        <v>1</v>
      </c>
      <c r="H126" s="42">
        <v>0</v>
      </c>
      <c r="I126" s="42">
        <v>1</v>
      </c>
      <c r="J126" s="42">
        <v>0</v>
      </c>
      <c r="K126" s="42">
        <v>0</v>
      </c>
      <c r="L126" s="42">
        <v>0</v>
      </c>
      <c r="M126" s="42">
        <v>0</v>
      </c>
      <c r="N126" s="42">
        <v>0</v>
      </c>
      <c r="O126" s="42">
        <v>1</v>
      </c>
    </row>
    <row r="127" spans="1:15" x14ac:dyDescent="0.25">
      <c r="A127" s="15">
        <v>334.62</v>
      </c>
      <c r="B127" s="16">
        <v>0.6</v>
      </c>
      <c r="C127" s="17">
        <v>2</v>
      </c>
      <c r="D127" s="17">
        <v>7</v>
      </c>
      <c r="E127" s="20">
        <v>0</v>
      </c>
      <c r="F127" s="18">
        <v>6019.2</v>
      </c>
      <c r="G127" s="42">
        <v>1</v>
      </c>
      <c r="H127" s="42">
        <v>0</v>
      </c>
      <c r="I127" s="42">
        <v>1</v>
      </c>
      <c r="J127" s="42">
        <v>0</v>
      </c>
      <c r="K127" s="42">
        <v>0</v>
      </c>
      <c r="L127" s="42">
        <v>0</v>
      </c>
      <c r="M127" s="42">
        <v>0</v>
      </c>
      <c r="N127" s="42">
        <v>0</v>
      </c>
      <c r="O127" s="42">
        <v>1</v>
      </c>
    </row>
    <row r="128" spans="1:15" x14ac:dyDescent="0.25">
      <c r="A128" s="15">
        <v>328.5</v>
      </c>
      <c r="B128" s="16">
        <v>1.335</v>
      </c>
      <c r="C128" s="17">
        <v>2.5</v>
      </c>
      <c r="D128" s="17">
        <v>9</v>
      </c>
      <c r="E128" s="20">
        <v>0</v>
      </c>
      <c r="F128" s="18">
        <v>6638.4</v>
      </c>
      <c r="G128" s="42">
        <v>1</v>
      </c>
      <c r="H128" s="42">
        <v>0</v>
      </c>
      <c r="I128" s="42">
        <v>1</v>
      </c>
      <c r="J128" s="42">
        <v>0</v>
      </c>
      <c r="K128" s="42">
        <v>0</v>
      </c>
      <c r="L128" s="42">
        <v>0</v>
      </c>
      <c r="M128" s="42">
        <v>0</v>
      </c>
      <c r="N128" s="42">
        <v>0</v>
      </c>
      <c r="O128" s="42">
        <v>1</v>
      </c>
    </row>
    <row r="129" spans="1:15" x14ac:dyDescent="0.25">
      <c r="A129" s="15">
        <v>342</v>
      </c>
      <c r="B129" s="16">
        <v>0.69</v>
      </c>
      <c r="C129" s="17">
        <v>2</v>
      </c>
      <c r="D129" s="17">
        <v>8</v>
      </c>
      <c r="E129" s="20">
        <v>0</v>
      </c>
      <c r="F129" s="18">
        <v>6750</v>
      </c>
      <c r="G129" s="42">
        <v>1</v>
      </c>
      <c r="H129" s="42">
        <v>0</v>
      </c>
      <c r="I129" s="42">
        <v>1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  <c r="O129" s="42">
        <v>1</v>
      </c>
    </row>
    <row r="130" spans="1:15" x14ac:dyDescent="0.25">
      <c r="A130" s="15">
        <v>279</v>
      </c>
      <c r="B130" s="16">
        <v>3</v>
      </c>
      <c r="C130" s="17">
        <v>2</v>
      </c>
      <c r="D130" s="17">
        <v>8</v>
      </c>
      <c r="E130" s="20">
        <v>0</v>
      </c>
      <c r="F130" s="18">
        <v>7068.6</v>
      </c>
      <c r="G130" s="42">
        <v>1</v>
      </c>
      <c r="H130" s="42">
        <v>0</v>
      </c>
      <c r="I130" s="42">
        <v>1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>
        <v>1</v>
      </c>
    </row>
    <row r="131" spans="1:15" x14ac:dyDescent="0.25">
      <c r="A131" s="15">
        <v>412.2</v>
      </c>
      <c r="B131" s="16">
        <v>0.7</v>
      </c>
      <c r="C131" s="17">
        <v>2</v>
      </c>
      <c r="D131" s="17">
        <v>7</v>
      </c>
      <c r="E131" s="20">
        <v>0</v>
      </c>
      <c r="F131" s="18">
        <v>7380</v>
      </c>
      <c r="G131" s="42">
        <v>1</v>
      </c>
      <c r="H131" s="42">
        <v>0</v>
      </c>
      <c r="I131" s="42">
        <v>1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1</v>
      </c>
    </row>
    <row r="132" spans="1:15" x14ac:dyDescent="0.25">
      <c r="A132" s="15">
        <v>342</v>
      </c>
      <c r="B132" s="16">
        <v>2.2000000000000002</v>
      </c>
      <c r="C132" s="17">
        <v>1</v>
      </c>
      <c r="D132" s="17">
        <v>8</v>
      </c>
      <c r="E132" s="20">
        <v>0</v>
      </c>
      <c r="F132" s="18">
        <v>9525.6</v>
      </c>
      <c r="G132" s="42">
        <v>1</v>
      </c>
      <c r="H132" s="42">
        <v>0</v>
      </c>
      <c r="I132" s="42">
        <v>1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1</v>
      </c>
    </row>
    <row r="133" spans="1:15" x14ac:dyDescent="0.25">
      <c r="A133" s="15">
        <v>318.42</v>
      </c>
      <c r="B133" s="16">
        <v>0.75</v>
      </c>
      <c r="C133" s="17">
        <v>1</v>
      </c>
      <c r="D133" s="17">
        <v>7</v>
      </c>
      <c r="E133" s="20">
        <v>1</v>
      </c>
      <c r="F133" s="18">
        <v>2340</v>
      </c>
      <c r="G133" s="42">
        <v>1</v>
      </c>
      <c r="H133" s="42">
        <v>0</v>
      </c>
      <c r="I133" s="42">
        <v>1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1</v>
      </c>
    </row>
    <row r="134" spans="1:15" x14ac:dyDescent="0.25">
      <c r="A134" s="15">
        <v>239.4</v>
      </c>
      <c r="B134" s="16">
        <v>0.61799999999999999</v>
      </c>
      <c r="C134" s="17">
        <v>1</v>
      </c>
      <c r="D134" s="17">
        <v>6</v>
      </c>
      <c r="E134" s="20">
        <v>1</v>
      </c>
      <c r="F134" s="18">
        <v>6069.6</v>
      </c>
      <c r="G134" s="42">
        <v>1</v>
      </c>
      <c r="H134" s="42">
        <v>0</v>
      </c>
      <c r="I134" s="42">
        <v>1</v>
      </c>
      <c r="J134" s="42">
        <v>0</v>
      </c>
      <c r="K134" s="42">
        <v>0</v>
      </c>
      <c r="L134" s="42">
        <v>0</v>
      </c>
      <c r="M134" s="42">
        <v>0</v>
      </c>
      <c r="N134" s="42">
        <v>0</v>
      </c>
      <c r="O134" s="42">
        <v>1</v>
      </c>
    </row>
    <row r="135" spans="1:15" x14ac:dyDescent="0.25">
      <c r="A135" s="15">
        <v>342</v>
      </c>
      <c r="B135" s="16">
        <v>0.6</v>
      </c>
      <c r="C135" s="17">
        <v>2</v>
      </c>
      <c r="D135" s="17">
        <v>7</v>
      </c>
      <c r="E135" s="20">
        <v>1</v>
      </c>
      <c r="F135" s="18">
        <v>6264</v>
      </c>
      <c r="G135" s="42">
        <v>1</v>
      </c>
      <c r="H135" s="42">
        <v>0</v>
      </c>
      <c r="I135" s="42">
        <v>1</v>
      </c>
      <c r="J135" s="42">
        <v>0</v>
      </c>
      <c r="K135" s="42">
        <v>0</v>
      </c>
      <c r="L135" s="42">
        <v>0</v>
      </c>
      <c r="M135" s="42">
        <v>0</v>
      </c>
      <c r="N135" s="42">
        <v>0</v>
      </c>
      <c r="O135" s="42">
        <v>1</v>
      </c>
    </row>
    <row r="136" spans="1:15" x14ac:dyDescent="0.25">
      <c r="A136" s="15">
        <v>300.60000000000002</v>
      </c>
      <c r="B136" s="16">
        <v>1</v>
      </c>
      <c r="C136" s="17">
        <v>1.5</v>
      </c>
      <c r="D136" s="17">
        <v>7</v>
      </c>
      <c r="E136" s="20">
        <v>1</v>
      </c>
      <c r="F136" s="18">
        <v>6552</v>
      </c>
      <c r="G136" s="42">
        <v>1</v>
      </c>
      <c r="H136" s="42">
        <v>0</v>
      </c>
      <c r="I136" s="42">
        <v>1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1</v>
      </c>
    </row>
    <row r="137" spans="1:15" x14ac:dyDescent="0.25">
      <c r="A137" s="15">
        <v>325.8</v>
      </c>
      <c r="B137" s="16">
        <v>0.7</v>
      </c>
      <c r="C137" s="17">
        <v>1.5</v>
      </c>
      <c r="D137" s="17">
        <v>7</v>
      </c>
      <c r="E137" s="20">
        <v>1</v>
      </c>
      <c r="F137" s="18">
        <v>7126.2</v>
      </c>
      <c r="G137" s="42">
        <v>1</v>
      </c>
      <c r="H137" s="42">
        <v>0</v>
      </c>
      <c r="I137" s="42">
        <v>1</v>
      </c>
      <c r="J137" s="42">
        <v>0</v>
      </c>
      <c r="K137" s="42">
        <v>0</v>
      </c>
      <c r="L137" s="42">
        <v>0</v>
      </c>
      <c r="M137" s="42">
        <v>0</v>
      </c>
      <c r="N137" s="42">
        <v>0</v>
      </c>
      <c r="O137" s="42">
        <v>1</v>
      </c>
    </row>
    <row r="138" spans="1:15" x14ac:dyDescent="0.25">
      <c r="A138" s="15">
        <v>257.22000000000003</v>
      </c>
      <c r="B138" s="16">
        <v>0.96399999999999997</v>
      </c>
      <c r="C138" s="17">
        <v>1.5</v>
      </c>
      <c r="D138" s="17">
        <v>8</v>
      </c>
      <c r="E138" s="20">
        <v>1</v>
      </c>
      <c r="F138" s="18">
        <v>7560</v>
      </c>
      <c r="G138" s="42">
        <v>1</v>
      </c>
      <c r="H138" s="42">
        <v>0</v>
      </c>
      <c r="I138" s="42">
        <v>1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>
        <v>1</v>
      </c>
    </row>
    <row r="139" spans="1:15" x14ac:dyDescent="0.25">
      <c r="A139" s="15">
        <v>539.82000000000005</v>
      </c>
      <c r="B139" s="16">
        <v>0.75</v>
      </c>
      <c r="C139" s="17">
        <v>2.5</v>
      </c>
      <c r="D139" s="17">
        <v>8</v>
      </c>
      <c r="E139" s="20">
        <v>1</v>
      </c>
      <c r="F139" s="18">
        <v>7817.4</v>
      </c>
      <c r="G139" s="42">
        <v>1</v>
      </c>
      <c r="H139" s="42">
        <v>0</v>
      </c>
      <c r="I139" s="42">
        <v>1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  <c r="O139" s="42">
        <v>1</v>
      </c>
    </row>
    <row r="140" spans="1:15" x14ac:dyDescent="0.25">
      <c r="A140" s="15">
        <v>448.2</v>
      </c>
      <c r="B140" s="16">
        <v>1.125</v>
      </c>
      <c r="C140" s="17">
        <v>2.5</v>
      </c>
      <c r="D140" s="17">
        <v>8</v>
      </c>
      <c r="E140" s="20">
        <v>1</v>
      </c>
      <c r="F140" s="18">
        <v>8280</v>
      </c>
      <c r="G140" s="42">
        <v>1</v>
      </c>
      <c r="H140" s="42">
        <v>0</v>
      </c>
      <c r="I140" s="42">
        <v>1</v>
      </c>
      <c r="J140" s="42">
        <v>0</v>
      </c>
      <c r="K140" s="42">
        <v>0</v>
      </c>
      <c r="L140" s="42">
        <v>0</v>
      </c>
      <c r="M140" s="42">
        <v>0</v>
      </c>
      <c r="N140" s="42">
        <v>0</v>
      </c>
      <c r="O140" s="42">
        <v>1</v>
      </c>
    </row>
    <row r="141" spans="1:15" x14ac:dyDescent="0.25">
      <c r="A141" s="15">
        <v>417.6</v>
      </c>
      <c r="B141" s="16">
        <v>0.68</v>
      </c>
      <c r="C141" s="17">
        <v>2.5</v>
      </c>
      <c r="D141" s="17">
        <v>8</v>
      </c>
      <c r="E141" s="20">
        <v>1</v>
      </c>
      <c r="F141" s="18">
        <v>8964</v>
      </c>
      <c r="G141" s="42">
        <v>1</v>
      </c>
      <c r="H141" s="42">
        <v>0</v>
      </c>
      <c r="I141" s="42">
        <v>1</v>
      </c>
      <c r="J141" s="42">
        <v>0</v>
      </c>
      <c r="K141" s="42">
        <v>0</v>
      </c>
      <c r="L141" s="42">
        <v>0</v>
      </c>
      <c r="M141" s="42">
        <v>0</v>
      </c>
      <c r="N141" s="42">
        <v>0</v>
      </c>
      <c r="O141" s="42">
        <v>1</v>
      </c>
    </row>
    <row r="142" spans="1:15" x14ac:dyDescent="0.25">
      <c r="A142" s="15">
        <v>535.5</v>
      </c>
      <c r="B142" s="16">
        <v>1.218</v>
      </c>
      <c r="C142" s="17">
        <v>2.5</v>
      </c>
      <c r="D142" s="17">
        <v>9</v>
      </c>
      <c r="E142" s="20">
        <v>1</v>
      </c>
      <c r="F142" s="18">
        <v>9360</v>
      </c>
      <c r="G142" s="42">
        <v>1</v>
      </c>
      <c r="H142" s="42">
        <v>0</v>
      </c>
      <c r="I142" s="42">
        <v>1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1</v>
      </c>
    </row>
    <row r="143" spans="1:15" x14ac:dyDescent="0.25">
      <c r="A143" s="15">
        <v>315</v>
      </c>
      <c r="B143" s="16">
        <v>0.54</v>
      </c>
      <c r="C143" s="17">
        <v>1.5</v>
      </c>
      <c r="D143" s="17">
        <v>8</v>
      </c>
      <c r="E143" s="20">
        <v>0</v>
      </c>
      <c r="F143" s="18">
        <v>6300</v>
      </c>
      <c r="G143" s="42">
        <v>0</v>
      </c>
      <c r="H143" s="42">
        <v>1</v>
      </c>
      <c r="I143" s="42">
        <v>1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  <c r="O143" s="42">
        <v>1</v>
      </c>
    </row>
    <row r="144" spans="1:15" x14ac:dyDescent="0.25">
      <c r="A144" s="15">
        <v>396</v>
      </c>
      <c r="B144" s="16">
        <v>0.97499999999999998</v>
      </c>
      <c r="C144" s="17">
        <v>1.5</v>
      </c>
      <c r="D144" s="17">
        <v>7</v>
      </c>
      <c r="E144" s="20">
        <v>1</v>
      </c>
      <c r="F144" s="18">
        <v>5655.6</v>
      </c>
      <c r="G144" s="42">
        <v>0</v>
      </c>
      <c r="H144" s="42">
        <v>1</v>
      </c>
      <c r="I144" s="42">
        <v>1</v>
      </c>
      <c r="J144" s="42">
        <v>0</v>
      </c>
      <c r="K144" s="42">
        <v>0</v>
      </c>
      <c r="L144" s="42">
        <v>0</v>
      </c>
      <c r="M144" s="42">
        <v>0</v>
      </c>
      <c r="N144" s="42">
        <v>0</v>
      </c>
      <c r="O144" s="42">
        <v>1</v>
      </c>
    </row>
    <row r="145" spans="1:15" x14ac:dyDescent="0.25">
      <c r="A145" s="15">
        <v>261</v>
      </c>
      <c r="B145" s="16">
        <v>1</v>
      </c>
      <c r="C145" s="17">
        <v>1</v>
      </c>
      <c r="D145" s="17">
        <v>6</v>
      </c>
      <c r="E145" s="20">
        <v>1</v>
      </c>
      <c r="F145" s="18">
        <v>6449.4</v>
      </c>
      <c r="G145" s="42">
        <v>0</v>
      </c>
      <c r="H145" s="42">
        <v>1</v>
      </c>
      <c r="I145" s="42">
        <v>1</v>
      </c>
      <c r="J145" s="42">
        <v>0</v>
      </c>
      <c r="K145" s="42">
        <v>0</v>
      </c>
      <c r="L145" s="42">
        <v>0</v>
      </c>
      <c r="M145" s="42">
        <v>0</v>
      </c>
      <c r="N145" s="42">
        <v>0</v>
      </c>
      <c r="O145" s="42">
        <v>1</v>
      </c>
    </row>
    <row r="146" spans="1:15" x14ac:dyDescent="0.25">
      <c r="A146" s="15">
        <v>216</v>
      </c>
      <c r="B146" s="16">
        <v>1.3580000000000001</v>
      </c>
      <c r="C146" s="17">
        <v>2</v>
      </c>
      <c r="D146" s="17">
        <v>7</v>
      </c>
      <c r="E146" s="20">
        <v>1</v>
      </c>
      <c r="F146" s="18">
        <v>6645.6</v>
      </c>
      <c r="G146" s="42">
        <v>0</v>
      </c>
      <c r="H146" s="42">
        <v>1</v>
      </c>
      <c r="I146" s="42">
        <v>1</v>
      </c>
      <c r="J146" s="42">
        <v>0</v>
      </c>
      <c r="K146" s="42">
        <v>0</v>
      </c>
      <c r="L146" s="42">
        <v>0</v>
      </c>
      <c r="M146" s="42">
        <v>0</v>
      </c>
      <c r="N146" s="42">
        <v>0</v>
      </c>
      <c r="O146" s="42">
        <v>1</v>
      </c>
    </row>
    <row r="147" spans="1:15" x14ac:dyDescent="0.25">
      <c r="A147" s="15">
        <v>539.82000000000005</v>
      </c>
      <c r="B147" s="16">
        <v>0.51800000000000002</v>
      </c>
      <c r="C147" s="17">
        <v>3.5</v>
      </c>
      <c r="D147" s="17">
        <v>8</v>
      </c>
      <c r="E147" s="20">
        <v>1</v>
      </c>
      <c r="F147" s="18">
        <v>8571.6</v>
      </c>
      <c r="G147" s="42">
        <v>0</v>
      </c>
      <c r="H147" s="42">
        <v>1</v>
      </c>
      <c r="I147" s="42">
        <v>1</v>
      </c>
      <c r="J147" s="42">
        <v>0</v>
      </c>
      <c r="K147" s="42">
        <v>0</v>
      </c>
      <c r="L147" s="42">
        <v>0</v>
      </c>
      <c r="M147" s="42">
        <v>0</v>
      </c>
      <c r="N147" s="42">
        <v>0</v>
      </c>
      <c r="O147" s="42">
        <v>1</v>
      </c>
    </row>
    <row r="148" spans="1:15" x14ac:dyDescent="0.25">
      <c r="A148" s="15">
        <v>297</v>
      </c>
      <c r="B148" s="16">
        <v>1</v>
      </c>
      <c r="C148" s="17">
        <v>2.5</v>
      </c>
      <c r="D148" s="17">
        <v>9</v>
      </c>
      <c r="E148" s="20">
        <v>1</v>
      </c>
      <c r="F148" s="18">
        <v>10753.2</v>
      </c>
      <c r="G148" s="42">
        <v>0</v>
      </c>
      <c r="H148" s="42">
        <v>1</v>
      </c>
      <c r="I148" s="42">
        <v>1</v>
      </c>
      <c r="J148" s="42">
        <v>0</v>
      </c>
      <c r="K148" s="42">
        <v>0</v>
      </c>
      <c r="L148" s="42">
        <v>0</v>
      </c>
      <c r="M148" s="42">
        <v>0</v>
      </c>
      <c r="N148" s="42">
        <v>0</v>
      </c>
      <c r="O148" s="42">
        <v>1</v>
      </c>
    </row>
    <row r="149" spans="1:15" x14ac:dyDescent="0.25">
      <c r="A149" s="15">
        <v>279</v>
      </c>
      <c r="B149" s="16">
        <v>3</v>
      </c>
      <c r="C149" s="17">
        <v>2</v>
      </c>
      <c r="D149" s="17">
        <v>7</v>
      </c>
      <c r="E149" s="20">
        <v>0</v>
      </c>
      <c r="F149" s="18">
        <v>6174</v>
      </c>
      <c r="G149" s="42">
        <v>1</v>
      </c>
      <c r="H149" s="42">
        <v>0</v>
      </c>
      <c r="I149" s="42">
        <v>0</v>
      </c>
      <c r="J149" s="42">
        <v>1</v>
      </c>
      <c r="K149" s="42">
        <v>0</v>
      </c>
      <c r="L149" s="42">
        <v>0</v>
      </c>
      <c r="M149" s="42">
        <v>0</v>
      </c>
      <c r="N149" s="42">
        <v>0</v>
      </c>
      <c r="O149" s="42">
        <v>1</v>
      </c>
    </row>
    <row r="150" spans="1:15" x14ac:dyDescent="0.25">
      <c r="A150" s="15">
        <v>257.39999999999998</v>
      </c>
      <c r="B150" s="16">
        <v>0.75</v>
      </c>
      <c r="C150" s="17">
        <v>1</v>
      </c>
      <c r="D150" s="17">
        <v>8</v>
      </c>
      <c r="E150" s="20">
        <v>0</v>
      </c>
      <c r="F150" s="18">
        <v>6823.8</v>
      </c>
      <c r="G150" s="42">
        <v>1</v>
      </c>
      <c r="H150" s="42">
        <v>0</v>
      </c>
      <c r="I150" s="42">
        <v>0</v>
      </c>
      <c r="J150" s="42">
        <v>1</v>
      </c>
      <c r="K150" s="42">
        <v>0</v>
      </c>
      <c r="L150" s="42">
        <v>0</v>
      </c>
      <c r="M150" s="42">
        <v>0</v>
      </c>
      <c r="N150" s="42">
        <v>0</v>
      </c>
      <c r="O150" s="42">
        <v>1</v>
      </c>
    </row>
    <row r="151" spans="1:15" x14ac:dyDescent="0.25">
      <c r="A151" s="15">
        <v>297</v>
      </c>
      <c r="B151" s="16">
        <v>0.75</v>
      </c>
      <c r="C151" s="17">
        <v>1.5</v>
      </c>
      <c r="D151" s="17">
        <v>8</v>
      </c>
      <c r="E151" s="20">
        <v>0</v>
      </c>
      <c r="F151" s="18">
        <v>7155</v>
      </c>
      <c r="G151" s="42">
        <v>1</v>
      </c>
      <c r="H151" s="42">
        <v>0</v>
      </c>
      <c r="I151" s="42">
        <v>0</v>
      </c>
      <c r="J151" s="42">
        <v>1</v>
      </c>
      <c r="K151" s="42">
        <v>0</v>
      </c>
      <c r="L151" s="42">
        <v>0</v>
      </c>
      <c r="M151" s="42">
        <v>0</v>
      </c>
      <c r="N151" s="42">
        <v>0</v>
      </c>
      <c r="O151" s="42">
        <v>1</v>
      </c>
    </row>
    <row r="152" spans="1:15" x14ac:dyDescent="0.25">
      <c r="A152" s="15">
        <v>304.2</v>
      </c>
      <c r="B152" s="16">
        <v>1.125</v>
      </c>
      <c r="C152" s="17">
        <v>2</v>
      </c>
      <c r="D152" s="17">
        <v>9</v>
      </c>
      <c r="E152" s="20">
        <v>0</v>
      </c>
      <c r="F152" s="18">
        <v>7189.2</v>
      </c>
      <c r="G152" s="42">
        <v>1</v>
      </c>
      <c r="H152" s="42">
        <v>0</v>
      </c>
      <c r="I152" s="42">
        <v>0</v>
      </c>
      <c r="J152" s="42">
        <v>1</v>
      </c>
      <c r="K152" s="42">
        <v>0</v>
      </c>
      <c r="L152" s="42">
        <v>0</v>
      </c>
      <c r="M152" s="42">
        <v>0</v>
      </c>
      <c r="N152" s="42">
        <v>0</v>
      </c>
      <c r="O152" s="42">
        <v>1</v>
      </c>
    </row>
    <row r="153" spans="1:15" x14ac:dyDescent="0.25">
      <c r="A153" s="15">
        <v>351</v>
      </c>
      <c r="B153" s="16">
        <v>1.9039999999999999</v>
      </c>
      <c r="C153" s="17">
        <v>2</v>
      </c>
      <c r="D153" s="17">
        <v>10</v>
      </c>
      <c r="E153" s="20">
        <v>0</v>
      </c>
      <c r="F153" s="18">
        <v>7560</v>
      </c>
      <c r="G153" s="42">
        <v>1</v>
      </c>
      <c r="H153" s="42">
        <v>0</v>
      </c>
      <c r="I153" s="42">
        <v>0</v>
      </c>
      <c r="J153" s="42">
        <v>1</v>
      </c>
      <c r="K153" s="42">
        <v>0</v>
      </c>
      <c r="L153" s="42">
        <v>0</v>
      </c>
      <c r="M153" s="42">
        <v>0</v>
      </c>
      <c r="N153" s="42">
        <v>0</v>
      </c>
      <c r="O153" s="42">
        <v>1</v>
      </c>
    </row>
    <row r="154" spans="1:15" x14ac:dyDescent="0.25">
      <c r="A154" s="15">
        <v>287.73</v>
      </c>
      <c r="B154" s="16">
        <v>3.3</v>
      </c>
      <c r="C154" s="17">
        <v>3</v>
      </c>
      <c r="D154" s="17">
        <v>8</v>
      </c>
      <c r="E154" s="20">
        <v>0</v>
      </c>
      <c r="F154" s="18">
        <v>9282.6</v>
      </c>
      <c r="G154" s="42">
        <v>1</v>
      </c>
      <c r="H154" s="42">
        <v>0</v>
      </c>
      <c r="I154" s="42">
        <v>0</v>
      </c>
      <c r="J154" s="42">
        <v>1</v>
      </c>
      <c r="K154" s="42">
        <v>0</v>
      </c>
      <c r="L154" s="42">
        <v>0</v>
      </c>
      <c r="M154" s="42">
        <v>0</v>
      </c>
      <c r="N154" s="42">
        <v>0</v>
      </c>
      <c r="O154" s="42">
        <v>1</v>
      </c>
    </row>
    <row r="155" spans="1:15" x14ac:dyDescent="0.25">
      <c r="A155" s="15">
        <v>255.6</v>
      </c>
      <c r="B155" s="16">
        <v>0.92500000000000004</v>
      </c>
      <c r="C155" s="17">
        <v>1</v>
      </c>
      <c r="D155" s="17">
        <v>9</v>
      </c>
      <c r="E155" s="20">
        <v>1</v>
      </c>
      <c r="F155" s="18">
        <v>7560</v>
      </c>
      <c r="G155" s="42">
        <v>1</v>
      </c>
      <c r="H155" s="42">
        <v>0</v>
      </c>
      <c r="I155" s="42">
        <v>0</v>
      </c>
      <c r="J155" s="42">
        <v>1</v>
      </c>
      <c r="K155" s="42">
        <v>0</v>
      </c>
      <c r="L155" s="42">
        <v>0</v>
      </c>
      <c r="M155" s="42">
        <v>0</v>
      </c>
      <c r="N155" s="42">
        <v>0</v>
      </c>
      <c r="O155" s="42">
        <v>1</v>
      </c>
    </row>
    <row r="156" spans="1:15" x14ac:dyDescent="0.25">
      <c r="A156" s="15">
        <v>288</v>
      </c>
      <c r="B156" s="16">
        <v>0.8</v>
      </c>
      <c r="C156" s="17">
        <v>1</v>
      </c>
      <c r="D156" s="17">
        <v>6</v>
      </c>
      <c r="E156" s="20">
        <v>1</v>
      </c>
      <c r="F156" s="18">
        <v>7612.2</v>
      </c>
      <c r="G156" s="42">
        <v>1</v>
      </c>
      <c r="H156" s="42">
        <v>0</v>
      </c>
      <c r="I156" s="42">
        <v>0</v>
      </c>
      <c r="J156" s="42">
        <v>1</v>
      </c>
      <c r="K156" s="42">
        <v>0</v>
      </c>
      <c r="L156" s="42">
        <v>0</v>
      </c>
      <c r="M156" s="42">
        <v>0</v>
      </c>
      <c r="N156" s="42">
        <v>0</v>
      </c>
      <c r="O156" s="42">
        <v>1</v>
      </c>
    </row>
    <row r="157" spans="1:15" x14ac:dyDescent="0.25">
      <c r="A157" s="15">
        <v>278.82</v>
      </c>
      <c r="B157" s="16">
        <v>0.93799999999999994</v>
      </c>
      <c r="C157" s="17">
        <v>1.5</v>
      </c>
      <c r="D157" s="17">
        <v>8</v>
      </c>
      <c r="E157" s="20">
        <v>0</v>
      </c>
      <c r="F157" s="18">
        <v>7547.4</v>
      </c>
      <c r="G157" s="42">
        <v>0</v>
      </c>
      <c r="H157" s="42">
        <v>1</v>
      </c>
      <c r="I157" s="42">
        <v>0</v>
      </c>
      <c r="J157" s="42">
        <v>1</v>
      </c>
      <c r="K157" s="42">
        <v>0</v>
      </c>
      <c r="L157" s="42">
        <v>0</v>
      </c>
      <c r="M157" s="42">
        <v>0</v>
      </c>
      <c r="N157" s="42">
        <v>0</v>
      </c>
      <c r="O157" s="42">
        <v>1</v>
      </c>
    </row>
    <row r="158" spans="1:15" x14ac:dyDescent="0.25">
      <c r="A158" s="15">
        <v>281.7</v>
      </c>
      <c r="B158" s="16">
        <v>0.93799999999999994</v>
      </c>
      <c r="C158" s="17">
        <v>1.5</v>
      </c>
      <c r="D158" s="17">
        <v>8</v>
      </c>
      <c r="E158" s="20">
        <v>0</v>
      </c>
      <c r="F158" s="18">
        <v>7547.4</v>
      </c>
      <c r="G158" s="42">
        <v>0</v>
      </c>
      <c r="H158" s="42">
        <v>1</v>
      </c>
      <c r="I158" s="42">
        <v>0</v>
      </c>
      <c r="J158" s="42">
        <v>1</v>
      </c>
      <c r="K158" s="42">
        <v>0</v>
      </c>
      <c r="L158" s="42">
        <v>0</v>
      </c>
      <c r="M158" s="42">
        <v>0</v>
      </c>
      <c r="N158" s="42">
        <v>0</v>
      </c>
      <c r="O158" s="42">
        <v>1</v>
      </c>
    </row>
    <row r="159" spans="1:15" x14ac:dyDescent="0.25">
      <c r="A159" s="15">
        <v>286.2</v>
      </c>
      <c r="B159" s="16">
        <v>2</v>
      </c>
      <c r="C159" s="17">
        <v>1.5</v>
      </c>
      <c r="D159" s="17">
        <v>8</v>
      </c>
      <c r="E159" s="20">
        <v>0</v>
      </c>
      <c r="F159" s="18">
        <v>8010</v>
      </c>
      <c r="G159" s="42">
        <v>0</v>
      </c>
      <c r="H159" s="42">
        <v>1</v>
      </c>
      <c r="I159" s="42">
        <v>0</v>
      </c>
      <c r="J159" s="42">
        <v>1</v>
      </c>
      <c r="K159" s="42">
        <v>0</v>
      </c>
      <c r="L159" s="42">
        <v>0</v>
      </c>
      <c r="M159" s="42">
        <v>0</v>
      </c>
      <c r="N159" s="42">
        <v>0</v>
      </c>
      <c r="O159" s="42">
        <v>1</v>
      </c>
    </row>
    <row r="160" spans="1:15" x14ac:dyDescent="0.25">
      <c r="A160" s="15">
        <v>324</v>
      </c>
      <c r="B160" s="16">
        <v>0.72</v>
      </c>
      <c r="C160" s="17">
        <v>1</v>
      </c>
      <c r="D160" s="17">
        <v>5</v>
      </c>
      <c r="E160" s="20">
        <v>0</v>
      </c>
      <c r="F160" s="18">
        <v>3420</v>
      </c>
      <c r="G160" s="42">
        <v>0</v>
      </c>
      <c r="H160" s="42">
        <v>0</v>
      </c>
      <c r="I160" s="42">
        <v>0</v>
      </c>
      <c r="J160" s="42">
        <v>0</v>
      </c>
      <c r="K160" s="42">
        <v>1</v>
      </c>
      <c r="L160" s="42">
        <v>0</v>
      </c>
      <c r="M160" s="42">
        <v>0</v>
      </c>
      <c r="N160" s="42">
        <v>0</v>
      </c>
      <c r="O160" s="42">
        <v>1</v>
      </c>
    </row>
    <row r="161" spans="1:15" x14ac:dyDescent="0.25">
      <c r="A161" s="15">
        <v>207</v>
      </c>
      <c r="B161" s="16">
        <v>1.8919999999999999</v>
      </c>
      <c r="C161" s="17">
        <v>1</v>
      </c>
      <c r="D161" s="17">
        <v>6</v>
      </c>
      <c r="E161" s="20">
        <v>0</v>
      </c>
      <c r="F161" s="18">
        <v>4320</v>
      </c>
      <c r="G161" s="42">
        <v>0</v>
      </c>
      <c r="H161" s="42">
        <v>0</v>
      </c>
      <c r="I161" s="42">
        <v>0</v>
      </c>
      <c r="J161" s="42">
        <v>0</v>
      </c>
      <c r="K161" s="42">
        <v>1</v>
      </c>
      <c r="L161" s="42">
        <v>0</v>
      </c>
      <c r="M161" s="42">
        <v>0</v>
      </c>
      <c r="N161" s="42">
        <v>0</v>
      </c>
      <c r="O161" s="42">
        <v>1</v>
      </c>
    </row>
    <row r="162" spans="1:15" x14ac:dyDescent="0.25">
      <c r="A162" s="15">
        <v>279</v>
      </c>
      <c r="B162" s="16">
        <v>0.64800000000000002</v>
      </c>
      <c r="C162" s="17">
        <v>1</v>
      </c>
      <c r="D162" s="17">
        <v>5</v>
      </c>
      <c r="E162" s="20">
        <v>0</v>
      </c>
      <c r="F162" s="18">
        <v>4469.3999999999996</v>
      </c>
      <c r="G162" s="42">
        <v>0</v>
      </c>
      <c r="H162" s="42">
        <v>0</v>
      </c>
      <c r="I162" s="42">
        <v>0</v>
      </c>
      <c r="J162" s="42">
        <v>0</v>
      </c>
      <c r="K162" s="42">
        <v>1</v>
      </c>
      <c r="L162" s="42">
        <v>0</v>
      </c>
      <c r="M162" s="42">
        <v>0</v>
      </c>
      <c r="N162" s="42">
        <v>0</v>
      </c>
      <c r="O162" s="42">
        <v>1</v>
      </c>
    </row>
    <row r="163" spans="1:15" x14ac:dyDescent="0.25">
      <c r="A163" s="15">
        <v>264.60000000000002</v>
      </c>
      <c r="B163" s="16">
        <v>3.75</v>
      </c>
      <c r="C163" s="17">
        <v>1.5</v>
      </c>
      <c r="D163" s="17">
        <v>7</v>
      </c>
      <c r="E163" s="20">
        <v>0</v>
      </c>
      <c r="F163" s="18">
        <v>5504.4</v>
      </c>
      <c r="G163" s="42">
        <v>0</v>
      </c>
      <c r="H163" s="42">
        <v>0</v>
      </c>
      <c r="I163" s="42">
        <v>0</v>
      </c>
      <c r="J163" s="42">
        <v>0</v>
      </c>
      <c r="K163" s="42">
        <v>1</v>
      </c>
      <c r="L163" s="42">
        <v>0</v>
      </c>
      <c r="M163" s="42">
        <v>0</v>
      </c>
      <c r="N163" s="42">
        <v>0</v>
      </c>
      <c r="O163" s="42">
        <v>1</v>
      </c>
    </row>
    <row r="164" spans="1:15" x14ac:dyDescent="0.25">
      <c r="A164" s="15">
        <v>207</v>
      </c>
      <c r="B164" s="16">
        <v>0.75</v>
      </c>
      <c r="C164" s="17">
        <v>1</v>
      </c>
      <c r="D164" s="17">
        <v>4</v>
      </c>
      <c r="E164" s="20">
        <v>0</v>
      </c>
      <c r="F164" s="18">
        <v>5720.4</v>
      </c>
      <c r="G164" s="42">
        <v>0</v>
      </c>
      <c r="H164" s="42">
        <v>0</v>
      </c>
      <c r="I164" s="42">
        <v>0</v>
      </c>
      <c r="J164" s="42">
        <v>0</v>
      </c>
      <c r="K164" s="42">
        <v>1</v>
      </c>
      <c r="L164" s="42">
        <v>0</v>
      </c>
      <c r="M164" s="42">
        <v>0</v>
      </c>
      <c r="N164" s="42">
        <v>0</v>
      </c>
      <c r="O164" s="42">
        <v>1</v>
      </c>
    </row>
    <row r="165" spans="1:15" x14ac:dyDescent="0.25">
      <c r="A165" s="15">
        <v>270</v>
      </c>
      <c r="B165" s="16">
        <v>1.25</v>
      </c>
      <c r="C165" s="17">
        <v>1</v>
      </c>
      <c r="D165" s="17">
        <v>4</v>
      </c>
      <c r="E165" s="20">
        <v>0</v>
      </c>
      <c r="F165" s="18">
        <v>5734.8</v>
      </c>
      <c r="G165" s="42">
        <v>0</v>
      </c>
      <c r="H165" s="42">
        <v>0</v>
      </c>
      <c r="I165" s="42">
        <v>0</v>
      </c>
      <c r="J165" s="42">
        <v>0</v>
      </c>
      <c r="K165" s="42">
        <v>1</v>
      </c>
      <c r="L165" s="42">
        <v>0</v>
      </c>
      <c r="M165" s="42">
        <v>0</v>
      </c>
      <c r="N165" s="42">
        <v>0</v>
      </c>
      <c r="O165" s="42">
        <v>1</v>
      </c>
    </row>
    <row r="166" spans="1:15" x14ac:dyDescent="0.25">
      <c r="A166" s="15">
        <v>318.60000000000002</v>
      </c>
      <c r="B166" s="16">
        <v>0.6</v>
      </c>
      <c r="C166" s="17">
        <v>2</v>
      </c>
      <c r="D166" s="17">
        <v>8</v>
      </c>
      <c r="E166" s="20">
        <v>0</v>
      </c>
      <c r="F166" s="18">
        <v>5760</v>
      </c>
      <c r="G166" s="42">
        <v>0</v>
      </c>
      <c r="H166" s="42">
        <v>0</v>
      </c>
      <c r="I166" s="42">
        <v>0</v>
      </c>
      <c r="J166" s="42">
        <v>0</v>
      </c>
      <c r="K166" s="42">
        <v>1</v>
      </c>
      <c r="L166" s="42">
        <v>0</v>
      </c>
      <c r="M166" s="42">
        <v>0</v>
      </c>
      <c r="N166" s="42">
        <v>0</v>
      </c>
      <c r="O166" s="42">
        <v>1</v>
      </c>
    </row>
    <row r="167" spans="1:15" x14ac:dyDescent="0.25">
      <c r="A167" s="15">
        <v>253.8</v>
      </c>
      <c r="B167" s="16">
        <v>0.75</v>
      </c>
      <c r="C167" s="17">
        <v>1</v>
      </c>
      <c r="D167" s="17">
        <v>6</v>
      </c>
      <c r="E167" s="20">
        <v>0</v>
      </c>
      <c r="F167" s="18">
        <v>6510.6</v>
      </c>
      <c r="G167" s="42">
        <v>0</v>
      </c>
      <c r="H167" s="42">
        <v>0</v>
      </c>
      <c r="I167" s="42">
        <v>0</v>
      </c>
      <c r="J167" s="42">
        <v>0</v>
      </c>
      <c r="K167" s="42">
        <v>1</v>
      </c>
      <c r="L167" s="42">
        <v>0</v>
      </c>
      <c r="M167" s="42">
        <v>0</v>
      </c>
      <c r="N167" s="42">
        <v>0</v>
      </c>
      <c r="O167" s="42">
        <v>1</v>
      </c>
    </row>
    <row r="168" spans="1:15" x14ac:dyDescent="0.25">
      <c r="A168" s="15">
        <v>243</v>
      </c>
      <c r="B168" s="16">
        <v>0.5</v>
      </c>
      <c r="C168" s="17">
        <v>1</v>
      </c>
      <c r="D168" s="17">
        <v>5</v>
      </c>
      <c r="E168" s="20">
        <v>0</v>
      </c>
      <c r="F168" s="18">
        <v>6618.6</v>
      </c>
      <c r="G168" s="42">
        <v>0</v>
      </c>
      <c r="H168" s="42">
        <v>0</v>
      </c>
      <c r="I168" s="42">
        <v>0</v>
      </c>
      <c r="J168" s="42">
        <v>0</v>
      </c>
      <c r="K168" s="42">
        <v>1</v>
      </c>
      <c r="L168" s="42">
        <v>0</v>
      </c>
      <c r="M168" s="42">
        <v>0</v>
      </c>
      <c r="N168" s="42">
        <v>0</v>
      </c>
      <c r="O168" s="42">
        <v>1</v>
      </c>
    </row>
    <row r="169" spans="1:15" x14ac:dyDescent="0.25">
      <c r="A169" s="15">
        <v>243</v>
      </c>
      <c r="B169" s="16">
        <v>0.75</v>
      </c>
      <c r="C169" s="17">
        <v>1.5</v>
      </c>
      <c r="D169" s="17">
        <v>5</v>
      </c>
      <c r="E169" s="20">
        <v>0</v>
      </c>
      <c r="F169" s="18">
        <v>7354.8</v>
      </c>
      <c r="G169" s="42">
        <v>0</v>
      </c>
      <c r="H169" s="42">
        <v>0</v>
      </c>
      <c r="I169" s="42">
        <v>0</v>
      </c>
      <c r="J169" s="42">
        <v>0</v>
      </c>
      <c r="K169" s="42">
        <v>1</v>
      </c>
      <c r="L169" s="42">
        <v>0</v>
      </c>
      <c r="M169" s="42">
        <v>0</v>
      </c>
      <c r="N169" s="42">
        <v>0</v>
      </c>
      <c r="O169" s="42">
        <v>1</v>
      </c>
    </row>
    <row r="170" spans="1:15" x14ac:dyDescent="0.25">
      <c r="A170" s="15">
        <v>180</v>
      </c>
      <c r="B170" s="16">
        <v>1.2</v>
      </c>
      <c r="C170" s="17">
        <v>1</v>
      </c>
      <c r="D170" s="17">
        <v>10</v>
      </c>
      <c r="E170" s="20">
        <v>1</v>
      </c>
      <c r="F170" s="18">
        <v>3195</v>
      </c>
      <c r="G170" s="42">
        <v>0</v>
      </c>
      <c r="H170" s="42">
        <v>0</v>
      </c>
      <c r="I170" s="42">
        <v>0</v>
      </c>
      <c r="J170" s="42">
        <v>0</v>
      </c>
      <c r="K170" s="42">
        <v>1</v>
      </c>
      <c r="L170" s="42">
        <v>0</v>
      </c>
      <c r="M170" s="42">
        <v>0</v>
      </c>
      <c r="N170" s="42">
        <v>0</v>
      </c>
      <c r="O170" s="42">
        <v>1</v>
      </c>
    </row>
    <row r="171" spans="1:15" x14ac:dyDescent="0.25">
      <c r="A171" s="15">
        <v>198</v>
      </c>
      <c r="B171" s="16">
        <v>1.1200000000000001</v>
      </c>
      <c r="C171" s="17">
        <v>1</v>
      </c>
      <c r="D171" s="17">
        <v>4</v>
      </c>
      <c r="E171" s="20">
        <v>1</v>
      </c>
      <c r="F171" s="18">
        <v>5684.4</v>
      </c>
      <c r="G171" s="42">
        <v>0</v>
      </c>
      <c r="H171" s="42">
        <v>0</v>
      </c>
      <c r="I171" s="42">
        <v>0</v>
      </c>
      <c r="J171" s="42">
        <v>0</v>
      </c>
      <c r="K171" s="42">
        <v>1</v>
      </c>
      <c r="L171" s="42">
        <v>0</v>
      </c>
      <c r="M171" s="42">
        <v>0</v>
      </c>
      <c r="N171" s="42">
        <v>0</v>
      </c>
      <c r="O171" s="42">
        <v>1</v>
      </c>
    </row>
    <row r="172" spans="1:15" x14ac:dyDescent="0.25">
      <c r="A172" s="15">
        <v>270</v>
      </c>
      <c r="B172" s="16">
        <v>2</v>
      </c>
      <c r="C172" s="17">
        <v>2</v>
      </c>
      <c r="D172" s="17">
        <v>7</v>
      </c>
      <c r="E172" s="20">
        <v>1</v>
      </c>
      <c r="F172" s="18">
        <v>5810.4</v>
      </c>
      <c r="G172" s="42">
        <v>0</v>
      </c>
      <c r="H172" s="42">
        <v>0</v>
      </c>
      <c r="I172" s="42">
        <v>0</v>
      </c>
      <c r="J172" s="42">
        <v>0</v>
      </c>
      <c r="K172" s="42">
        <v>1</v>
      </c>
      <c r="L172" s="42">
        <v>0</v>
      </c>
      <c r="M172" s="42">
        <v>0</v>
      </c>
      <c r="N172" s="42">
        <v>0</v>
      </c>
      <c r="O172" s="42">
        <v>1</v>
      </c>
    </row>
    <row r="173" spans="1:15" x14ac:dyDescent="0.25">
      <c r="A173" s="15">
        <v>243</v>
      </c>
      <c r="B173" s="16">
        <v>0.625</v>
      </c>
      <c r="C173" s="17">
        <v>1</v>
      </c>
      <c r="D173" s="17">
        <v>5</v>
      </c>
      <c r="E173" s="20">
        <v>1</v>
      </c>
      <c r="F173" s="18">
        <v>6004.8</v>
      </c>
      <c r="G173" s="42">
        <v>0</v>
      </c>
      <c r="H173" s="42">
        <v>0</v>
      </c>
      <c r="I173" s="42">
        <v>0</v>
      </c>
      <c r="J173" s="42">
        <v>0</v>
      </c>
      <c r="K173" s="42">
        <v>1</v>
      </c>
      <c r="L173" s="42">
        <v>0</v>
      </c>
      <c r="M173" s="42">
        <v>0</v>
      </c>
      <c r="N173" s="42">
        <v>0</v>
      </c>
      <c r="O173" s="42">
        <v>1</v>
      </c>
    </row>
    <row r="174" spans="1:15" x14ac:dyDescent="0.25">
      <c r="A174" s="15">
        <v>270</v>
      </c>
      <c r="B174" s="16">
        <v>3</v>
      </c>
      <c r="C174" s="17">
        <v>1</v>
      </c>
      <c r="D174" s="17">
        <v>6</v>
      </c>
      <c r="E174" s="20">
        <v>1</v>
      </c>
      <c r="F174" s="18">
        <v>6390</v>
      </c>
      <c r="G174" s="42">
        <v>0</v>
      </c>
      <c r="H174" s="42">
        <v>0</v>
      </c>
      <c r="I174" s="42">
        <v>0</v>
      </c>
      <c r="J174" s="42">
        <v>0</v>
      </c>
      <c r="K174" s="42">
        <v>1</v>
      </c>
      <c r="L174" s="42">
        <v>0</v>
      </c>
      <c r="M174" s="42">
        <v>0</v>
      </c>
      <c r="N174" s="42">
        <v>0</v>
      </c>
      <c r="O174" s="42">
        <v>1</v>
      </c>
    </row>
    <row r="175" spans="1:15" x14ac:dyDescent="0.25">
      <c r="A175" s="15">
        <v>383.4</v>
      </c>
      <c r="B175" s="16">
        <v>0.7</v>
      </c>
      <c r="C175" s="17">
        <v>2</v>
      </c>
      <c r="D175" s="17">
        <v>8</v>
      </c>
      <c r="E175" s="20">
        <v>1</v>
      </c>
      <c r="F175" s="18">
        <v>6480</v>
      </c>
      <c r="G175" s="42">
        <v>0</v>
      </c>
      <c r="H175" s="42">
        <v>0</v>
      </c>
      <c r="I175" s="42">
        <v>0</v>
      </c>
      <c r="J175" s="42">
        <v>0</v>
      </c>
      <c r="K175" s="42">
        <v>1</v>
      </c>
      <c r="L175" s="42">
        <v>0</v>
      </c>
      <c r="M175" s="42">
        <v>0</v>
      </c>
      <c r="N175" s="42">
        <v>0</v>
      </c>
      <c r="O175" s="42">
        <v>1</v>
      </c>
    </row>
    <row r="176" spans="1:15" x14ac:dyDescent="0.25">
      <c r="A176" s="15">
        <v>243</v>
      </c>
      <c r="B176" s="16">
        <v>0.75</v>
      </c>
      <c r="C176" s="17">
        <v>1</v>
      </c>
      <c r="D176" s="17">
        <v>6</v>
      </c>
      <c r="E176" s="20">
        <v>1</v>
      </c>
      <c r="F176" s="18">
        <v>6984</v>
      </c>
      <c r="G176" s="42">
        <v>0</v>
      </c>
      <c r="H176" s="42">
        <v>0</v>
      </c>
      <c r="I176" s="42">
        <v>0</v>
      </c>
      <c r="J176" s="42">
        <v>0</v>
      </c>
      <c r="K176" s="42">
        <v>1</v>
      </c>
      <c r="L176" s="42">
        <v>0</v>
      </c>
      <c r="M176" s="42">
        <v>0</v>
      </c>
      <c r="N176" s="42">
        <v>0</v>
      </c>
      <c r="O176" s="42">
        <v>1</v>
      </c>
    </row>
    <row r="177" spans="1:15" x14ac:dyDescent="0.25">
      <c r="A177" s="15">
        <v>270</v>
      </c>
      <c r="B177" s="16">
        <v>0.75</v>
      </c>
      <c r="C177" s="17">
        <v>1</v>
      </c>
      <c r="D177" s="17">
        <v>6</v>
      </c>
      <c r="E177" s="20">
        <v>1</v>
      </c>
      <c r="F177" s="18">
        <v>7020</v>
      </c>
      <c r="G177" s="42">
        <v>0</v>
      </c>
      <c r="H177" s="42">
        <v>0</v>
      </c>
      <c r="I177" s="42">
        <v>0</v>
      </c>
      <c r="J177" s="42">
        <v>0</v>
      </c>
      <c r="K177" s="42">
        <v>1</v>
      </c>
      <c r="L177" s="42">
        <v>0</v>
      </c>
      <c r="M177" s="42">
        <v>0</v>
      </c>
      <c r="N177" s="42">
        <v>0</v>
      </c>
      <c r="O177" s="42">
        <v>1</v>
      </c>
    </row>
    <row r="178" spans="1:15" x14ac:dyDescent="0.25">
      <c r="A178" s="15">
        <v>270</v>
      </c>
      <c r="B178" s="16">
        <v>0.5</v>
      </c>
      <c r="C178" s="17">
        <v>2</v>
      </c>
      <c r="D178" s="17">
        <v>6</v>
      </c>
      <c r="E178" s="20">
        <v>1</v>
      </c>
      <c r="F178" s="18">
        <v>7345.8</v>
      </c>
      <c r="G178" s="42">
        <v>0</v>
      </c>
      <c r="H178" s="42">
        <v>0</v>
      </c>
      <c r="I178" s="42">
        <v>0</v>
      </c>
      <c r="J178" s="42">
        <v>0</v>
      </c>
      <c r="K178" s="42">
        <v>1</v>
      </c>
      <c r="L178" s="42">
        <v>0</v>
      </c>
      <c r="M178" s="42">
        <v>0</v>
      </c>
      <c r="N178" s="42">
        <v>0</v>
      </c>
      <c r="O178" s="42">
        <v>1</v>
      </c>
    </row>
    <row r="179" spans="1:15" x14ac:dyDescent="0.25">
      <c r="A179" s="15">
        <v>304.2</v>
      </c>
      <c r="B179" s="16">
        <v>0.6</v>
      </c>
      <c r="C179" s="17">
        <v>1</v>
      </c>
      <c r="D179" s="17">
        <v>6</v>
      </c>
      <c r="E179" s="20">
        <v>0</v>
      </c>
      <c r="F179" s="18">
        <v>4807.8</v>
      </c>
      <c r="G179" s="42">
        <v>1</v>
      </c>
      <c r="H179" s="42">
        <v>0</v>
      </c>
      <c r="I179" s="42">
        <v>0</v>
      </c>
      <c r="J179" s="42">
        <v>0</v>
      </c>
      <c r="K179" s="42">
        <v>1</v>
      </c>
      <c r="L179" s="42">
        <v>0</v>
      </c>
      <c r="M179" s="42">
        <v>0</v>
      </c>
      <c r="N179" s="42">
        <v>0</v>
      </c>
      <c r="O179" s="42">
        <v>1</v>
      </c>
    </row>
    <row r="180" spans="1:15" x14ac:dyDescent="0.25">
      <c r="A180" s="15">
        <v>309.60000000000002</v>
      </c>
      <c r="B180" s="16">
        <v>0.6</v>
      </c>
      <c r="C180" s="17">
        <v>1</v>
      </c>
      <c r="D180" s="17">
        <v>6</v>
      </c>
      <c r="E180" s="20">
        <v>0</v>
      </c>
      <c r="F180" s="18">
        <v>4953.6000000000004</v>
      </c>
      <c r="G180" s="42">
        <v>1</v>
      </c>
      <c r="H180" s="42">
        <v>0</v>
      </c>
      <c r="I180" s="42">
        <v>0</v>
      </c>
      <c r="J180" s="42">
        <v>0</v>
      </c>
      <c r="K180" s="42">
        <v>1</v>
      </c>
      <c r="L180" s="42">
        <v>0</v>
      </c>
      <c r="M180" s="42">
        <v>0</v>
      </c>
      <c r="N180" s="42">
        <v>0</v>
      </c>
      <c r="O180" s="42">
        <v>1</v>
      </c>
    </row>
    <row r="181" spans="1:15" x14ac:dyDescent="0.25">
      <c r="A181" s="15">
        <v>216</v>
      </c>
      <c r="B181" s="16">
        <v>0.5</v>
      </c>
      <c r="C181" s="17">
        <v>1</v>
      </c>
      <c r="D181" s="17">
        <v>4</v>
      </c>
      <c r="E181" s="20">
        <v>0</v>
      </c>
      <c r="F181" s="18">
        <v>5812.2</v>
      </c>
      <c r="G181" s="42">
        <v>1</v>
      </c>
      <c r="H181" s="42">
        <v>0</v>
      </c>
      <c r="I181" s="42">
        <v>0</v>
      </c>
      <c r="J181" s="42">
        <v>0</v>
      </c>
      <c r="K181" s="42">
        <v>1</v>
      </c>
      <c r="L181" s="42">
        <v>0</v>
      </c>
      <c r="M181" s="42">
        <v>0</v>
      </c>
      <c r="N181" s="42">
        <v>0</v>
      </c>
      <c r="O181" s="42">
        <v>1</v>
      </c>
    </row>
    <row r="182" spans="1:15" x14ac:dyDescent="0.25">
      <c r="A182" s="15">
        <v>323.73</v>
      </c>
      <c r="B182" s="16">
        <v>1.28</v>
      </c>
      <c r="C182" s="17">
        <v>1</v>
      </c>
      <c r="D182" s="17">
        <v>6</v>
      </c>
      <c r="E182" s="20">
        <v>0</v>
      </c>
      <c r="F182" s="18">
        <v>6139.8</v>
      </c>
      <c r="G182" s="42">
        <v>1</v>
      </c>
      <c r="H182" s="42">
        <v>0</v>
      </c>
      <c r="I182" s="42">
        <v>0</v>
      </c>
      <c r="J182" s="42">
        <v>0</v>
      </c>
      <c r="K182" s="42">
        <v>1</v>
      </c>
      <c r="L182" s="42">
        <v>0</v>
      </c>
      <c r="M182" s="42">
        <v>0</v>
      </c>
      <c r="N182" s="42">
        <v>0</v>
      </c>
      <c r="O182" s="42">
        <v>1</v>
      </c>
    </row>
    <row r="183" spans="1:15" x14ac:dyDescent="0.25">
      <c r="A183" s="15">
        <v>250.2</v>
      </c>
      <c r="B183" s="16">
        <v>0.93799999999999994</v>
      </c>
      <c r="C183" s="17">
        <v>1.5</v>
      </c>
      <c r="D183" s="17">
        <v>6</v>
      </c>
      <c r="E183" s="20">
        <v>0</v>
      </c>
      <c r="F183" s="18">
        <v>7200</v>
      </c>
      <c r="G183" s="42">
        <v>1</v>
      </c>
      <c r="H183" s="42">
        <v>0</v>
      </c>
      <c r="I183" s="42">
        <v>0</v>
      </c>
      <c r="J183" s="42">
        <v>0</v>
      </c>
      <c r="K183" s="42">
        <v>1</v>
      </c>
      <c r="L183" s="42">
        <v>0</v>
      </c>
      <c r="M183" s="42">
        <v>0</v>
      </c>
      <c r="N183" s="42">
        <v>0</v>
      </c>
      <c r="O183" s="42">
        <v>1</v>
      </c>
    </row>
    <row r="184" spans="1:15" x14ac:dyDescent="0.25">
      <c r="A184" s="15">
        <v>351</v>
      </c>
      <c r="B184" s="16">
        <v>0.6</v>
      </c>
      <c r="C184" s="17">
        <v>2</v>
      </c>
      <c r="D184" s="17">
        <v>8</v>
      </c>
      <c r="E184" s="20">
        <v>0</v>
      </c>
      <c r="F184" s="18">
        <v>7200</v>
      </c>
      <c r="G184" s="42">
        <v>1</v>
      </c>
      <c r="H184" s="42">
        <v>0</v>
      </c>
      <c r="I184" s="42">
        <v>0</v>
      </c>
      <c r="J184" s="42">
        <v>0</v>
      </c>
      <c r="K184" s="42">
        <v>1</v>
      </c>
      <c r="L184" s="42">
        <v>0</v>
      </c>
      <c r="M184" s="42">
        <v>0</v>
      </c>
      <c r="N184" s="42">
        <v>0</v>
      </c>
      <c r="O184" s="42">
        <v>1</v>
      </c>
    </row>
    <row r="185" spans="1:15" x14ac:dyDescent="0.25">
      <c r="A185" s="15">
        <v>279</v>
      </c>
      <c r="B185" s="16">
        <v>1.38</v>
      </c>
      <c r="C185" s="17">
        <v>2.5</v>
      </c>
      <c r="D185" s="17">
        <v>6</v>
      </c>
      <c r="E185" s="20">
        <v>0</v>
      </c>
      <c r="F185" s="18">
        <v>7209</v>
      </c>
      <c r="G185" s="42">
        <v>1</v>
      </c>
      <c r="H185" s="42">
        <v>0</v>
      </c>
      <c r="I185" s="42">
        <v>0</v>
      </c>
      <c r="J185" s="42">
        <v>0</v>
      </c>
      <c r="K185" s="42">
        <v>1</v>
      </c>
      <c r="L185" s="42">
        <v>0</v>
      </c>
      <c r="M185" s="42">
        <v>0</v>
      </c>
      <c r="N185" s="42">
        <v>0</v>
      </c>
      <c r="O185" s="42">
        <v>1</v>
      </c>
    </row>
    <row r="186" spans="1:15" x14ac:dyDescent="0.25">
      <c r="A186" s="15">
        <v>261</v>
      </c>
      <c r="B186" s="16">
        <v>1.4179999999999999</v>
      </c>
      <c r="C186" s="17">
        <v>2</v>
      </c>
      <c r="D186" s="17">
        <v>7</v>
      </c>
      <c r="E186" s="20">
        <v>0</v>
      </c>
      <c r="F186" s="18">
        <v>8870.4</v>
      </c>
      <c r="G186" s="42">
        <v>1</v>
      </c>
      <c r="H186" s="42">
        <v>0</v>
      </c>
      <c r="I186" s="42">
        <v>0</v>
      </c>
      <c r="J186" s="42">
        <v>0</v>
      </c>
      <c r="K186" s="42">
        <v>1</v>
      </c>
      <c r="L186" s="42">
        <v>0</v>
      </c>
      <c r="M186" s="42">
        <v>0</v>
      </c>
      <c r="N186" s="42">
        <v>0</v>
      </c>
      <c r="O186" s="42">
        <v>1</v>
      </c>
    </row>
    <row r="187" spans="1:15" x14ac:dyDescent="0.25">
      <c r="A187" s="15">
        <v>233.82</v>
      </c>
      <c r="B187" s="16">
        <v>2.1</v>
      </c>
      <c r="C187" s="17">
        <v>1</v>
      </c>
      <c r="D187" s="17">
        <v>4</v>
      </c>
      <c r="E187" s="20">
        <v>1</v>
      </c>
      <c r="F187" s="18">
        <v>4368.6000000000004</v>
      </c>
      <c r="G187" s="42">
        <v>1</v>
      </c>
      <c r="H187" s="42">
        <v>0</v>
      </c>
      <c r="I187" s="42">
        <v>0</v>
      </c>
      <c r="J187" s="42">
        <v>0</v>
      </c>
      <c r="K187" s="42">
        <v>1</v>
      </c>
      <c r="L187" s="42">
        <v>0</v>
      </c>
      <c r="M187" s="42">
        <v>0</v>
      </c>
      <c r="N187" s="42">
        <v>0</v>
      </c>
      <c r="O187" s="42">
        <v>1</v>
      </c>
    </row>
    <row r="188" spans="1:15" x14ac:dyDescent="0.25">
      <c r="A188" s="15">
        <v>333</v>
      </c>
      <c r="B188" s="16">
        <v>0.6</v>
      </c>
      <c r="C188" s="17">
        <v>1</v>
      </c>
      <c r="D188" s="17">
        <v>6</v>
      </c>
      <c r="E188" s="20">
        <v>1</v>
      </c>
      <c r="F188" s="18">
        <v>4500</v>
      </c>
      <c r="G188" s="42">
        <v>1</v>
      </c>
      <c r="H188" s="42">
        <v>0</v>
      </c>
      <c r="I188" s="42">
        <v>0</v>
      </c>
      <c r="J188" s="42">
        <v>0</v>
      </c>
      <c r="K188" s="42">
        <v>1</v>
      </c>
      <c r="L188" s="42">
        <v>0</v>
      </c>
      <c r="M188" s="42">
        <v>0</v>
      </c>
      <c r="N188" s="42">
        <v>0</v>
      </c>
      <c r="O188" s="42">
        <v>1</v>
      </c>
    </row>
    <row r="189" spans="1:15" x14ac:dyDescent="0.25">
      <c r="A189" s="15">
        <v>359.82</v>
      </c>
      <c r="B189" s="16">
        <v>1.0880000000000001</v>
      </c>
      <c r="C189" s="17">
        <v>2</v>
      </c>
      <c r="D189" s="17">
        <v>10</v>
      </c>
      <c r="E189" s="20">
        <v>1</v>
      </c>
      <c r="F189" s="18">
        <v>4572</v>
      </c>
      <c r="G189" s="42">
        <v>1</v>
      </c>
      <c r="H189" s="42">
        <v>0</v>
      </c>
      <c r="I189" s="42">
        <v>0</v>
      </c>
      <c r="J189" s="42">
        <v>0</v>
      </c>
      <c r="K189" s="42">
        <v>1</v>
      </c>
      <c r="L189" s="42">
        <v>0</v>
      </c>
      <c r="M189" s="42">
        <v>0</v>
      </c>
      <c r="N189" s="42">
        <v>0</v>
      </c>
      <c r="O189" s="42">
        <v>1</v>
      </c>
    </row>
    <row r="190" spans="1:15" x14ac:dyDescent="0.25">
      <c r="A190" s="15">
        <v>342</v>
      </c>
      <c r="B190" s="16">
        <v>0.7</v>
      </c>
      <c r="C190" s="17">
        <v>2</v>
      </c>
      <c r="D190" s="17">
        <v>6</v>
      </c>
      <c r="E190" s="20">
        <v>1</v>
      </c>
      <c r="F190" s="18">
        <v>4680</v>
      </c>
      <c r="G190" s="42">
        <v>1</v>
      </c>
      <c r="H190" s="42">
        <v>0</v>
      </c>
      <c r="I190" s="42">
        <v>0</v>
      </c>
      <c r="J190" s="42">
        <v>0</v>
      </c>
      <c r="K190" s="42">
        <v>1</v>
      </c>
      <c r="L190" s="42">
        <v>0</v>
      </c>
      <c r="M190" s="42">
        <v>0</v>
      </c>
      <c r="N190" s="42">
        <v>0</v>
      </c>
      <c r="O190" s="42">
        <v>1</v>
      </c>
    </row>
    <row r="191" spans="1:15" x14ac:dyDescent="0.25">
      <c r="A191" s="15">
        <v>333</v>
      </c>
      <c r="B191" s="16">
        <v>0.7</v>
      </c>
      <c r="C191" s="17">
        <v>1</v>
      </c>
      <c r="D191" s="17">
        <v>6</v>
      </c>
      <c r="E191" s="20">
        <v>1</v>
      </c>
      <c r="F191" s="18">
        <v>4860</v>
      </c>
      <c r="G191" s="42">
        <v>1</v>
      </c>
      <c r="H191" s="42">
        <v>0</v>
      </c>
      <c r="I191" s="42">
        <v>0</v>
      </c>
      <c r="J191" s="42">
        <v>0</v>
      </c>
      <c r="K191" s="42">
        <v>1</v>
      </c>
      <c r="L191" s="42">
        <v>0</v>
      </c>
      <c r="M191" s="42">
        <v>0</v>
      </c>
      <c r="N191" s="42">
        <v>0</v>
      </c>
      <c r="O191" s="42">
        <v>1</v>
      </c>
    </row>
    <row r="192" spans="1:15" x14ac:dyDescent="0.25">
      <c r="A192" s="15">
        <v>323.82</v>
      </c>
      <c r="B192" s="16">
        <v>0.6</v>
      </c>
      <c r="C192" s="17">
        <v>1</v>
      </c>
      <c r="D192" s="17">
        <v>6</v>
      </c>
      <c r="E192" s="20">
        <v>1</v>
      </c>
      <c r="F192" s="18">
        <v>4950</v>
      </c>
      <c r="G192" s="42">
        <v>1</v>
      </c>
      <c r="H192" s="42">
        <v>0</v>
      </c>
      <c r="I192" s="42">
        <v>0</v>
      </c>
      <c r="J192" s="42">
        <v>0</v>
      </c>
      <c r="K192" s="42">
        <v>1</v>
      </c>
      <c r="L192" s="42">
        <v>0</v>
      </c>
      <c r="M192" s="42">
        <v>0</v>
      </c>
      <c r="N192" s="42">
        <v>0</v>
      </c>
      <c r="O192" s="42">
        <v>1</v>
      </c>
    </row>
    <row r="193" spans="1:15" x14ac:dyDescent="0.25">
      <c r="A193" s="15">
        <v>387</v>
      </c>
      <c r="B193" s="16">
        <v>0.6</v>
      </c>
      <c r="C193" s="17">
        <v>2</v>
      </c>
      <c r="D193" s="17">
        <v>7</v>
      </c>
      <c r="E193" s="20">
        <v>1</v>
      </c>
      <c r="F193" s="18">
        <v>5140.8</v>
      </c>
      <c r="G193" s="42">
        <v>1</v>
      </c>
      <c r="H193" s="42">
        <v>0</v>
      </c>
      <c r="I193" s="42">
        <v>0</v>
      </c>
      <c r="J193" s="42">
        <v>0</v>
      </c>
      <c r="K193" s="42">
        <v>1</v>
      </c>
      <c r="L193" s="42">
        <v>0</v>
      </c>
      <c r="M193" s="42">
        <v>0</v>
      </c>
      <c r="N193" s="42">
        <v>0</v>
      </c>
      <c r="O193" s="42">
        <v>1</v>
      </c>
    </row>
    <row r="194" spans="1:15" x14ac:dyDescent="0.25">
      <c r="A194" s="15">
        <v>340.2</v>
      </c>
      <c r="B194" s="16">
        <v>0.94099999999999995</v>
      </c>
      <c r="C194" s="17">
        <v>1.5</v>
      </c>
      <c r="D194" s="17">
        <v>6</v>
      </c>
      <c r="E194" s="20">
        <v>1</v>
      </c>
      <c r="F194" s="18">
        <v>5220</v>
      </c>
      <c r="G194" s="42">
        <v>1</v>
      </c>
      <c r="H194" s="42">
        <v>0</v>
      </c>
      <c r="I194" s="42">
        <v>0</v>
      </c>
      <c r="J194" s="42">
        <v>0</v>
      </c>
      <c r="K194" s="42">
        <v>1</v>
      </c>
      <c r="L194" s="42">
        <v>0</v>
      </c>
      <c r="M194" s="42">
        <v>0</v>
      </c>
      <c r="N194" s="42">
        <v>0</v>
      </c>
      <c r="O194" s="42">
        <v>1</v>
      </c>
    </row>
    <row r="195" spans="1:15" x14ac:dyDescent="0.25">
      <c r="A195" s="15">
        <v>351</v>
      </c>
      <c r="B195" s="16">
        <v>0.77500000000000002</v>
      </c>
      <c r="C195" s="17">
        <v>2.5</v>
      </c>
      <c r="D195" s="17">
        <v>8</v>
      </c>
      <c r="E195" s="20">
        <v>1</v>
      </c>
      <c r="F195" s="18">
        <v>5400</v>
      </c>
      <c r="G195" s="42">
        <v>1</v>
      </c>
      <c r="H195" s="42">
        <v>0</v>
      </c>
      <c r="I195" s="42">
        <v>0</v>
      </c>
      <c r="J195" s="42">
        <v>0</v>
      </c>
      <c r="K195" s="42">
        <v>1</v>
      </c>
      <c r="L195" s="42">
        <v>0</v>
      </c>
      <c r="M195" s="42">
        <v>0</v>
      </c>
      <c r="N195" s="42">
        <v>0</v>
      </c>
      <c r="O195" s="42">
        <v>1</v>
      </c>
    </row>
    <row r="196" spans="1:15" x14ac:dyDescent="0.25">
      <c r="A196" s="15">
        <v>198</v>
      </c>
      <c r="B196" s="16">
        <v>0.80500000000000005</v>
      </c>
      <c r="C196" s="17">
        <v>1</v>
      </c>
      <c r="D196" s="17">
        <v>5</v>
      </c>
      <c r="E196" s="20">
        <v>1</v>
      </c>
      <c r="F196" s="18">
        <v>5414.4</v>
      </c>
      <c r="G196" s="42">
        <v>1</v>
      </c>
      <c r="H196" s="42">
        <v>0</v>
      </c>
      <c r="I196" s="42">
        <v>0</v>
      </c>
      <c r="J196" s="42">
        <v>0</v>
      </c>
      <c r="K196" s="42">
        <v>1</v>
      </c>
      <c r="L196" s="42">
        <v>0</v>
      </c>
      <c r="M196" s="42">
        <v>0</v>
      </c>
      <c r="N196" s="42">
        <v>0</v>
      </c>
      <c r="O196" s="42">
        <v>1</v>
      </c>
    </row>
    <row r="197" spans="1:15" x14ac:dyDescent="0.25">
      <c r="A197" s="15">
        <v>322.2</v>
      </c>
      <c r="B197" s="16">
        <v>0.6</v>
      </c>
      <c r="C197" s="17">
        <v>1</v>
      </c>
      <c r="D197" s="17">
        <v>6</v>
      </c>
      <c r="E197" s="20">
        <v>1</v>
      </c>
      <c r="F197" s="18">
        <v>5508</v>
      </c>
      <c r="G197" s="42">
        <v>1</v>
      </c>
      <c r="H197" s="42">
        <v>0</v>
      </c>
      <c r="I197" s="42">
        <v>0</v>
      </c>
      <c r="J197" s="42">
        <v>0</v>
      </c>
      <c r="K197" s="42">
        <v>1</v>
      </c>
      <c r="L197" s="42">
        <v>0</v>
      </c>
      <c r="M197" s="42">
        <v>0</v>
      </c>
      <c r="N197" s="42">
        <v>0</v>
      </c>
      <c r="O197" s="42">
        <v>1</v>
      </c>
    </row>
    <row r="198" spans="1:15" x14ac:dyDescent="0.25">
      <c r="A198" s="15">
        <v>214.2</v>
      </c>
      <c r="B198" s="16">
        <v>1</v>
      </c>
      <c r="C198" s="17">
        <v>1</v>
      </c>
      <c r="D198" s="17">
        <v>4</v>
      </c>
      <c r="E198" s="20">
        <v>1</v>
      </c>
      <c r="F198" s="18">
        <v>5743.8</v>
      </c>
      <c r="G198" s="42">
        <v>1</v>
      </c>
      <c r="H198" s="42">
        <v>0</v>
      </c>
      <c r="I198" s="42">
        <v>0</v>
      </c>
      <c r="J198" s="42">
        <v>0</v>
      </c>
      <c r="K198" s="42">
        <v>1</v>
      </c>
      <c r="L198" s="42">
        <v>0</v>
      </c>
      <c r="M198" s="42">
        <v>0</v>
      </c>
      <c r="N198" s="42">
        <v>0</v>
      </c>
      <c r="O198" s="42">
        <v>1</v>
      </c>
    </row>
    <row r="199" spans="1:15" x14ac:dyDescent="0.25">
      <c r="A199" s="15">
        <v>287.82</v>
      </c>
      <c r="B199" s="16">
        <v>0.78</v>
      </c>
      <c r="C199" s="17">
        <v>1</v>
      </c>
      <c r="D199" s="17">
        <v>6</v>
      </c>
      <c r="E199" s="20">
        <v>1</v>
      </c>
      <c r="F199" s="18">
        <v>5940</v>
      </c>
      <c r="G199" s="42">
        <v>1</v>
      </c>
      <c r="H199" s="42">
        <v>0</v>
      </c>
      <c r="I199" s="42">
        <v>0</v>
      </c>
      <c r="J199" s="42">
        <v>0</v>
      </c>
      <c r="K199" s="42">
        <v>1</v>
      </c>
      <c r="L199" s="42">
        <v>0</v>
      </c>
      <c r="M199" s="42">
        <v>0</v>
      </c>
      <c r="N199" s="42">
        <v>0</v>
      </c>
      <c r="O199" s="42">
        <v>1</v>
      </c>
    </row>
    <row r="200" spans="1:15" x14ac:dyDescent="0.25">
      <c r="A200" s="15">
        <v>270</v>
      </c>
      <c r="B200" s="16">
        <v>0.75</v>
      </c>
      <c r="C200" s="17">
        <v>1.5</v>
      </c>
      <c r="D200" s="17">
        <v>7</v>
      </c>
      <c r="E200" s="20">
        <v>1</v>
      </c>
      <c r="F200" s="18">
        <v>6033.6</v>
      </c>
      <c r="G200" s="42">
        <v>1</v>
      </c>
      <c r="H200" s="42">
        <v>0</v>
      </c>
      <c r="I200" s="42">
        <v>0</v>
      </c>
      <c r="J200" s="42">
        <v>0</v>
      </c>
      <c r="K200" s="42">
        <v>1</v>
      </c>
      <c r="L200" s="42">
        <v>0</v>
      </c>
      <c r="M200" s="42">
        <v>0</v>
      </c>
      <c r="N200" s="42">
        <v>0</v>
      </c>
      <c r="O200" s="42">
        <v>1</v>
      </c>
    </row>
    <row r="201" spans="1:15" x14ac:dyDescent="0.25">
      <c r="A201" s="15">
        <v>270</v>
      </c>
      <c r="B201" s="16">
        <v>0.75</v>
      </c>
      <c r="C201" s="17">
        <v>1.5</v>
      </c>
      <c r="D201" s="17">
        <v>9</v>
      </c>
      <c r="E201" s="20">
        <v>1</v>
      </c>
      <c r="F201" s="18">
        <v>6035.4</v>
      </c>
      <c r="G201" s="42">
        <v>1</v>
      </c>
      <c r="H201" s="42">
        <v>0</v>
      </c>
      <c r="I201" s="42">
        <v>0</v>
      </c>
      <c r="J201" s="42">
        <v>0</v>
      </c>
      <c r="K201" s="42">
        <v>1</v>
      </c>
      <c r="L201" s="42">
        <v>0</v>
      </c>
      <c r="M201" s="42">
        <v>0</v>
      </c>
      <c r="N201" s="42">
        <v>0</v>
      </c>
      <c r="O201" s="42">
        <v>1</v>
      </c>
    </row>
    <row r="202" spans="1:15" x14ac:dyDescent="0.25">
      <c r="A202" s="15">
        <v>288</v>
      </c>
      <c r="B202" s="16">
        <v>1.155</v>
      </c>
      <c r="C202" s="17">
        <v>1</v>
      </c>
      <c r="D202" s="17">
        <v>6</v>
      </c>
      <c r="E202" s="20">
        <v>1</v>
      </c>
      <c r="F202" s="18">
        <v>6120</v>
      </c>
      <c r="G202" s="42">
        <v>1</v>
      </c>
      <c r="H202" s="42">
        <v>0</v>
      </c>
      <c r="I202" s="42">
        <v>0</v>
      </c>
      <c r="J202" s="42">
        <v>0</v>
      </c>
      <c r="K202" s="42">
        <v>1</v>
      </c>
      <c r="L202" s="42">
        <v>0</v>
      </c>
      <c r="M202" s="42">
        <v>0</v>
      </c>
      <c r="N202" s="42">
        <v>0</v>
      </c>
      <c r="O202" s="42">
        <v>1</v>
      </c>
    </row>
    <row r="203" spans="1:15" x14ac:dyDescent="0.25">
      <c r="A203" s="15">
        <v>286.2</v>
      </c>
      <c r="B203" s="16">
        <v>1.47</v>
      </c>
      <c r="C203" s="17">
        <v>1.5</v>
      </c>
      <c r="D203" s="17">
        <v>7</v>
      </c>
      <c r="E203" s="20">
        <v>1</v>
      </c>
      <c r="F203" s="18">
        <v>6300</v>
      </c>
      <c r="G203" s="42">
        <v>1</v>
      </c>
      <c r="H203" s="42">
        <v>0</v>
      </c>
      <c r="I203" s="42">
        <v>0</v>
      </c>
      <c r="J203" s="42">
        <v>0</v>
      </c>
      <c r="K203" s="42">
        <v>1</v>
      </c>
      <c r="L203" s="42">
        <v>0</v>
      </c>
      <c r="M203" s="42">
        <v>0</v>
      </c>
      <c r="N203" s="42">
        <v>0</v>
      </c>
      <c r="O203" s="42">
        <v>1</v>
      </c>
    </row>
    <row r="204" spans="1:15" x14ac:dyDescent="0.25">
      <c r="A204" s="15">
        <v>234</v>
      </c>
      <c r="B204" s="16">
        <v>0.875</v>
      </c>
      <c r="C204" s="17">
        <v>1</v>
      </c>
      <c r="D204" s="17">
        <v>5</v>
      </c>
      <c r="E204" s="20">
        <v>1</v>
      </c>
      <c r="F204" s="18">
        <v>6480</v>
      </c>
      <c r="G204" s="42">
        <v>1</v>
      </c>
      <c r="H204" s="42">
        <v>0</v>
      </c>
      <c r="I204" s="42">
        <v>0</v>
      </c>
      <c r="J204" s="42">
        <v>0</v>
      </c>
      <c r="K204" s="42">
        <v>1</v>
      </c>
      <c r="L204" s="42">
        <v>0</v>
      </c>
      <c r="M204" s="42">
        <v>0</v>
      </c>
      <c r="N204" s="42">
        <v>0</v>
      </c>
      <c r="O204" s="42">
        <v>1</v>
      </c>
    </row>
    <row r="205" spans="1:15" x14ac:dyDescent="0.25">
      <c r="A205" s="15">
        <v>341.82</v>
      </c>
      <c r="B205" s="16">
        <v>0.82499999999999996</v>
      </c>
      <c r="C205" s="17">
        <v>2</v>
      </c>
      <c r="D205" s="17">
        <v>7</v>
      </c>
      <c r="E205" s="20">
        <v>1</v>
      </c>
      <c r="F205" s="18">
        <v>6480</v>
      </c>
      <c r="G205" s="42">
        <v>1</v>
      </c>
      <c r="H205" s="42">
        <v>0</v>
      </c>
      <c r="I205" s="42">
        <v>0</v>
      </c>
      <c r="J205" s="42">
        <v>0</v>
      </c>
      <c r="K205" s="42">
        <v>1</v>
      </c>
      <c r="L205" s="42">
        <v>0</v>
      </c>
      <c r="M205" s="42">
        <v>0</v>
      </c>
      <c r="N205" s="42">
        <v>0</v>
      </c>
      <c r="O205" s="42">
        <v>1</v>
      </c>
    </row>
    <row r="206" spans="1:15" x14ac:dyDescent="0.25">
      <c r="A206" s="15">
        <v>277.2</v>
      </c>
      <c r="B206" s="16">
        <v>1.335</v>
      </c>
      <c r="C206" s="17">
        <v>1</v>
      </c>
      <c r="D206" s="17">
        <v>7</v>
      </c>
      <c r="E206" s="20">
        <v>1</v>
      </c>
      <c r="F206" s="18">
        <v>6627.6</v>
      </c>
      <c r="G206" s="42">
        <v>1</v>
      </c>
      <c r="H206" s="42">
        <v>0</v>
      </c>
      <c r="I206" s="42">
        <v>0</v>
      </c>
      <c r="J206" s="42">
        <v>0</v>
      </c>
      <c r="K206" s="42">
        <v>1</v>
      </c>
      <c r="L206" s="42">
        <v>0</v>
      </c>
      <c r="M206" s="42">
        <v>0</v>
      </c>
      <c r="N206" s="42">
        <v>0</v>
      </c>
      <c r="O206" s="42">
        <v>1</v>
      </c>
    </row>
    <row r="207" spans="1:15" x14ac:dyDescent="0.25">
      <c r="A207" s="15">
        <v>333</v>
      </c>
      <c r="B207" s="16">
        <v>0.58199999999999996</v>
      </c>
      <c r="C207" s="17">
        <v>1</v>
      </c>
      <c r="D207" s="17">
        <v>6</v>
      </c>
      <c r="E207" s="20">
        <v>1</v>
      </c>
      <c r="F207" s="18">
        <v>6660</v>
      </c>
      <c r="G207" s="42">
        <v>1</v>
      </c>
      <c r="H207" s="42">
        <v>0</v>
      </c>
      <c r="I207" s="42">
        <v>0</v>
      </c>
      <c r="J207" s="42">
        <v>0</v>
      </c>
      <c r="K207" s="42">
        <v>1</v>
      </c>
      <c r="L207" s="42">
        <v>0</v>
      </c>
      <c r="M207" s="42">
        <v>0</v>
      </c>
      <c r="N207" s="42">
        <v>0</v>
      </c>
      <c r="O207" s="42">
        <v>1</v>
      </c>
    </row>
    <row r="208" spans="1:15" x14ac:dyDescent="0.25">
      <c r="A208" s="15">
        <v>246.6</v>
      </c>
      <c r="B208" s="16">
        <v>1.103</v>
      </c>
      <c r="C208" s="17">
        <v>1</v>
      </c>
      <c r="D208" s="17">
        <v>6</v>
      </c>
      <c r="E208" s="20">
        <v>1</v>
      </c>
      <c r="F208" s="18">
        <v>6876</v>
      </c>
      <c r="G208" s="42">
        <v>1</v>
      </c>
      <c r="H208" s="42">
        <v>0</v>
      </c>
      <c r="I208" s="42">
        <v>0</v>
      </c>
      <c r="J208" s="42">
        <v>0</v>
      </c>
      <c r="K208" s="42">
        <v>1</v>
      </c>
      <c r="L208" s="42">
        <v>0</v>
      </c>
      <c r="M208" s="42">
        <v>0</v>
      </c>
      <c r="N208" s="42">
        <v>0</v>
      </c>
      <c r="O208" s="42">
        <v>1</v>
      </c>
    </row>
    <row r="209" spans="1:15" x14ac:dyDescent="0.25">
      <c r="A209" s="15">
        <v>265.5</v>
      </c>
      <c r="B209" s="16">
        <v>2</v>
      </c>
      <c r="C209" s="17">
        <v>1</v>
      </c>
      <c r="D209" s="17">
        <v>6</v>
      </c>
      <c r="E209" s="20">
        <v>1</v>
      </c>
      <c r="F209" s="18">
        <v>6901.2</v>
      </c>
      <c r="G209" s="42">
        <v>1</v>
      </c>
      <c r="H209" s="42">
        <v>0</v>
      </c>
      <c r="I209" s="42">
        <v>0</v>
      </c>
      <c r="J209" s="42">
        <v>0</v>
      </c>
      <c r="K209" s="42">
        <v>1</v>
      </c>
      <c r="L209" s="42">
        <v>0</v>
      </c>
      <c r="M209" s="42">
        <v>0</v>
      </c>
      <c r="N209" s="42">
        <v>0</v>
      </c>
      <c r="O209" s="42">
        <v>1</v>
      </c>
    </row>
    <row r="210" spans="1:15" x14ac:dyDescent="0.25">
      <c r="A210" s="15">
        <v>257.04000000000002</v>
      </c>
      <c r="B210" s="16">
        <v>0.75</v>
      </c>
      <c r="C210" s="17">
        <v>1.5</v>
      </c>
      <c r="D210" s="17">
        <v>6</v>
      </c>
      <c r="E210" s="20">
        <v>1</v>
      </c>
      <c r="F210" s="18">
        <v>7380</v>
      </c>
      <c r="G210" s="42">
        <v>1</v>
      </c>
      <c r="H210" s="42">
        <v>0</v>
      </c>
      <c r="I210" s="42">
        <v>0</v>
      </c>
      <c r="J210" s="42">
        <v>0</v>
      </c>
      <c r="K210" s="42">
        <v>1</v>
      </c>
      <c r="L210" s="42">
        <v>0</v>
      </c>
      <c r="M210" s="42">
        <v>0</v>
      </c>
      <c r="N210" s="42">
        <v>0</v>
      </c>
      <c r="O210" s="42">
        <v>1</v>
      </c>
    </row>
    <row r="211" spans="1:15" x14ac:dyDescent="0.25">
      <c r="A211" s="15">
        <v>260.82</v>
      </c>
      <c r="B211" s="16">
        <v>1.125</v>
      </c>
      <c r="C211" s="17">
        <v>1.5</v>
      </c>
      <c r="D211" s="17">
        <v>6</v>
      </c>
      <c r="E211" s="20">
        <v>1</v>
      </c>
      <c r="F211" s="18">
        <v>7430.4</v>
      </c>
      <c r="G211" s="42">
        <v>1</v>
      </c>
      <c r="H211" s="42">
        <v>0</v>
      </c>
      <c r="I211" s="42">
        <v>0</v>
      </c>
      <c r="J211" s="42">
        <v>0</v>
      </c>
      <c r="K211" s="42">
        <v>1</v>
      </c>
      <c r="L211" s="42">
        <v>0</v>
      </c>
      <c r="M211" s="42">
        <v>0</v>
      </c>
      <c r="N211" s="42">
        <v>0</v>
      </c>
      <c r="O211" s="42">
        <v>1</v>
      </c>
    </row>
    <row r="212" spans="1:15" x14ac:dyDescent="0.25">
      <c r="A212" s="15">
        <v>270</v>
      </c>
      <c r="B212" s="16">
        <v>0.85</v>
      </c>
      <c r="C212" s="17">
        <v>3</v>
      </c>
      <c r="D212" s="17">
        <v>8</v>
      </c>
      <c r="E212" s="20">
        <v>1</v>
      </c>
      <c r="F212" s="18">
        <v>7824.6</v>
      </c>
      <c r="G212" s="42">
        <v>1</v>
      </c>
      <c r="H212" s="42">
        <v>0</v>
      </c>
      <c r="I212" s="42">
        <v>0</v>
      </c>
      <c r="J212" s="42">
        <v>0</v>
      </c>
      <c r="K212" s="42">
        <v>1</v>
      </c>
      <c r="L212" s="42">
        <v>0</v>
      </c>
      <c r="M212" s="42">
        <v>0</v>
      </c>
      <c r="N212" s="42">
        <v>0</v>
      </c>
      <c r="O212" s="42">
        <v>1</v>
      </c>
    </row>
    <row r="213" spans="1:15" x14ac:dyDescent="0.25">
      <c r="A213" s="15">
        <v>323.82</v>
      </c>
      <c r="B213" s="16">
        <v>2.5920000000000001</v>
      </c>
      <c r="C213" s="17">
        <v>1</v>
      </c>
      <c r="D213" s="17">
        <v>6</v>
      </c>
      <c r="E213" s="20">
        <v>1</v>
      </c>
      <c r="F213" s="18">
        <v>7848</v>
      </c>
      <c r="G213" s="42">
        <v>1</v>
      </c>
      <c r="H213" s="42">
        <v>0</v>
      </c>
      <c r="I213" s="42">
        <v>0</v>
      </c>
      <c r="J213" s="42">
        <v>0</v>
      </c>
      <c r="K213" s="42">
        <v>1</v>
      </c>
      <c r="L213" s="42">
        <v>0</v>
      </c>
      <c r="M213" s="42">
        <v>0</v>
      </c>
      <c r="N213" s="42">
        <v>0</v>
      </c>
      <c r="O213" s="42">
        <v>1</v>
      </c>
    </row>
    <row r="214" spans="1:15" x14ac:dyDescent="0.25">
      <c r="A214" s="15">
        <v>261</v>
      </c>
      <c r="B214" s="16">
        <v>0.78800000000000003</v>
      </c>
      <c r="C214" s="17">
        <v>2</v>
      </c>
      <c r="D214" s="17">
        <v>10</v>
      </c>
      <c r="E214" s="20">
        <v>0</v>
      </c>
      <c r="F214" s="18">
        <v>7623</v>
      </c>
      <c r="G214" s="42">
        <v>0</v>
      </c>
      <c r="H214" s="42">
        <v>1</v>
      </c>
      <c r="I214" s="42">
        <v>0</v>
      </c>
      <c r="J214" s="42">
        <v>0</v>
      </c>
      <c r="K214" s="42">
        <v>1</v>
      </c>
      <c r="L214" s="42">
        <v>0</v>
      </c>
      <c r="M214" s="42">
        <v>0</v>
      </c>
      <c r="N214" s="42">
        <v>0</v>
      </c>
      <c r="O214" s="42">
        <v>1</v>
      </c>
    </row>
    <row r="215" spans="1:15" x14ac:dyDescent="0.25">
      <c r="A215" s="15">
        <v>404.1</v>
      </c>
      <c r="B215" s="16">
        <v>1.04</v>
      </c>
      <c r="C215" s="17">
        <v>2</v>
      </c>
      <c r="D215" s="17">
        <v>7</v>
      </c>
      <c r="E215" s="20">
        <v>1</v>
      </c>
      <c r="F215" s="18">
        <v>6300</v>
      </c>
      <c r="G215" s="42">
        <v>0</v>
      </c>
      <c r="H215" s="42">
        <v>1</v>
      </c>
      <c r="I215" s="42">
        <v>0</v>
      </c>
      <c r="J215" s="42">
        <v>0</v>
      </c>
      <c r="K215" s="42">
        <v>1</v>
      </c>
      <c r="L215" s="42">
        <v>0</v>
      </c>
      <c r="M215" s="42">
        <v>0</v>
      </c>
      <c r="N215" s="42">
        <v>0</v>
      </c>
      <c r="O215" s="42">
        <v>1</v>
      </c>
    </row>
    <row r="216" spans="1:15" x14ac:dyDescent="0.25">
      <c r="A216" s="15">
        <v>485.82</v>
      </c>
      <c r="B216" s="16">
        <v>1</v>
      </c>
      <c r="C216" s="17">
        <v>2</v>
      </c>
      <c r="D216" s="17">
        <v>8</v>
      </c>
      <c r="E216" s="20">
        <v>1</v>
      </c>
      <c r="F216" s="18">
        <v>8100</v>
      </c>
      <c r="G216" s="42">
        <v>0</v>
      </c>
      <c r="H216" s="42">
        <v>1</v>
      </c>
      <c r="I216" s="42">
        <v>0</v>
      </c>
      <c r="J216" s="42">
        <v>0</v>
      </c>
      <c r="K216" s="42">
        <v>1</v>
      </c>
      <c r="L216" s="42">
        <v>0</v>
      </c>
      <c r="M216" s="42">
        <v>0</v>
      </c>
      <c r="N216" s="42">
        <v>0</v>
      </c>
      <c r="O216" s="42">
        <v>1</v>
      </c>
    </row>
    <row r="217" spans="1:15" x14ac:dyDescent="0.25">
      <c r="A217" s="15">
        <v>225.9</v>
      </c>
      <c r="B217" s="16">
        <v>0.91</v>
      </c>
      <c r="C217" s="17">
        <v>1</v>
      </c>
      <c r="D217" s="17">
        <v>5</v>
      </c>
      <c r="E217" s="20">
        <v>1</v>
      </c>
      <c r="F217" s="18">
        <v>6562.8</v>
      </c>
      <c r="G217" s="42">
        <v>0</v>
      </c>
      <c r="H217" s="42">
        <v>0</v>
      </c>
      <c r="I217" s="42">
        <v>0</v>
      </c>
      <c r="J217" s="42">
        <v>0</v>
      </c>
      <c r="K217" s="42">
        <v>0</v>
      </c>
      <c r="L217" s="42">
        <v>1</v>
      </c>
      <c r="M217" s="42">
        <v>0</v>
      </c>
      <c r="N217" s="42">
        <v>0</v>
      </c>
      <c r="O217" s="42">
        <v>1</v>
      </c>
    </row>
    <row r="218" spans="1:15" x14ac:dyDescent="0.25">
      <c r="A218" s="15">
        <v>341.82</v>
      </c>
      <c r="B218" s="16">
        <v>3.15</v>
      </c>
      <c r="C218" s="17">
        <v>2</v>
      </c>
      <c r="D218" s="17">
        <v>9</v>
      </c>
      <c r="E218" s="20">
        <v>1</v>
      </c>
      <c r="F218" s="18">
        <v>7560</v>
      </c>
      <c r="G218" s="42">
        <v>0</v>
      </c>
      <c r="H218" s="42">
        <v>0</v>
      </c>
      <c r="I218" s="42">
        <v>0</v>
      </c>
      <c r="J218" s="42">
        <v>0</v>
      </c>
      <c r="K218" s="42">
        <v>0</v>
      </c>
      <c r="L218" s="42">
        <v>1</v>
      </c>
      <c r="M218" s="42">
        <v>0</v>
      </c>
      <c r="N218" s="42">
        <v>0</v>
      </c>
      <c r="O218" s="42">
        <v>1</v>
      </c>
    </row>
    <row r="219" spans="1:15" x14ac:dyDescent="0.25">
      <c r="A219" s="15">
        <v>468</v>
      </c>
      <c r="B219" s="16">
        <v>0.65</v>
      </c>
      <c r="C219" s="17">
        <v>2.5</v>
      </c>
      <c r="D219" s="17">
        <v>10</v>
      </c>
      <c r="E219" s="20">
        <v>1</v>
      </c>
      <c r="F219" s="18">
        <v>7920</v>
      </c>
      <c r="G219" s="42">
        <v>0</v>
      </c>
      <c r="H219" s="42">
        <v>0</v>
      </c>
      <c r="I219" s="42">
        <v>0</v>
      </c>
      <c r="J219" s="42">
        <v>0</v>
      </c>
      <c r="K219" s="42">
        <v>0</v>
      </c>
      <c r="L219" s="42">
        <v>1</v>
      </c>
      <c r="M219" s="42">
        <v>0</v>
      </c>
      <c r="N219" s="42">
        <v>0</v>
      </c>
      <c r="O219" s="42">
        <v>1</v>
      </c>
    </row>
    <row r="220" spans="1:15" x14ac:dyDescent="0.25">
      <c r="A220" s="15">
        <v>272.7</v>
      </c>
      <c r="B220" s="16">
        <v>0.98599999999999999</v>
      </c>
      <c r="C220" s="17">
        <v>2</v>
      </c>
      <c r="D220" s="17">
        <v>6</v>
      </c>
      <c r="E220" s="20">
        <v>0</v>
      </c>
      <c r="F220" s="18">
        <v>8910</v>
      </c>
      <c r="G220" s="42">
        <v>1</v>
      </c>
      <c r="H220" s="42">
        <v>0</v>
      </c>
      <c r="I220" s="42">
        <v>0</v>
      </c>
      <c r="J220" s="42">
        <v>0</v>
      </c>
      <c r="K220" s="42">
        <v>0</v>
      </c>
      <c r="L220" s="42">
        <v>1</v>
      </c>
      <c r="M220" s="42">
        <v>0</v>
      </c>
      <c r="N220" s="42">
        <v>0</v>
      </c>
      <c r="O220" s="42">
        <v>1</v>
      </c>
    </row>
    <row r="221" spans="1:15" x14ac:dyDescent="0.25">
      <c r="A221" s="15">
        <v>314.82</v>
      </c>
      <c r="B221" s="16">
        <v>0.7</v>
      </c>
      <c r="C221" s="17">
        <v>1.5</v>
      </c>
      <c r="D221" s="17">
        <v>7</v>
      </c>
      <c r="E221" s="20">
        <v>1</v>
      </c>
      <c r="F221" s="18">
        <v>5130</v>
      </c>
      <c r="G221" s="42">
        <v>1</v>
      </c>
      <c r="H221" s="42">
        <v>0</v>
      </c>
      <c r="I221" s="42">
        <v>0</v>
      </c>
      <c r="J221" s="42">
        <v>0</v>
      </c>
      <c r="K221" s="42">
        <v>0</v>
      </c>
      <c r="L221" s="42">
        <v>1</v>
      </c>
      <c r="M221" s="42">
        <v>0</v>
      </c>
      <c r="N221" s="42">
        <v>0</v>
      </c>
      <c r="O221" s="42">
        <v>1</v>
      </c>
    </row>
    <row r="222" spans="1:15" x14ac:dyDescent="0.25">
      <c r="A222" s="15">
        <v>477</v>
      </c>
      <c r="B222" s="16">
        <v>0.6</v>
      </c>
      <c r="C222" s="17">
        <v>1</v>
      </c>
      <c r="D222" s="17">
        <v>6</v>
      </c>
      <c r="E222" s="20">
        <v>1</v>
      </c>
      <c r="F222" s="18">
        <v>5220</v>
      </c>
      <c r="G222" s="42">
        <v>1</v>
      </c>
      <c r="H222" s="42">
        <v>0</v>
      </c>
      <c r="I222" s="42">
        <v>0</v>
      </c>
      <c r="J222" s="42">
        <v>0</v>
      </c>
      <c r="K222" s="42">
        <v>0</v>
      </c>
      <c r="L222" s="42">
        <v>1</v>
      </c>
      <c r="M222" s="42">
        <v>0</v>
      </c>
      <c r="N222" s="42">
        <v>0</v>
      </c>
      <c r="O222" s="42">
        <v>1</v>
      </c>
    </row>
    <row r="223" spans="1:15" x14ac:dyDescent="0.25">
      <c r="A223" s="15">
        <v>396</v>
      </c>
      <c r="B223" s="16">
        <v>0.6</v>
      </c>
      <c r="C223" s="17">
        <v>1.5</v>
      </c>
      <c r="D223" s="17">
        <v>7</v>
      </c>
      <c r="E223" s="20">
        <v>1</v>
      </c>
      <c r="F223" s="18">
        <v>5400</v>
      </c>
      <c r="G223" s="42">
        <v>1</v>
      </c>
      <c r="H223" s="42">
        <v>0</v>
      </c>
      <c r="I223" s="42">
        <v>0</v>
      </c>
      <c r="J223" s="42">
        <v>0</v>
      </c>
      <c r="K223" s="42">
        <v>0</v>
      </c>
      <c r="L223" s="42">
        <v>1</v>
      </c>
      <c r="M223" s="42">
        <v>0</v>
      </c>
      <c r="N223" s="42">
        <v>0</v>
      </c>
      <c r="O223" s="42">
        <v>1</v>
      </c>
    </row>
    <row r="224" spans="1:15" x14ac:dyDescent="0.25">
      <c r="A224" s="15">
        <v>392.4</v>
      </c>
      <c r="B224" s="16">
        <v>0.6</v>
      </c>
      <c r="C224" s="17">
        <v>2</v>
      </c>
      <c r="D224" s="17">
        <v>7</v>
      </c>
      <c r="E224" s="20">
        <v>1</v>
      </c>
      <c r="F224" s="18">
        <v>5580</v>
      </c>
      <c r="G224" s="42">
        <v>1</v>
      </c>
      <c r="H224" s="42">
        <v>0</v>
      </c>
      <c r="I224" s="42">
        <v>0</v>
      </c>
      <c r="J224" s="42">
        <v>0</v>
      </c>
      <c r="K224" s="42">
        <v>0</v>
      </c>
      <c r="L224" s="42">
        <v>1</v>
      </c>
      <c r="M224" s="42">
        <v>0</v>
      </c>
      <c r="N224" s="42">
        <v>0</v>
      </c>
      <c r="O224" s="42">
        <v>1</v>
      </c>
    </row>
    <row r="225" spans="1:15" x14ac:dyDescent="0.25">
      <c r="A225" s="15">
        <v>351</v>
      </c>
      <c r="B225" s="16">
        <v>0.77500000000000002</v>
      </c>
      <c r="C225" s="17">
        <v>1.5</v>
      </c>
      <c r="D225" s="17">
        <v>7</v>
      </c>
      <c r="E225" s="20">
        <v>1</v>
      </c>
      <c r="F225" s="18">
        <v>5715</v>
      </c>
      <c r="G225" s="42">
        <v>1</v>
      </c>
      <c r="H225" s="42">
        <v>0</v>
      </c>
      <c r="I225" s="42">
        <v>0</v>
      </c>
      <c r="J225" s="42">
        <v>0</v>
      </c>
      <c r="K225" s="42">
        <v>0</v>
      </c>
      <c r="L225" s="42">
        <v>1</v>
      </c>
      <c r="M225" s="42">
        <v>0</v>
      </c>
      <c r="N225" s="42">
        <v>0</v>
      </c>
      <c r="O225" s="42">
        <v>1</v>
      </c>
    </row>
    <row r="226" spans="1:15" x14ac:dyDescent="0.25">
      <c r="A226" s="15">
        <v>504</v>
      </c>
      <c r="B226" s="16">
        <v>0.8</v>
      </c>
      <c r="C226" s="17">
        <v>3</v>
      </c>
      <c r="D226" s="17">
        <v>8</v>
      </c>
      <c r="E226" s="20">
        <v>1</v>
      </c>
      <c r="F226" s="18">
        <v>5760</v>
      </c>
      <c r="G226" s="42">
        <v>1</v>
      </c>
      <c r="H226" s="42">
        <v>0</v>
      </c>
      <c r="I226" s="42">
        <v>0</v>
      </c>
      <c r="J226" s="42">
        <v>0</v>
      </c>
      <c r="K226" s="42">
        <v>0</v>
      </c>
      <c r="L226" s="42">
        <v>1</v>
      </c>
      <c r="M226" s="42">
        <v>0</v>
      </c>
      <c r="N226" s="42">
        <v>0</v>
      </c>
      <c r="O226" s="42">
        <v>1</v>
      </c>
    </row>
    <row r="227" spans="1:15" x14ac:dyDescent="0.25">
      <c r="A227" s="15">
        <v>395.82</v>
      </c>
      <c r="B227" s="16">
        <v>0.7</v>
      </c>
      <c r="C227" s="17">
        <v>1.5</v>
      </c>
      <c r="D227" s="17">
        <v>9</v>
      </c>
      <c r="E227" s="20">
        <v>1</v>
      </c>
      <c r="F227" s="18">
        <v>5760</v>
      </c>
      <c r="G227" s="42">
        <v>1</v>
      </c>
      <c r="H227" s="42">
        <v>0</v>
      </c>
      <c r="I227" s="42">
        <v>0</v>
      </c>
      <c r="J227" s="42">
        <v>0</v>
      </c>
      <c r="K227" s="42">
        <v>0</v>
      </c>
      <c r="L227" s="42">
        <v>1</v>
      </c>
      <c r="M227" s="42">
        <v>0</v>
      </c>
      <c r="N227" s="42">
        <v>0</v>
      </c>
      <c r="O227" s="42">
        <v>1</v>
      </c>
    </row>
    <row r="228" spans="1:15" x14ac:dyDescent="0.25">
      <c r="A228" s="15">
        <v>414</v>
      </c>
      <c r="B228" s="16">
        <v>0.72</v>
      </c>
      <c r="C228" s="17">
        <v>2.5</v>
      </c>
      <c r="D228" s="17">
        <v>7</v>
      </c>
      <c r="E228" s="20">
        <v>1</v>
      </c>
      <c r="F228" s="18">
        <v>6120</v>
      </c>
      <c r="G228" s="42">
        <v>1</v>
      </c>
      <c r="H228" s="42">
        <v>0</v>
      </c>
      <c r="I228" s="42">
        <v>0</v>
      </c>
      <c r="J228" s="42">
        <v>0</v>
      </c>
      <c r="K228" s="42">
        <v>0</v>
      </c>
      <c r="L228" s="42">
        <v>1</v>
      </c>
      <c r="M228" s="42">
        <v>0</v>
      </c>
      <c r="N228" s="42">
        <v>0</v>
      </c>
      <c r="O228" s="42">
        <v>1</v>
      </c>
    </row>
    <row r="229" spans="1:15" x14ac:dyDescent="0.25">
      <c r="A229" s="15">
        <v>405</v>
      </c>
      <c r="B229" s="16">
        <v>0.68</v>
      </c>
      <c r="C229" s="17">
        <v>2.5</v>
      </c>
      <c r="D229" s="17">
        <v>9</v>
      </c>
      <c r="E229" s="20">
        <v>1</v>
      </c>
      <c r="F229" s="18">
        <v>6480</v>
      </c>
      <c r="G229" s="42">
        <v>1</v>
      </c>
      <c r="H229" s="42">
        <v>0</v>
      </c>
      <c r="I229" s="42">
        <v>0</v>
      </c>
      <c r="J229" s="42">
        <v>0</v>
      </c>
      <c r="K229" s="42">
        <v>0</v>
      </c>
      <c r="L229" s="42">
        <v>1</v>
      </c>
      <c r="M229" s="42">
        <v>0</v>
      </c>
      <c r="N229" s="42">
        <v>0</v>
      </c>
      <c r="O229" s="42">
        <v>1</v>
      </c>
    </row>
    <row r="230" spans="1:15" x14ac:dyDescent="0.25">
      <c r="A230" s="15">
        <v>405</v>
      </c>
      <c r="B230" s="16">
        <v>0.6</v>
      </c>
      <c r="C230" s="17">
        <v>2</v>
      </c>
      <c r="D230" s="17">
        <v>7</v>
      </c>
      <c r="E230" s="20">
        <v>1</v>
      </c>
      <c r="F230" s="18">
        <v>6661.8</v>
      </c>
      <c r="G230" s="42">
        <v>1</v>
      </c>
      <c r="H230" s="42">
        <v>0</v>
      </c>
      <c r="I230" s="42">
        <v>0</v>
      </c>
      <c r="J230" s="42">
        <v>0</v>
      </c>
      <c r="K230" s="42">
        <v>0</v>
      </c>
      <c r="L230" s="42">
        <v>1</v>
      </c>
      <c r="M230" s="42">
        <v>0</v>
      </c>
      <c r="N230" s="42">
        <v>0</v>
      </c>
      <c r="O230" s="42">
        <v>1</v>
      </c>
    </row>
    <row r="231" spans="1:15" x14ac:dyDescent="0.25">
      <c r="A231" s="15">
        <v>337.5</v>
      </c>
      <c r="B231" s="16">
        <v>0.7</v>
      </c>
      <c r="C231" s="17">
        <v>1.5</v>
      </c>
      <c r="D231" s="17">
        <v>8</v>
      </c>
      <c r="E231" s="20">
        <v>1</v>
      </c>
      <c r="F231" s="18">
        <v>6867</v>
      </c>
      <c r="G231" s="42">
        <v>1</v>
      </c>
      <c r="H231" s="42">
        <v>0</v>
      </c>
      <c r="I231" s="42">
        <v>0</v>
      </c>
      <c r="J231" s="42">
        <v>0</v>
      </c>
      <c r="K231" s="42">
        <v>0</v>
      </c>
      <c r="L231" s="42">
        <v>1</v>
      </c>
      <c r="M231" s="42">
        <v>0</v>
      </c>
      <c r="N231" s="42">
        <v>0</v>
      </c>
      <c r="O231" s="42">
        <v>1</v>
      </c>
    </row>
    <row r="232" spans="1:15" x14ac:dyDescent="0.25">
      <c r="A232" s="15">
        <v>360</v>
      </c>
      <c r="B232" s="16">
        <v>0.99</v>
      </c>
      <c r="C232" s="17">
        <v>1.5</v>
      </c>
      <c r="D232" s="17">
        <v>7</v>
      </c>
      <c r="E232" s="20">
        <v>1</v>
      </c>
      <c r="F232" s="18">
        <v>6967.8</v>
      </c>
      <c r="G232" s="42">
        <v>1</v>
      </c>
      <c r="H232" s="42">
        <v>0</v>
      </c>
      <c r="I232" s="42">
        <v>0</v>
      </c>
      <c r="J232" s="42">
        <v>0</v>
      </c>
      <c r="K232" s="42">
        <v>0</v>
      </c>
      <c r="L232" s="42">
        <v>1</v>
      </c>
      <c r="M232" s="42">
        <v>0</v>
      </c>
      <c r="N232" s="42">
        <v>0</v>
      </c>
      <c r="O232" s="42">
        <v>1</v>
      </c>
    </row>
    <row r="233" spans="1:15" x14ac:dyDescent="0.25">
      <c r="A233" s="15">
        <v>441</v>
      </c>
      <c r="B233" s="16">
        <v>0.6</v>
      </c>
      <c r="C233" s="17">
        <v>1.5</v>
      </c>
      <c r="D233" s="17">
        <v>7</v>
      </c>
      <c r="E233" s="20">
        <v>1</v>
      </c>
      <c r="F233" s="18">
        <v>7020</v>
      </c>
      <c r="G233" s="42">
        <v>1</v>
      </c>
      <c r="H233" s="42">
        <v>0</v>
      </c>
      <c r="I233" s="42">
        <v>0</v>
      </c>
      <c r="J233" s="42">
        <v>0</v>
      </c>
      <c r="K233" s="42">
        <v>0</v>
      </c>
      <c r="L233" s="42">
        <v>1</v>
      </c>
      <c r="M233" s="42">
        <v>0</v>
      </c>
      <c r="N233" s="42">
        <v>0</v>
      </c>
      <c r="O233" s="42">
        <v>1</v>
      </c>
    </row>
    <row r="234" spans="1:15" x14ac:dyDescent="0.25">
      <c r="A234" s="15">
        <v>378</v>
      </c>
      <c r="B234" s="16">
        <v>1</v>
      </c>
      <c r="C234" s="17">
        <v>1.5</v>
      </c>
      <c r="D234" s="17">
        <v>7</v>
      </c>
      <c r="E234" s="20">
        <v>1</v>
      </c>
      <c r="F234" s="18">
        <v>7074</v>
      </c>
      <c r="G234" s="42">
        <v>1</v>
      </c>
      <c r="H234" s="42">
        <v>0</v>
      </c>
      <c r="I234" s="42">
        <v>0</v>
      </c>
      <c r="J234" s="42">
        <v>0</v>
      </c>
      <c r="K234" s="42">
        <v>0</v>
      </c>
      <c r="L234" s="42">
        <v>1</v>
      </c>
      <c r="M234" s="42">
        <v>0</v>
      </c>
      <c r="N234" s="42">
        <v>0</v>
      </c>
      <c r="O234" s="42">
        <v>1</v>
      </c>
    </row>
    <row r="235" spans="1:15" x14ac:dyDescent="0.25">
      <c r="A235" s="15">
        <v>432</v>
      </c>
      <c r="B235" s="16">
        <v>0.7</v>
      </c>
      <c r="C235" s="17">
        <v>2.5</v>
      </c>
      <c r="D235" s="17">
        <v>8</v>
      </c>
      <c r="E235" s="20">
        <v>1</v>
      </c>
      <c r="F235" s="18">
        <v>7380</v>
      </c>
      <c r="G235" s="42">
        <v>1</v>
      </c>
      <c r="H235" s="42">
        <v>0</v>
      </c>
      <c r="I235" s="42">
        <v>0</v>
      </c>
      <c r="J235" s="42">
        <v>0</v>
      </c>
      <c r="K235" s="42">
        <v>0</v>
      </c>
      <c r="L235" s="42">
        <v>1</v>
      </c>
      <c r="M235" s="42">
        <v>0</v>
      </c>
      <c r="N235" s="42">
        <v>0</v>
      </c>
      <c r="O235" s="42">
        <v>1</v>
      </c>
    </row>
    <row r="236" spans="1:15" x14ac:dyDescent="0.25">
      <c r="A236" s="15">
        <v>405</v>
      </c>
      <c r="B236" s="16">
        <v>0.77</v>
      </c>
      <c r="C236" s="17">
        <v>2.5</v>
      </c>
      <c r="D236" s="17">
        <v>10</v>
      </c>
      <c r="E236" s="20">
        <v>1</v>
      </c>
      <c r="F236" s="18">
        <v>7380</v>
      </c>
      <c r="G236" s="42">
        <v>1</v>
      </c>
      <c r="H236" s="42">
        <v>0</v>
      </c>
      <c r="I236" s="42">
        <v>0</v>
      </c>
      <c r="J236" s="42">
        <v>0</v>
      </c>
      <c r="K236" s="42">
        <v>0</v>
      </c>
      <c r="L236" s="42">
        <v>1</v>
      </c>
      <c r="M236" s="42">
        <v>0</v>
      </c>
      <c r="N236" s="42">
        <v>0</v>
      </c>
      <c r="O236" s="42">
        <v>1</v>
      </c>
    </row>
    <row r="237" spans="1:15" x14ac:dyDescent="0.25">
      <c r="A237" s="15">
        <v>372.06</v>
      </c>
      <c r="B237" s="16">
        <v>1.17</v>
      </c>
      <c r="C237" s="17">
        <v>2</v>
      </c>
      <c r="D237" s="17">
        <v>10</v>
      </c>
      <c r="E237" s="20">
        <v>1</v>
      </c>
      <c r="F237" s="18">
        <v>7560</v>
      </c>
      <c r="G237" s="42">
        <v>1</v>
      </c>
      <c r="H237" s="42">
        <v>0</v>
      </c>
      <c r="I237" s="42">
        <v>0</v>
      </c>
      <c r="J237" s="42">
        <v>0</v>
      </c>
      <c r="K237" s="42">
        <v>0</v>
      </c>
      <c r="L237" s="42">
        <v>1</v>
      </c>
      <c r="M237" s="42">
        <v>0</v>
      </c>
      <c r="N237" s="42">
        <v>0</v>
      </c>
      <c r="O237" s="42">
        <v>1</v>
      </c>
    </row>
    <row r="238" spans="1:15" x14ac:dyDescent="0.25">
      <c r="A238" s="15">
        <v>558</v>
      </c>
      <c r="B238" s="16">
        <v>0.73199999999999998</v>
      </c>
      <c r="C238" s="17">
        <v>2.5</v>
      </c>
      <c r="D238" s="17">
        <v>11</v>
      </c>
      <c r="E238" s="20">
        <v>1</v>
      </c>
      <c r="F238" s="18">
        <v>8490.6</v>
      </c>
      <c r="G238" s="42">
        <v>1</v>
      </c>
      <c r="H238" s="42">
        <v>0</v>
      </c>
      <c r="I238" s="42">
        <v>0</v>
      </c>
      <c r="J238" s="42">
        <v>0</v>
      </c>
      <c r="K238" s="42">
        <v>0</v>
      </c>
      <c r="L238" s="42">
        <v>1</v>
      </c>
      <c r="M238" s="42">
        <v>0</v>
      </c>
      <c r="N238" s="42">
        <v>0</v>
      </c>
      <c r="O238" s="42">
        <v>1</v>
      </c>
    </row>
    <row r="239" spans="1:15" x14ac:dyDescent="0.25">
      <c r="A239" s="15">
        <v>413.1</v>
      </c>
      <c r="B239" s="16">
        <v>0.7</v>
      </c>
      <c r="C239" s="17">
        <v>1.5</v>
      </c>
      <c r="D239" s="17">
        <v>7</v>
      </c>
      <c r="E239" s="20">
        <v>1</v>
      </c>
      <c r="F239" s="18">
        <v>6300</v>
      </c>
      <c r="G239" s="42">
        <v>0</v>
      </c>
      <c r="H239" s="42">
        <v>1</v>
      </c>
      <c r="I239" s="42">
        <v>0</v>
      </c>
      <c r="J239" s="42">
        <v>0</v>
      </c>
      <c r="K239" s="42">
        <v>0</v>
      </c>
      <c r="L239" s="42">
        <v>1</v>
      </c>
      <c r="M239" s="42">
        <v>0</v>
      </c>
      <c r="N239" s="42">
        <v>0</v>
      </c>
      <c r="O239" s="42">
        <v>1</v>
      </c>
    </row>
    <row r="240" spans="1:15" x14ac:dyDescent="0.25">
      <c r="A240" s="15">
        <v>504</v>
      </c>
      <c r="B240" s="16">
        <v>0.6</v>
      </c>
      <c r="C240" s="17">
        <v>2.5</v>
      </c>
      <c r="D240" s="17">
        <v>7</v>
      </c>
      <c r="E240" s="20">
        <v>1</v>
      </c>
      <c r="F240" s="18">
        <v>7304.4</v>
      </c>
      <c r="G240" s="42">
        <v>0</v>
      </c>
      <c r="H240" s="42">
        <v>1</v>
      </c>
      <c r="I240" s="42">
        <v>0</v>
      </c>
      <c r="J240" s="42">
        <v>0</v>
      </c>
      <c r="K240" s="42">
        <v>0</v>
      </c>
      <c r="L240" s="42">
        <v>1</v>
      </c>
      <c r="M240" s="42">
        <v>0</v>
      </c>
      <c r="N240" s="42">
        <v>0</v>
      </c>
      <c r="O240" s="42">
        <v>1</v>
      </c>
    </row>
    <row r="241" spans="1:15" x14ac:dyDescent="0.25">
      <c r="A241" s="15">
        <v>486</v>
      </c>
      <c r="B241" s="16">
        <v>1.032</v>
      </c>
      <c r="C241" s="17">
        <v>2.5</v>
      </c>
      <c r="D241" s="17">
        <v>7</v>
      </c>
      <c r="E241" s="20">
        <v>1</v>
      </c>
      <c r="F241" s="18">
        <v>9720</v>
      </c>
      <c r="G241" s="42">
        <v>0</v>
      </c>
      <c r="H241" s="42">
        <v>1</v>
      </c>
      <c r="I241" s="42">
        <v>0</v>
      </c>
      <c r="J241" s="42">
        <v>0</v>
      </c>
      <c r="K241" s="42">
        <v>0</v>
      </c>
      <c r="L241" s="42">
        <v>1</v>
      </c>
      <c r="M241" s="42">
        <v>0</v>
      </c>
      <c r="N241" s="42">
        <v>0</v>
      </c>
      <c r="O241" s="42">
        <v>1</v>
      </c>
    </row>
    <row r="242" spans="1:15" x14ac:dyDescent="0.25">
      <c r="A242" s="15">
        <v>319.5</v>
      </c>
      <c r="B242" s="16">
        <v>0.7</v>
      </c>
      <c r="C242" s="17">
        <v>2</v>
      </c>
      <c r="D242" s="17">
        <v>7</v>
      </c>
      <c r="E242" s="20">
        <v>1</v>
      </c>
      <c r="F242" s="18">
        <v>5580</v>
      </c>
      <c r="G242" s="42">
        <v>1</v>
      </c>
      <c r="H242" s="42">
        <v>0</v>
      </c>
      <c r="I242" s="42">
        <v>0</v>
      </c>
      <c r="J242" s="42">
        <v>0</v>
      </c>
      <c r="K242" s="42">
        <v>0</v>
      </c>
      <c r="L242" s="42">
        <v>0</v>
      </c>
      <c r="M242" s="42">
        <v>0</v>
      </c>
      <c r="N242" s="42">
        <v>0</v>
      </c>
      <c r="O242" s="42">
        <v>0</v>
      </c>
    </row>
    <row r="243" spans="1:15" x14ac:dyDescent="0.25">
      <c r="A243" s="15">
        <v>333</v>
      </c>
      <c r="B243" s="16">
        <v>2.8130000000000002</v>
      </c>
      <c r="C243" s="17">
        <v>2</v>
      </c>
      <c r="D243" s="17">
        <v>10</v>
      </c>
      <c r="E243" s="20">
        <v>1</v>
      </c>
      <c r="F243" s="18">
        <v>7200</v>
      </c>
      <c r="G243" s="42">
        <v>1</v>
      </c>
      <c r="H243" s="42">
        <v>0</v>
      </c>
      <c r="I243" s="42">
        <v>1</v>
      </c>
      <c r="J243" s="42">
        <v>0</v>
      </c>
      <c r="K243" s="42">
        <v>0</v>
      </c>
      <c r="L243" s="42">
        <v>0</v>
      </c>
      <c r="M243" s="42">
        <v>0</v>
      </c>
      <c r="N243" s="42">
        <v>0</v>
      </c>
      <c r="O243" s="42">
        <v>0</v>
      </c>
    </row>
    <row r="244" spans="1:15" x14ac:dyDescent="0.25">
      <c r="A244" s="15">
        <v>288</v>
      </c>
      <c r="B244" s="16">
        <v>0.65</v>
      </c>
      <c r="C244" s="17">
        <v>1</v>
      </c>
      <c r="D244" s="17">
        <v>6</v>
      </c>
      <c r="E244" s="20">
        <v>0</v>
      </c>
      <c r="F244" s="18">
        <v>4500</v>
      </c>
      <c r="G244" s="42">
        <v>1</v>
      </c>
      <c r="H244" s="42">
        <v>0</v>
      </c>
      <c r="I244" s="42">
        <v>0</v>
      </c>
      <c r="J244" s="42">
        <v>0</v>
      </c>
      <c r="K244" s="42">
        <v>1</v>
      </c>
      <c r="L244" s="42">
        <v>0</v>
      </c>
      <c r="M244" s="42">
        <v>0</v>
      </c>
      <c r="N244" s="42">
        <v>0</v>
      </c>
      <c r="O244" s="42">
        <v>0</v>
      </c>
    </row>
    <row r="245" spans="1:15" x14ac:dyDescent="0.25">
      <c r="A245" s="15">
        <v>239.4</v>
      </c>
      <c r="B245" s="16">
        <v>1</v>
      </c>
      <c r="C245" s="17">
        <v>1.5</v>
      </c>
      <c r="D245" s="17">
        <v>6</v>
      </c>
      <c r="E245" s="20">
        <v>1</v>
      </c>
      <c r="F245" s="18">
        <v>8080.2</v>
      </c>
      <c r="G245" s="42">
        <v>1</v>
      </c>
      <c r="H245" s="42">
        <v>0</v>
      </c>
      <c r="I245" s="42">
        <v>0</v>
      </c>
      <c r="J245" s="42">
        <v>0</v>
      </c>
      <c r="K245" s="42">
        <v>1</v>
      </c>
      <c r="L245" s="42">
        <v>0</v>
      </c>
      <c r="M245" s="42">
        <v>0</v>
      </c>
      <c r="N245" s="42">
        <v>0</v>
      </c>
      <c r="O245" s="42">
        <v>0</v>
      </c>
    </row>
    <row r="246" spans="1:15" x14ac:dyDescent="0.25">
      <c r="A246" s="15">
        <v>351</v>
      </c>
      <c r="B246" s="16">
        <v>0.65</v>
      </c>
      <c r="C246" s="17">
        <v>2</v>
      </c>
      <c r="D246" s="17">
        <v>8</v>
      </c>
      <c r="E246" s="20">
        <v>1</v>
      </c>
      <c r="F246" s="18">
        <v>6660</v>
      </c>
      <c r="G246" s="42">
        <v>0</v>
      </c>
      <c r="H246" s="42">
        <v>0</v>
      </c>
      <c r="I246" s="42">
        <v>0</v>
      </c>
      <c r="J246" s="42">
        <v>0</v>
      </c>
      <c r="K246" s="42">
        <v>0</v>
      </c>
      <c r="L246" s="42">
        <v>0</v>
      </c>
      <c r="M246" s="42">
        <v>0</v>
      </c>
      <c r="N246" s="42">
        <v>1</v>
      </c>
      <c r="O246" s="42">
        <v>1</v>
      </c>
    </row>
    <row r="247" spans="1:15" x14ac:dyDescent="0.25">
      <c r="A247" s="15">
        <v>444.6</v>
      </c>
      <c r="B247" s="16">
        <v>0.8</v>
      </c>
      <c r="C247" s="17">
        <v>2</v>
      </c>
      <c r="D247" s="17">
        <v>8</v>
      </c>
      <c r="E247" s="20">
        <v>1</v>
      </c>
      <c r="F247" s="18">
        <v>5580</v>
      </c>
      <c r="G247" s="42">
        <v>1</v>
      </c>
      <c r="H247" s="42">
        <v>0</v>
      </c>
      <c r="I247" s="42">
        <v>0</v>
      </c>
      <c r="J247" s="42">
        <v>0</v>
      </c>
      <c r="K247" s="42">
        <v>0</v>
      </c>
      <c r="L247" s="42">
        <v>0</v>
      </c>
      <c r="M247" s="42">
        <v>0</v>
      </c>
      <c r="N247" s="42">
        <v>1</v>
      </c>
      <c r="O247" s="42">
        <v>1</v>
      </c>
    </row>
    <row r="248" spans="1:15" x14ac:dyDescent="0.25">
      <c r="A248" s="15">
        <v>358.2</v>
      </c>
      <c r="B248" s="16">
        <v>1</v>
      </c>
      <c r="C248" s="17">
        <v>2</v>
      </c>
      <c r="D248" s="17">
        <v>6</v>
      </c>
      <c r="E248" s="20">
        <v>1</v>
      </c>
      <c r="F248" s="18">
        <v>6321.6</v>
      </c>
      <c r="G248" s="42">
        <v>0</v>
      </c>
      <c r="H248" s="42">
        <v>1</v>
      </c>
      <c r="I248" s="42">
        <v>0</v>
      </c>
      <c r="J248" s="42">
        <v>0</v>
      </c>
      <c r="K248" s="42">
        <v>0</v>
      </c>
      <c r="L248" s="42">
        <v>0</v>
      </c>
      <c r="M248" s="42">
        <v>0</v>
      </c>
      <c r="N248" s="42">
        <v>1</v>
      </c>
      <c r="O248" s="42">
        <v>1</v>
      </c>
    </row>
    <row r="249" spans="1:15" x14ac:dyDescent="0.25">
      <c r="A249" s="15">
        <v>378</v>
      </c>
      <c r="B249" s="16">
        <v>1.875</v>
      </c>
      <c r="C249" s="17">
        <v>2.5</v>
      </c>
      <c r="D249" s="17">
        <v>10</v>
      </c>
      <c r="E249" s="20">
        <v>1</v>
      </c>
      <c r="F249" s="18">
        <v>9205.2000000000007</v>
      </c>
      <c r="G249" s="42">
        <v>0</v>
      </c>
      <c r="H249" s="42">
        <v>1</v>
      </c>
      <c r="I249" s="42">
        <v>1</v>
      </c>
      <c r="J249" s="42">
        <v>0</v>
      </c>
      <c r="K249" s="42">
        <v>0</v>
      </c>
      <c r="L249" s="42">
        <v>0</v>
      </c>
      <c r="M249" s="42">
        <v>0</v>
      </c>
      <c r="N249" s="42">
        <v>1</v>
      </c>
      <c r="O249" s="42">
        <v>1</v>
      </c>
    </row>
    <row r="250" spans="1:15" x14ac:dyDescent="0.25">
      <c r="A250" s="15">
        <v>297</v>
      </c>
      <c r="B250" s="16">
        <v>2.25</v>
      </c>
      <c r="C250" s="17">
        <v>2</v>
      </c>
      <c r="D250" s="17">
        <v>11</v>
      </c>
      <c r="E250" s="20">
        <v>0</v>
      </c>
      <c r="F250" s="18">
        <v>5779.8</v>
      </c>
      <c r="G250" s="42">
        <v>0</v>
      </c>
      <c r="H250" s="42">
        <v>0</v>
      </c>
      <c r="I250" s="42">
        <v>0</v>
      </c>
      <c r="J250" s="42">
        <v>1</v>
      </c>
      <c r="K250" s="42">
        <v>0</v>
      </c>
      <c r="L250" s="42">
        <v>0</v>
      </c>
      <c r="M250" s="42">
        <v>0</v>
      </c>
      <c r="N250" s="42">
        <v>1</v>
      </c>
      <c r="O250" s="42">
        <v>1</v>
      </c>
    </row>
    <row r="251" spans="1:15" x14ac:dyDescent="0.25">
      <c r="A251" s="15">
        <v>333</v>
      </c>
      <c r="B251" s="16">
        <v>1.6</v>
      </c>
      <c r="C251" s="17">
        <v>1.5</v>
      </c>
      <c r="D251" s="17">
        <v>10</v>
      </c>
      <c r="E251" s="20">
        <v>0</v>
      </c>
      <c r="F251" s="18">
        <v>5760</v>
      </c>
      <c r="G251" s="42">
        <v>1</v>
      </c>
      <c r="H251" s="42">
        <v>0</v>
      </c>
      <c r="I251" s="42">
        <v>0</v>
      </c>
      <c r="J251" s="42">
        <v>1</v>
      </c>
      <c r="K251" s="42">
        <v>0</v>
      </c>
      <c r="L251" s="42">
        <v>0</v>
      </c>
      <c r="M251" s="42">
        <v>0</v>
      </c>
      <c r="N251" s="42">
        <v>1</v>
      </c>
      <c r="O251" s="42">
        <v>1</v>
      </c>
    </row>
    <row r="252" spans="1:15" x14ac:dyDescent="0.25">
      <c r="A252" s="15">
        <v>291.60000000000002</v>
      </c>
      <c r="B252" s="16">
        <v>0.625</v>
      </c>
      <c r="C252" s="17">
        <v>1.5</v>
      </c>
      <c r="D252" s="17">
        <v>9</v>
      </c>
      <c r="E252" s="20">
        <v>0</v>
      </c>
      <c r="F252" s="18">
        <v>8010</v>
      </c>
      <c r="G252" s="42">
        <v>1</v>
      </c>
      <c r="H252" s="42">
        <v>0</v>
      </c>
      <c r="I252" s="42">
        <v>0</v>
      </c>
      <c r="J252" s="42">
        <v>1</v>
      </c>
      <c r="K252" s="42">
        <v>0</v>
      </c>
      <c r="L252" s="42">
        <v>0</v>
      </c>
      <c r="M252" s="42">
        <v>0</v>
      </c>
      <c r="N252" s="42">
        <v>1</v>
      </c>
      <c r="O252" s="42">
        <v>1</v>
      </c>
    </row>
    <row r="253" spans="1:15" x14ac:dyDescent="0.25">
      <c r="A253" s="15">
        <v>297</v>
      </c>
      <c r="B253" s="16">
        <v>0.6</v>
      </c>
      <c r="C253" s="17">
        <v>1.5</v>
      </c>
      <c r="D253" s="17">
        <v>8</v>
      </c>
      <c r="E253" s="20">
        <v>0</v>
      </c>
      <c r="F253" s="18">
        <v>4752</v>
      </c>
      <c r="G253" s="42">
        <v>0</v>
      </c>
      <c r="H253" s="42">
        <v>0</v>
      </c>
      <c r="I253" s="42">
        <v>0</v>
      </c>
      <c r="J253" s="42">
        <v>0</v>
      </c>
      <c r="K253" s="42">
        <v>1</v>
      </c>
      <c r="L253" s="42">
        <v>0</v>
      </c>
      <c r="M253" s="42">
        <v>0</v>
      </c>
      <c r="N253" s="42">
        <v>1</v>
      </c>
      <c r="O253" s="42">
        <v>1</v>
      </c>
    </row>
    <row r="254" spans="1:15" x14ac:dyDescent="0.25">
      <c r="A254" s="15">
        <v>317.7</v>
      </c>
      <c r="B254" s="16">
        <v>0.64200000000000002</v>
      </c>
      <c r="C254" s="17">
        <v>2</v>
      </c>
      <c r="D254" s="17">
        <v>7</v>
      </c>
      <c r="E254" s="20">
        <v>0</v>
      </c>
      <c r="F254" s="18">
        <v>5580</v>
      </c>
      <c r="G254" s="42">
        <v>0</v>
      </c>
      <c r="H254" s="42">
        <v>0</v>
      </c>
      <c r="I254" s="42">
        <v>0</v>
      </c>
      <c r="J254" s="42">
        <v>0</v>
      </c>
      <c r="K254" s="42">
        <v>1</v>
      </c>
      <c r="L254" s="42">
        <v>0</v>
      </c>
      <c r="M254" s="42">
        <v>0</v>
      </c>
      <c r="N254" s="42">
        <v>1</v>
      </c>
      <c r="O254" s="42">
        <v>1</v>
      </c>
    </row>
    <row r="255" spans="1:15" x14ac:dyDescent="0.25">
      <c r="A255" s="15">
        <v>359.82</v>
      </c>
      <c r="B255" s="16">
        <v>1.1000000000000001</v>
      </c>
      <c r="C255" s="17">
        <v>2</v>
      </c>
      <c r="D255" s="17">
        <v>10</v>
      </c>
      <c r="E255" s="20">
        <v>1</v>
      </c>
      <c r="F255" s="18">
        <v>4980.6000000000004</v>
      </c>
      <c r="G255" s="42">
        <v>0</v>
      </c>
      <c r="H255" s="42">
        <v>0</v>
      </c>
      <c r="I255" s="42">
        <v>0</v>
      </c>
      <c r="J255" s="42">
        <v>0</v>
      </c>
      <c r="K255" s="42">
        <v>1</v>
      </c>
      <c r="L255" s="42">
        <v>0</v>
      </c>
      <c r="M255" s="42">
        <v>0</v>
      </c>
      <c r="N255" s="42">
        <v>1</v>
      </c>
      <c r="O255" s="42">
        <v>1</v>
      </c>
    </row>
    <row r="256" spans="1:15" x14ac:dyDescent="0.25">
      <c r="A256" s="15">
        <v>306</v>
      </c>
      <c r="B256" s="16">
        <v>0.6</v>
      </c>
      <c r="C256" s="17">
        <v>2</v>
      </c>
      <c r="D256" s="17">
        <v>6</v>
      </c>
      <c r="E256" s="20">
        <v>0</v>
      </c>
      <c r="F256" s="18">
        <v>5472</v>
      </c>
      <c r="G256" s="42">
        <v>1</v>
      </c>
      <c r="H256" s="42">
        <v>0</v>
      </c>
      <c r="I256" s="42">
        <v>0</v>
      </c>
      <c r="J256" s="42">
        <v>0</v>
      </c>
      <c r="K256" s="42">
        <v>1</v>
      </c>
      <c r="L256" s="42">
        <v>0</v>
      </c>
      <c r="M256" s="42">
        <v>0</v>
      </c>
      <c r="N256" s="42">
        <v>1</v>
      </c>
      <c r="O256" s="42">
        <v>1</v>
      </c>
    </row>
    <row r="257" spans="1:15" x14ac:dyDescent="0.25">
      <c r="A257" s="15">
        <v>449.82</v>
      </c>
      <c r="B257" s="16">
        <v>1.38</v>
      </c>
      <c r="C257" s="17">
        <v>2</v>
      </c>
      <c r="D257" s="17">
        <v>10</v>
      </c>
      <c r="E257" s="20">
        <v>1</v>
      </c>
      <c r="F257" s="18">
        <v>9720</v>
      </c>
      <c r="G257" s="42">
        <v>1</v>
      </c>
      <c r="H257" s="42">
        <v>0</v>
      </c>
      <c r="I257" s="42">
        <v>0</v>
      </c>
      <c r="J257" s="42">
        <v>0</v>
      </c>
      <c r="K257" s="42">
        <v>1</v>
      </c>
      <c r="L257" s="42">
        <v>0</v>
      </c>
      <c r="M257" s="42">
        <v>0</v>
      </c>
      <c r="N257" s="42">
        <v>1</v>
      </c>
      <c r="O257" s="42">
        <v>1</v>
      </c>
    </row>
    <row r="258" spans="1:15" x14ac:dyDescent="0.25">
      <c r="A258" s="15">
        <v>340.2</v>
      </c>
      <c r="B258" s="16">
        <v>0.8</v>
      </c>
      <c r="C258" s="17">
        <v>1.5</v>
      </c>
      <c r="D258" s="17">
        <v>9</v>
      </c>
      <c r="E258" s="20">
        <v>1</v>
      </c>
      <c r="F258" s="18">
        <v>6656.4</v>
      </c>
      <c r="G258" s="42">
        <v>1</v>
      </c>
      <c r="H258" s="42">
        <v>0</v>
      </c>
      <c r="I258" s="42">
        <v>0</v>
      </c>
      <c r="J258" s="42">
        <v>0</v>
      </c>
      <c r="K258" s="42">
        <v>0</v>
      </c>
      <c r="L258" s="42">
        <v>1</v>
      </c>
      <c r="M258" s="42">
        <v>0</v>
      </c>
      <c r="N258" s="42">
        <v>1</v>
      </c>
      <c r="O258" s="42">
        <v>1</v>
      </c>
    </row>
    <row r="259" spans="1:15" x14ac:dyDescent="0.25">
      <c r="A259" s="15">
        <v>342</v>
      </c>
      <c r="B259" s="16">
        <v>1.125</v>
      </c>
      <c r="C259" s="17">
        <v>1</v>
      </c>
      <c r="D259" s="17">
        <v>6</v>
      </c>
      <c r="E259" s="20">
        <v>1</v>
      </c>
      <c r="F259" s="18">
        <v>7466.4</v>
      </c>
      <c r="G259" s="42">
        <v>1</v>
      </c>
      <c r="H259" s="42">
        <v>0</v>
      </c>
      <c r="I259" s="42">
        <v>0</v>
      </c>
      <c r="J259" s="42">
        <v>0</v>
      </c>
      <c r="K259" s="42">
        <v>0</v>
      </c>
      <c r="L259" s="42">
        <v>1</v>
      </c>
      <c r="M259" s="42">
        <v>0</v>
      </c>
      <c r="N259" s="42">
        <v>1</v>
      </c>
      <c r="O259" s="42">
        <v>1</v>
      </c>
    </row>
    <row r="260" spans="1:15" x14ac:dyDescent="0.25">
      <c r="A260" s="15">
        <v>369</v>
      </c>
      <c r="B260" s="16">
        <v>0.8</v>
      </c>
      <c r="C260" s="17">
        <v>2</v>
      </c>
      <c r="D260" s="17">
        <v>10</v>
      </c>
      <c r="E260" s="20">
        <v>1</v>
      </c>
      <c r="F260" s="18">
        <v>5220</v>
      </c>
      <c r="G260" s="42">
        <v>0</v>
      </c>
      <c r="H260" s="42">
        <v>0</v>
      </c>
      <c r="I260" s="42">
        <v>0</v>
      </c>
      <c r="J260" s="42">
        <v>0</v>
      </c>
      <c r="K260" s="42">
        <v>0</v>
      </c>
      <c r="L260" s="42">
        <v>0</v>
      </c>
      <c r="M260" s="42">
        <v>1</v>
      </c>
      <c r="N260" s="42">
        <v>0</v>
      </c>
      <c r="O260" s="42">
        <v>1</v>
      </c>
    </row>
    <row r="261" spans="1:15" x14ac:dyDescent="0.25">
      <c r="A261" s="15">
        <v>341.82</v>
      </c>
      <c r="B261" s="16">
        <v>0.72</v>
      </c>
      <c r="C261" s="17">
        <v>2</v>
      </c>
      <c r="D261" s="17">
        <v>7</v>
      </c>
      <c r="E261" s="20">
        <v>1</v>
      </c>
      <c r="F261" s="18">
        <v>5148</v>
      </c>
      <c r="G261" s="42">
        <v>1</v>
      </c>
      <c r="H261" s="42">
        <v>0</v>
      </c>
      <c r="I261" s="42">
        <v>0</v>
      </c>
      <c r="J261" s="42">
        <v>0</v>
      </c>
      <c r="K261" s="42">
        <v>0</v>
      </c>
      <c r="L261" s="42">
        <v>0</v>
      </c>
      <c r="M261" s="42">
        <v>1</v>
      </c>
      <c r="N261" s="42">
        <v>0</v>
      </c>
      <c r="O261" s="42">
        <v>1</v>
      </c>
    </row>
    <row r="262" spans="1:15" x14ac:dyDescent="0.25">
      <c r="A262" s="15">
        <v>402.3</v>
      </c>
      <c r="B262" s="16">
        <v>0.6</v>
      </c>
      <c r="C262" s="17">
        <v>2</v>
      </c>
      <c r="D262" s="17">
        <v>8</v>
      </c>
      <c r="E262" s="20">
        <v>0</v>
      </c>
      <c r="F262" s="18">
        <v>5760</v>
      </c>
      <c r="G262" s="42">
        <v>1</v>
      </c>
      <c r="H262" s="42">
        <v>0</v>
      </c>
      <c r="I262" s="42">
        <v>0</v>
      </c>
      <c r="J262" s="42">
        <v>1</v>
      </c>
      <c r="K262" s="42">
        <v>0</v>
      </c>
      <c r="L262" s="42">
        <v>0</v>
      </c>
      <c r="M262" s="42">
        <v>1</v>
      </c>
      <c r="N262" s="42">
        <v>0</v>
      </c>
      <c r="O262" s="42">
        <v>1</v>
      </c>
    </row>
    <row r="263" spans="1:15" x14ac:dyDescent="0.25">
      <c r="A263" s="15">
        <v>392.22</v>
      </c>
      <c r="B263" s="16">
        <v>0.6</v>
      </c>
      <c r="C263" s="17">
        <v>2</v>
      </c>
      <c r="D263" s="17">
        <v>8</v>
      </c>
      <c r="E263" s="20">
        <v>0</v>
      </c>
      <c r="F263" s="18">
        <v>6228</v>
      </c>
      <c r="G263" s="42">
        <v>1</v>
      </c>
      <c r="H263" s="42">
        <v>0</v>
      </c>
      <c r="I263" s="42">
        <v>0</v>
      </c>
      <c r="J263" s="42">
        <v>1</v>
      </c>
      <c r="K263" s="42">
        <v>0</v>
      </c>
      <c r="L263" s="42">
        <v>0</v>
      </c>
      <c r="M263" s="42">
        <v>1</v>
      </c>
      <c r="N263" s="42">
        <v>0</v>
      </c>
      <c r="O263" s="42">
        <v>1</v>
      </c>
    </row>
    <row r="264" spans="1:15" x14ac:dyDescent="0.25">
      <c r="A264" s="15">
        <v>320.39999999999998</v>
      </c>
      <c r="B264" s="16">
        <v>0.6</v>
      </c>
      <c r="C264" s="17">
        <v>2</v>
      </c>
      <c r="D264" s="17">
        <v>8</v>
      </c>
      <c r="E264" s="20">
        <v>0</v>
      </c>
      <c r="F264" s="18">
        <v>5850</v>
      </c>
      <c r="G264" s="42">
        <v>1</v>
      </c>
      <c r="H264" s="42">
        <v>0</v>
      </c>
      <c r="I264" s="42">
        <v>0</v>
      </c>
      <c r="J264" s="42">
        <v>0</v>
      </c>
      <c r="K264" s="42">
        <v>1</v>
      </c>
      <c r="L264" s="42">
        <v>0</v>
      </c>
      <c r="M264" s="42">
        <v>1</v>
      </c>
      <c r="N264" s="42">
        <v>0</v>
      </c>
      <c r="O264" s="42">
        <v>1</v>
      </c>
    </row>
    <row r="265" spans="1:15" x14ac:dyDescent="0.25">
      <c r="A265" s="15">
        <v>349.2</v>
      </c>
      <c r="B265" s="16">
        <v>0.83</v>
      </c>
      <c r="C265" s="17">
        <v>2</v>
      </c>
      <c r="D265" s="17">
        <v>6</v>
      </c>
      <c r="E265" s="20">
        <v>1</v>
      </c>
      <c r="F265" s="18">
        <v>6192</v>
      </c>
      <c r="G265" s="42">
        <v>1</v>
      </c>
      <c r="H265" s="42">
        <v>0</v>
      </c>
      <c r="I265" s="42">
        <v>0</v>
      </c>
      <c r="J265" s="42">
        <v>0</v>
      </c>
      <c r="K265" s="42">
        <v>1</v>
      </c>
      <c r="L265" s="42">
        <v>0</v>
      </c>
      <c r="M265" s="42">
        <v>1</v>
      </c>
      <c r="N265" s="42">
        <v>0</v>
      </c>
      <c r="O265" s="42">
        <v>1</v>
      </c>
    </row>
    <row r="266" spans="1:15" x14ac:dyDescent="0.25">
      <c r="A266" s="15">
        <v>387</v>
      </c>
      <c r="B266" s="16">
        <v>2</v>
      </c>
      <c r="C266" s="17">
        <v>1.5</v>
      </c>
      <c r="D266" s="17">
        <v>6</v>
      </c>
      <c r="E266" s="20">
        <v>0</v>
      </c>
      <c r="F266" s="18">
        <v>6300</v>
      </c>
      <c r="G266" s="42">
        <v>0</v>
      </c>
      <c r="H266" s="42">
        <v>1</v>
      </c>
      <c r="I266" s="42">
        <v>0</v>
      </c>
      <c r="J266" s="42">
        <v>0</v>
      </c>
      <c r="K266" s="42">
        <v>1</v>
      </c>
      <c r="L266" s="42">
        <v>0</v>
      </c>
      <c r="M266" s="42">
        <v>1</v>
      </c>
      <c r="N266" s="42">
        <v>0</v>
      </c>
      <c r="O266" s="42">
        <v>1</v>
      </c>
    </row>
    <row r="267" spans="1:15" x14ac:dyDescent="0.25">
      <c r="A267" s="15">
        <v>359.82</v>
      </c>
      <c r="B267" s="16">
        <v>0.7</v>
      </c>
      <c r="C267" s="17">
        <v>2</v>
      </c>
      <c r="D267" s="17">
        <v>8</v>
      </c>
      <c r="E267" s="20">
        <v>1</v>
      </c>
      <c r="F267" s="18">
        <v>7493.4</v>
      </c>
      <c r="G267" s="42">
        <v>0</v>
      </c>
      <c r="H267" s="42">
        <v>1</v>
      </c>
      <c r="I267" s="42">
        <v>0</v>
      </c>
      <c r="J267" s="42">
        <v>0</v>
      </c>
      <c r="K267" s="42">
        <v>0</v>
      </c>
      <c r="L267" s="42">
        <v>1</v>
      </c>
      <c r="M267" s="42">
        <v>1</v>
      </c>
      <c r="N267" s="42">
        <v>0</v>
      </c>
      <c r="O267" s="42">
        <v>1</v>
      </c>
    </row>
    <row r="268" spans="1:15" x14ac:dyDescent="0.25">
      <c r="A268" s="15">
        <v>288</v>
      </c>
      <c r="B268" s="16">
        <v>0.56000000000000005</v>
      </c>
      <c r="C268" s="17">
        <v>1</v>
      </c>
      <c r="D268" s="17">
        <v>6</v>
      </c>
      <c r="E268" s="20">
        <v>0</v>
      </c>
      <c r="F268" s="18">
        <v>3648.6</v>
      </c>
      <c r="G268" s="42">
        <v>0</v>
      </c>
      <c r="H268" s="42">
        <v>0</v>
      </c>
      <c r="I268" s="42">
        <v>0</v>
      </c>
      <c r="J268" s="42">
        <v>0</v>
      </c>
      <c r="K268" s="42">
        <v>0</v>
      </c>
      <c r="L268" s="42">
        <v>0</v>
      </c>
      <c r="M268" s="42">
        <v>0</v>
      </c>
      <c r="N268" s="42">
        <v>0</v>
      </c>
      <c r="O268" s="42">
        <v>1</v>
      </c>
    </row>
    <row r="269" spans="1:15" x14ac:dyDescent="0.25">
      <c r="A269" s="15">
        <v>275.39999999999998</v>
      </c>
      <c r="B269" s="16">
        <v>0.61799999999999999</v>
      </c>
      <c r="C269" s="17">
        <v>1</v>
      </c>
      <c r="D269" s="17">
        <v>6</v>
      </c>
      <c r="E269" s="20">
        <v>0</v>
      </c>
      <c r="F269" s="18">
        <v>3884.4</v>
      </c>
      <c r="G269" s="42">
        <v>0</v>
      </c>
      <c r="H269" s="42">
        <v>0</v>
      </c>
      <c r="I269" s="42">
        <v>0</v>
      </c>
      <c r="J269" s="42">
        <v>0</v>
      </c>
      <c r="K269" s="42">
        <v>0</v>
      </c>
      <c r="L269" s="42">
        <v>0</v>
      </c>
      <c r="M269" s="42">
        <v>0</v>
      </c>
      <c r="N269" s="42">
        <v>0</v>
      </c>
      <c r="O269" s="42">
        <v>1</v>
      </c>
    </row>
    <row r="270" spans="1:15" x14ac:dyDescent="0.25">
      <c r="A270" s="15">
        <v>293.22000000000003</v>
      </c>
      <c r="B270" s="16">
        <v>0.6</v>
      </c>
      <c r="C270" s="17">
        <v>1</v>
      </c>
      <c r="D270" s="17">
        <v>6</v>
      </c>
      <c r="E270" s="20">
        <v>0</v>
      </c>
      <c r="F270" s="18">
        <v>3888</v>
      </c>
      <c r="G270" s="42">
        <v>0</v>
      </c>
      <c r="H270" s="42">
        <v>0</v>
      </c>
      <c r="I270" s="42">
        <v>0</v>
      </c>
      <c r="J270" s="42">
        <v>0</v>
      </c>
      <c r="K270" s="42">
        <v>0</v>
      </c>
      <c r="L270" s="42">
        <v>0</v>
      </c>
      <c r="M270" s="42">
        <v>0</v>
      </c>
      <c r="N270" s="42">
        <v>0</v>
      </c>
      <c r="O270" s="42">
        <v>1</v>
      </c>
    </row>
    <row r="271" spans="1:15" x14ac:dyDescent="0.25">
      <c r="A271" s="15">
        <v>275.39999999999998</v>
      </c>
      <c r="B271" s="16">
        <v>0.6</v>
      </c>
      <c r="C271" s="17">
        <v>1.5</v>
      </c>
      <c r="D271" s="17">
        <v>6</v>
      </c>
      <c r="E271" s="20">
        <v>0</v>
      </c>
      <c r="F271" s="18">
        <v>4770</v>
      </c>
      <c r="G271" s="42">
        <v>0</v>
      </c>
      <c r="H271" s="42">
        <v>0</v>
      </c>
      <c r="I271" s="42">
        <v>0</v>
      </c>
      <c r="J271" s="42">
        <v>0</v>
      </c>
      <c r="K271" s="42">
        <v>0</v>
      </c>
      <c r="L271" s="42">
        <v>0</v>
      </c>
      <c r="M271" s="42">
        <v>0</v>
      </c>
      <c r="N271" s="42">
        <v>0</v>
      </c>
      <c r="O271" s="42">
        <v>1</v>
      </c>
    </row>
    <row r="272" spans="1:15" x14ac:dyDescent="0.25">
      <c r="A272" s="15">
        <v>302.04000000000002</v>
      </c>
      <c r="B272" s="16">
        <v>0.6</v>
      </c>
      <c r="C272" s="17">
        <v>1</v>
      </c>
      <c r="D272" s="17">
        <v>7</v>
      </c>
      <c r="E272" s="20">
        <v>0</v>
      </c>
      <c r="F272" s="18">
        <v>5400</v>
      </c>
      <c r="G272" s="42">
        <v>0</v>
      </c>
      <c r="H272" s="42">
        <v>0</v>
      </c>
      <c r="I272" s="42">
        <v>0</v>
      </c>
      <c r="J272" s="42">
        <v>0</v>
      </c>
      <c r="K272" s="42">
        <v>0</v>
      </c>
      <c r="L272" s="42">
        <v>0</v>
      </c>
      <c r="M272" s="42">
        <v>0</v>
      </c>
      <c r="N272" s="42">
        <v>0</v>
      </c>
      <c r="O272" s="42">
        <v>1</v>
      </c>
    </row>
    <row r="273" spans="1:15" x14ac:dyDescent="0.25">
      <c r="A273" s="15">
        <v>412.2</v>
      </c>
      <c r="B273" s="16">
        <v>1.08</v>
      </c>
      <c r="C273" s="17">
        <v>1</v>
      </c>
      <c r="D273" s="17">
        <v>6</v>
      </c>
      <c r="E273" s="20">
        <v>0</v>
      </c>
      <c r="F273" s="18">
        <v>5580</v>
      </c>
      <c r="G273" s="42">
        <v>0</v>
      </c>
      <c r="H273" s="42">
        <v>0</v>
      </c>
      <c r="I273" s="42">
        <v>0</v>
      </c>
      <c r="J273" s="42">
        <v>0</v>
      </c>
      <c r="K273" s="42">
        <v>0</v>
      </c>
      <c r="L273" s="42">
        <v>0</v>
      </c>
      <c r="M273" s="42">
        <v>0</v>
      </c>
      <c r="N273" s="42">
        <v>0</v>
      </c>
      <c r="O273" s="42">
        <v>1</v>
      </c>
    </row>
    <row r="274" spans="1:15" x14ac:dyDescent="0.25">
      <c r="A274" s="15">
        <v>316.8</v>
      </c>
      <c r="B274" s="16">
        <v>0.6</v>
      </c>
      <c r="C274" s="17">
        <v>2</v>
      </c>
      <c r="D274" s="17">
        <v>7</v>
      </c>
      <c r="E274" s="20">
        <v>0</v>
      </c>
      <c r="F274" s="18">
        <v>5680.8</v>
      </c>
      <c r="G274" s="42">
        <v>0</v>
      </c>
      <c r="H274" s="42">
        <v>0</v>
      </c>
      <c r="I274" s="42">
        <v>0</v>
      </c>
      <c r="J274" s="42">
        <v>0</v>
      </c>
      <c r="K274" s="42">
        <v>0</v>
      </c>
      <c r="L274" s="42">
        <v>0</v>
      </c>
      <c r="M274" s="42">
        <v>0</v>
      </c>
      <c r="N274" s="42">
        <v>0</v>
      </c>
      <c r="O274" s="42">
        <v>1</v>
      </c>
    </row>
    <row r="275" spans="1:15" x14ac:dyDescent="0.25">
      <c r="A275" s="15">
        <v>288</v>
      </c>
      <c r="B275" s="16">
        <v>0.6</v>
      </c>
      <c r="C275" s="17">
        <v>2</v>
      </c>
      <c r="D275" s="17">
        <v>6</v>
      </c>
      <c r="E275" s="20">
        <v>0</v>
      </c>
      <c r="F275" s="18">
        <v>5832</v>
      </c>
      <c r="G275" s="42">
        <v>0</v>
      </c>
      <c r="H275" s="42">
        <v>0</v>
      </c>
      <c r="I275" s="42">
        <v>0</v>
      </c>
      <c r="J275" s="42">
        <v>0</v>
      </c>
      <c r="K275" s="42">
        <v>0</v>
      </c>
      <c r="L275" s="42">
        <v>0</v>
      </c>
      <c r="M275" s="42">
        <v>0</v>
      </c>
      <c r="N275" s="42">
        <v>0</v>
      </c>
      <c r="O275" s="42">
        <v>1</v>
      </c>
    </row>
    <row r="276" spans="1:15" x14ac:dyDescent="0.25">
      <c r="A276" s="15">
        <v>250.2</v>
      </c>
      <c r="B276" s="16">
        <v>1</v>
      </c>
      <c r="C276" s="17">
        <v>1</v>
      </c>
      <c r="D276" s="17">
        <v>6</v>
      </c>
      <c r="E276" s="20">
        <v>1</v>
      </c>
      <c r="F276" s="18">
        <v>6552</v>
      </c>
      <c r="G276" s="42">
        <v>0</v>
      </c>
      <c r="H276" s="42">
        <v>0</v>
      </c>
      <c r="I276" s="42">
        <v>0</v>
      </c>
      <c r="J276" s="42">
        <v>0</v>
      </c>
      <c r="K276" s="42">
        <v>0</v>
      </c>
      <c r="L276" s="42">
        <v>0</v>
      </c>
      <c r="M276" s="42">
        <v>0</v>
      </c>
      <c r="N276" s="42">
        <v>0</v>
      </c>
      <c r="O276" s="42">
        <v>1</v>
      </c>
    </row>
    <row r="277" spans="1:15" x14ac:dyDescent="0.25">
      <c r="A277" s="15">
        <v>252</v>
      </c>
      <c r="B277" s="16">
        <v>0.56999999999999995</v>
      </c>
      <c r="C277" s="17">
        <v>1.5</v>
      </c>
      <c r="D277" s="17">
        <v>7</v>
      </c>
      <c r="E277" s="20">
        <v>1</v>
      </c>
      <c r="F277" s="18">
        <v>6985.8</v>
      </c>
      <c r="G277" s="42">
        <v>0</v>
      </c>
      <c r="H277" s="42">
        <v>0</v>
      </c>
      <c r="I277" s="42">
        <v>0</v>
      </c>
      <c r="J277" s="42">
        <v>0</v>
      </c>
      <c r="K277" s="42">
        <v>0</v>
      </c>
      <c r="L277" s="42">
        <v>0</v>
      </c>
      <c r="M277" s="42">
        <v>0</v>
      </c>
      <c r="N277" s="42">
        <v>0</v>
      </c>
      <c r="O277" s="42">
        <v>1</v>
      </c>
    </row>
    <row r="278" spans="1:15" x14ac:dyDescent="0.25">
      <c r="A278" s="15">
        <v>323.82</v>
      </c>
      <c r="B278" s="16">
        <v>0.87</v>
      </c>
      <c r="C278" s="17">
        <v>1</v>
      </c>
      <c r="D278" s="17">
        <v>6</v>
      </c>
      <c r="E278" s="20">
        <v>0</v>
      </c>
      <c r="F278" s="18">
        <v>4933.8</v>
      </c>
      <c r="G278" s="42">
        <v>1</v>
      </c>
      <c r="H278" s="42">
        <v>0</v>
      </c>
      <c r="I278" s="42">
        <v>0</v>
      </c>
      <c r="J278" s="42">
        <v>0</v>
      </c>
      <c r="K278" s="42">
        <v>0</v>
      </c>
      <c r="L278" s="42">
        <v>0</v>
      </c>
      <c r="M278" s="42">
        <v>0</v>
      </c>
      <c r="N278" s="42">
        <v>0</v>
      </c>
      <c r="O278" s="42">
        <v>1</v>
      </c>
    </row>
    <row r="279" spans="1:15" x14ac:dyDescent="0.25">
      <c r="A279" s="15">
        <v>316.8</v>
      </c>
      <c r="B279" s="16">
        <v>0.6</v>
      </c>
      <c r="C279" s="17">
        <v>2</v>
      </c>
      <c r="D279" s="17">
        <v>7</v>
      </c>
      <c r="E279" s="20">
        <v>0</v>
      </c>
      <c r="F279" s="18">
        <v>5040</v>
      </c>
      <c r="G279" s="42">
        <v>1</v>
      </c>
      <c r="H279" s="42">
        <v>0</v>
      </c>
      <c r="I279" s="42">
        <v>0</v>
      </c>
      <c r="J279" s="42">
        <v>0</v>
      </c>
      <c r="K279" s="42">
        <v>0</v>
      </c>
      <c r="L279" s="42">
        <v>0</v>
      </c>
      <c r="M279" s="42">
        <v>0</v>
      </c>
      <c r="N279" s="42">
        <v>0</v>
      </c>
      <c r="O279" s="42">
        <v>1</v>
      </c>
    </row>
    <row r="280" spans="1:15" x14ac:dyDescent="0.25">
      <c r="A280" s="15">
        <v>318.42</v>
      </c>
      <c r="B280" s="16">
        <v>0.6</v>
      </c>
      <c r="C280" s="17">
        <v>1.5</v>
      </c>
      <c r="D280" s="17">
        <v>10</v>
      </c>
      <c r="E280" s="20">
        <v>0</v>
      </c>
      <c r="F280" s="18">
        <v>5142.6000000000004</v>
      </c>
      <c r="G280" s="42">
        <v>1</v>
      </c>
      <c r="H280" s="42">
        <v>0</v>
      </c>
      <c r="I280" s="42">
        <v>0</v>
      </c>
      <c r="J280" s="42">
        <v>0</v>
      </c>
      <c r="K280" s="42">
        <v>0</v>
      </c>
      <c r="L280" s="42">
        <v>0</v>
      </c>
      <c r="M280" s="42">
        <v>0</v>
      </c>
      <c r="N280" s="42">
        <v>0</v>
      </c>
      <c r="O280" s="42">
        <v>1</v>
      </c>
    </row>
    <row r="281" spans="1:15" x14ac:dyDescent="0.25">
      <c r="A281" s="15">
        <v>312.3</v>
      </c>
      <c r="B281" s="16">
        <v>0.6</v>
      </c>
      <c r="C281" s="17">
        <v>1</v>
      </c>
      <c r="D281" s="17">
        <v>6</v>
      </c>
      <c r="E281" s="20">
        <v>0</v>
      </c>
      <c r="F281" s="18">
        <v>5400</v>
      </c>
      <c r="G281" s="42">
        <v>1</v>
      </c>
      <c r="H281" s="42">
        <v>0</v>
      </c>
      <c r="I281" s="42">
        <v>0</v>
      </c>
      <c r="J281" s="42">
        <v>0</v>
      </c>
      <c r="K281" s="42">
        <v>0</v>
      </c>
      <c r="L281" s="42">
        <v>0</v>
      </c>
      <c r="M281" s="42">
        <v>0</v>
      </c>
      <c r="N281" s="42">
        <v>0</v>
      </c>
      <c r="O281" s="42">
        <v>1</v>
      </c>
    </row>
    <row r="282" spans="1:15" x14ac:dyDescent="0.25">
      <c r="A282" s="15">
        <v>243</v>
      </c>
      <c r="B282" s="16">
        <v>0.77400000000000002</v>
      </c>
      <c r="C282" s="17">
        <v>1</v>
      </c>
      <c r="D282" s="17">
        <v>7</v>
      </c>
      <c r="E282" s="20">
        <v>0</v>
      </c>
      <c r="F282" s="18">
        <v>6195.6</v>
      </c>
      <c r="G282" s="42">
        <v>1</v>
      </c>
      <c r="H282" s="42">
        <v>0</v>
      </c>
      <c r="I282" s="42">
        <v>0</v>
      </c>
      <c r="J282" s="42">
        <v>0</v>
      </c>
      <c r="K282" s="42">
        <v>0</v>
      </c>
      <c r="L282" s="42">
        <v>0</v>
      </c>
      <c r="M282" s="42">
        <v>0</v>
      </c>
      <c r="N282" s="42">
        <v>0</v>
      </c>
      <c r="O282" s="42">
        <v>1</v>
      </c>
    </row>
    <row r="283" spans="1:15" x14ac:dyDescent="0.25">
      <c r="A283" s="15">
        <v>265.5</v>
      </c>
      <c r="B283" s="16">
        <v>1</v>
      </c>
      <c r="C283" s="17">
        <v>1.5</v>
      </c>
      <c r="D283" s="17">
        <v>8</v>
      </c>
      <c r="E283" s="20">
        <v>0</v>
      </c>
      <c r="F283" s="18">
        <v>7572.6</v>
      </c>
      <c r="G283" s="42">
        <v>1</v>
      </c>
      <c r="H283" s="42">
        <v>0</v>
      </c>
      <c r="I283" s="42">
        <v>0</v>
      </c>
      <c r="J283" s="42">
        <v>0</v>
      </c>
      <c r="K283" s="42">
        <v>0</v>
      </c>
      <c r="L283" s="42">
        <v>0</v>
      </c>
      <c r="M283" s="42">
        <v>0</v>
      </c>
      <c r="N283" s="42">
        <v>0</v>
      </c>
      <c r="O283" s="42">
        <v>1</v>
      </c>
    </row>
    <row r="284" spans="1:15" x14ac:dyDescent="0.25">
      <c r="A284" s="15">
        <v>324</v>
      </c>
      <c r="B284" s="16">
        <v>0.6</v>
      </c>
      <c r="C284" s="17">
        <v>1</v>
      </c>
      <c r="D284" s="17">
        <v>6</v>
      </c>
      <c r="E284" s="20">
        <v>1</v>
      </c>
      <c r="F284" s="18">
        <v>4354.2</v>
      </c>
      <c r="G284" s="42">
        <v>1</v>
      </c>
      <c r="H284" s="42">
        <v>0</v>
      </c>
      <c r="I284" s="42">
        <v>0</v>
      </c>
      <c r="J284" s="42">
        <v>0</v>
      </c>
      <c r="K284" s="42">
        <v>0</v>
      </c>
      <c r="L284" s="42">
        <v>0</v>
      </c>
      <c r="M284" s="42">
        <v>0</v>
      </c>
      <c r="N284" s="42">
        <v>0</v>
      </c>
      <c r="O284" s="42">
        <v>1</v>
      </c>
    </row>
    <row r="285" spans="1:15" x14ac:dyDescent="0.25">
      <c r="A285" s="15">
        <v>449.82</v>
      </c>
      <c r="B285" s="16">
        <v>1.54</v>
      </c>
      <c r="C285" s="17">
        <v>2.5</v>
      </c>
      <c r="D285" s="17">
        <v>7</v>
      </c>
      <c r="E285" s="20">
        <v>0</v>
      </c>
      <c r="F285" s="18">
        <v>10614.6</v>
      </c>
      <c r="G285" s="42">
        <v>0</v>
      </c>
      <c r="H285" s="42">
        <v>1</v>
      </c>
      <c r="I285" s="42">
        <v>0</v>
      </c>
      <c r="J285" s="42">
        <v>0</v>
      </c>
      <c r="K285" s="42">
        <v>0</v>
      </c>
      <c r="L285" s="42">
        <v>0</v>
      </c>
      <c r="M285" s="42">
        <v>0</v>
      </c>
      <c r="N285" s="42">
        <v>0</v>
      </c>
      <c r="O285" s="42">
        <v>1</v>
      </c>
    </row>
    <row r="286" spans="1:15" x14ac:dyDescent="0.25">
      <c r="A286" s="15">
        <v>333</v>
      </c>
      <c r="B286" s="16">
        <v>1.613</v>
      </c>
      <c r="C286" s="17">
        <v>2</v>
      </c>
      <c r="D286" s="17">
        <v>7</v>
      </c>
      <c r="E286" s="20">
        <v>1</v>
      </c>
      <c r="F286" s="18">
        <v>9392.4</v>
      </c>
      <c r="G286" s="42">
        <v>0</v>
      </c>
      <c r="H286" s="42">
        <v>1</v>
      </c>
      <c r="I286" s="42">
        <v>0</v>
      </c>
      <c r="J286" s="42">
        <v>0</v>
      </c>
      <c r="K286" s="42">
        <v>0</v>
      </c>
      <c r="L286" s="42">
        <v>0</v>
      </c>
      <c r="M286" s="42">
        <v>0</v>
      </c>
      <c r="N286" s="42">
        <v>0</v>
      </c>
      <c r="O286" s="42">
        <v>1</v>
      </c>
    </row>
    <row r="287" spans="1:15" x14ac:dyDescent="0.25">
      <c r="A287" s="15">
        <v>480.6</v>
      </c>
      <c r="B287" s="16">
        <v>0.98799999999999999</v>
      </c>
      <c r="C287" s="17">
        <v>2.5</v>
      </c>
      <c r="D287" s="17">
        <v>9</v>
      </c>
      <c r="E287" s="20">
        <v>1</v>
      </c>
      <c r="F287" s="18">
        <v>7740</v>
      </c>
      <c r="G287" s="42">
        <v>0</v>
      </c>
      <c r="H287" s="42">
        <v>0</v>
      </c>
      <c r="I287" s="42">
        <v>1</v>
      </c>
      <c r="J287" s="42">
        <v>0</v>
      </c>
      <c r="K287" s="42">
        <v>0</v>
      </c>
      <c r="L287" s="42">
        <v>0</v>
      </c>
      <c r="M287" s="42">
        <v>0</v>
      </c>
      <c r="N287" s="42">
        <v>0</v>
      </c>
      <c r="O287" s="42">
        <v>1</v>
      </c>
    </row>
    <row r="288" spans="1:15" x14ac:dyDescent="0.25">
      <c r="A288" s="15">
        <v>265.5</v>
      </c>
      <c r="B288" s="16">
        <v>0.72</v>
      </c>
      <c r="C288" s="17">
        <v>2</v>
      </c>
      <c r="D288" s="17">
        <v>7</v>
      </c>
      <c r="E288" s="20">
        <v>0</v>
      </c>
      <c r="F288" s="18">
        <v>6557.4</v>
      </c>
      <c r="G288" s="42">
        <v>1</v>
      </c>
      <c r="H288" s="42">
        <v>0</v>
      </c>
      <c r="I288" s="42">
        <v>1</v>
      </c>
      <c r="J288" s="42">
        <v>0</v>
      </c>
      <c r="K288" s="42">
        <v>0</v>
      </c>
      <c r="L288" s="42">
        <v>0</v>
      </c>
      <c r="M288" s="42">
        <v>0</v>
      </c>
      <c r="N288" s="42">
        <v>0</v>
      </c>
      <c r="O288" s="42">
        <v>1</v>
      </c>
    </row>
    <row r="289" spans="1:15" x14ac:dyDescent="0.25">
      <c r="A289" s="15">
        <v>324</v>
      </c>
      <c r="B289" s="16">
        <v>1.25</v>
      </c>
      <c r="C289" s="17">
        <v>1.5</v>
      </c>
      <c r="D289" s="17">
        <v>6</v>
      </c>
      <c r="E289" s="20">
        <v>0</v>
      </c>
      <c r="F289" s="18">
        <v>7128</v>
      </c>
      <c r="G289" s="42">
        <v>1</v>
      </c>
      <c r="H289" s="42">
        <v>0</v>
      </c>
      <c r="I289" s="42">
        <v>1</v>
      </c>
      <c r="J289" s="42">
        <v>0</v>
      </c>
      <c r="K289" s="42">
        <v>0</v>
      </c>
      <c r="L289" s="42">
        <v>0</v>
      </c>
      <c r="M289" s="42">
        <v>0</v>
      </c>
      <c r="N289" s="42">
        <v>0</v>
      </c>
      <c r="O289" s="42">
        <v>1</v>
      </c>
    </row>
    <row r="290" spans="1:15" x14ac:dyDescent="0.25">
      <c r="A290" s="15">
        <v>266.39999999999998</v>
      </c>
      <c r="B290" s="16">
        <v>0.6</v>
      </c>
      <c r="C290" s="17">
        <v>2</v>
      </c>
      <c r="D290" s="17">
        <v>8</v>
      </c>
      <c r="E290" s="20">
        <v>0</v>
      </c>
      <c r="F290" s="18">
        <v>7324.2</v>
      </c>
      <c r="G290" s="42">
        <v>1</v>
      </c>
      <c r="H290" s="42">
        <v>0</v>
      </c>
      <c r="I290" s="42">
        <v>1</v>
      </c>
      <c r="J290" s="42">
        <v>0</v>
      </c>
      <c r="K290" s="42">
        <v>0</v>
      </c>
      <c r="L290" s="42">
        <v>0</v>
      </c>
      <c r="M290" s="42">
        <v>0</v>
      </c>
      <c r="N290" s="42">
        <v>0</v>
      </c>
      <c r="O290" s="42">
        <v>1</v>
      </c>
    </row>
    <row r="291" spans="1:15" x14ac:dyDescent="0.25">
      <c r="A291" s="15">
        <v>359.82</v>
      </c>
      <c r="B291" s="16">
        <v>1.034</v>
      </c>
      <c r="C291" s="17">
        <v>1.5</v>
      </c>
      <c r="D291" s="17">
        <v>8</v>
      </c>
      <c r="E291" s="20">
        <v>0</v>
      </c>
      <c r="F291" s="18">
        <v>7342.2</v>
      </c>
      <c r="G291" s="42">
        <v>1</v>
      </c>
      <c r="H291" s="42">
        <v>0</v>
      </c>
      <c r="I291" s="42">
        <v>1</v>
      </c>
      <c r="J291" s="42">
        <v>0</v>
      </c>
      <c r="K291" s="42">
        <v>0</v>
      </c>
      <c r="L291" s="42">
        <v>0</v>
      </c>
      <c r="M291" s="42">
        <v>0</v>
      </c>
      <c r="N291" s="42">
        <v>0</v>
      </c>
      <c r="O291" s="42">
        <v>1</v>
      </c>
    </row>
    <row r="292" spans="1:15" x14ac:dyDescent="0.25">
      <c r="A292" s="15">
        <v>324</v>
      </c>
      <c r="B292" s="16">
        <v>0.625</v>
      </c>
      <c r="C292" s="17">
        <v>1</v>
      </c>
      <c r="D292" s="17">
        <v>7</v>
      </c>
      <c r="E292" s="20">
        <v>1</v>
      </c>
      <c r="F292" s="18">
        <v>6624</v>
      </c>
      <c r="G292" s="42">
        <v>1</v>
      </c>
      <c r="H292" s="42">
        <v>0</v>
      </c>
      <c r="I292" s="42">
        <v>1</v>
      </c>
      <c r="J292" s="42">
        <v>0</v>
      </c>
      <c r="K292" s="42">
        <v>0</v>
      </c>
      <c r="L292" s="42">
        <v>0</v>
      </c>
      <c r="M292" s="42">
        <v>0</v>
      </c>
      <c r="N292" s="42">
        <v>0</v>
      </c>
      <c r="O292" s="42">
        <v>1</v>
      </c>
    </row>
    <row r="293" spans="1:15" x14ac:dyDescent="0.25">
      <c r="A293" s="15">
        <v>342</v>
      </c>
      <c r="B293" s="16">
        <v>0.7</v>
      </c>
      <c r="C293" s="17">
        <v>1.5</v>
      </c>
      <c r="D293" s="17">
        <v>8</v>
      </c>
      <c r="E293" s="20">
        <v>1</v>
      </c>
      <c r="F293" s="18">
        <v>7920</v>
      </c>
      <c r="G293" s="42">
        <v>1</v>
      </c>
      <c r="H293" s="42">
        <v>0</v>
      </c>
      <c r="I293" s="42">
        <v>1</v>
      </c>
      <c r="J293" s="42">
        <v>0</v>
      </c>
      <c r="K293" s="42">
        <v>0</v>
      </c>
      <c r="L293" s="42">
        <v>0</v>
      </c>
      <c r="M293" s="42">
        <v>0</v>
      </c>
      <c r="N293" s="42">
        <v>0</v>
      </c>
      <c r="O293" s="42">
        <v>1</v>
      </c>
    </row>
    <row r="294" spans="1:15" x14ac:dyDescent="0.25">
      <c r="A294" s="15">
        <v>323.82</v>
      </c>
      <c r="B294" s="16">
        <v>1.25</v>
      </c>
      <c r="C294" s="17">
        <v>1.5</v>
      </c>
      <c r="D294" s="17">
        <v>7</v>
      </c>
      <c r="E294" s="20">
        <v>1</v>
      </c>
      <c r="F294" s="18">
        <v>8206.2000000000007</v>
      </c>
      <c r="G294" s="42">
        <v>1</v>
      </c>
      <c r="H294" s="42">
        <v>0</v>
      </c>
      <c r="I294" s="42">
        <v>1</v>
      </c>
      <c r="J294" s="42">
        <v>0</v>
      </c>
      <c r="K294" s="42">
        <v>0</v>
      </c>
      <c r="L294" s="42">
        <v>0</v>
      </c>
      <c r="M294" s="42">
        <v>0</v>
      </c>
      <c r="N294" s="42">
        <v>0</v>
      </c>
      <c r="O294" s="42">
        <v>1</v>
      </c>
    </row>
    <row r="295" spans="1:15" x14ac:dyDescent="0.25">
      <c r="A295" s="15">
        <v>387</v>
      </c>
      <c r="B295" s="16">
        <v>0.75</v>
      </c>
      <c r="C295" s="17">
        <v>2</v>
      </c>
      <c r="D295" s="17">
        <v>9</v>
      </c>
      <c r="E295" s="20">
        <v>1</v>
      </c>
      <c r="F295" s="18">
        <v>9880.2000000000007</v>
      </c>
      <c r="G295" s="42">
        <v>1</v>
      </c>
      <c r="H295" s="42">
        <v>0</v>
      </c>
      <c r="I295" s="42">
        <v>1</v>
      </c>
      <c r="J295" s="42">
        <v>0</v>
      </c>
      <c r="K295" s="42">
        <v>0</v>
      </c>
      <c r="L295" s="42">
        <v>0</v>
      </c>
      <c r="M295" s="42">
        <v>0</v>
      </c>
      <c r="N295" s="42">
        <v>0</v>
      </c>
      <c r="O295" s="42">
        <v>1</v>
      </c>
    </row>
    <row r="296" spans="1:15" x14ac:dyDescent="0.25">
      <c r="A296" s="15">
        <v>414</v>
      </c>
      <c r="B296" s="16">
        <v>1</v>
      </c>
      <c r="C296" s="17">
        <v>1.5</v>
      </c>
      <c r="D296" s="17">
        <v>8</v>
      </c>
      <c r="E296" s="20">
        <v>1</v>
      </c>
      <c r="F296" s="18">
        <v>6548.4</v>
      </c>
      <c r="G296" s="42">
        <v>0</v>
      </c>
      <c r="H296" s="42">
        <v>1</v>
      </c>
      <c r="I296" s="42">
        <v>1</v>
      </c>
      <c r="J296" s="42">
        <v>0</v>
      </c>
      <c r="K296" s="42">
        <v>0</v>
      </c>
      <c r="L296" s="42">
        <v>0</v>
      </c>
      <c r="M296" s="42">
        <v>0</v>
      </c>
      <c r="N296" s="42">
        <v>0</v>
      </c>
      <c r="O296" s="42">
        <v>1</v>
      </c>
    </row>
    <row r="297" spans="1:15" x14ac:dyDescent="0.25">
      <c r="A297" s="15">
        <v>315</v>
      </c>
      <c r="B297" s="16">
        <v>0.8</v>
      </c>
      <c r="C297" s="17">
        <v>1.5</v>
      </c>
      <c r="D297" s="17">
        <v>8</v>
      </c>
      <c r="E297" s="20">
        <v>1</v>
      </c>
      <c r="F297" s="18">
        <v>8787.6</v>
      </c>
      <c r="G297" s="42">
        <v>0</v>
      </c>
      <c r="H297" s="42">
        <v>1</v>
      </c>
      <c r="I297" s="42">
        <v>1</v>
      </c>
      <c r="J297" s="42">
        <v>0</v>
      </c>
      <c r="K297" s="42">
        <v>0</v>
      </c>
      <c r="L297" s="42">
        <v>0</v>
      </c>
      <c r="M297" s="42">
        <v>0</v>
      </c>
      <c r="N297" s="42">
        <v>0</v>
      </c>
      <c r="O297" s="42">
        <v>1</v>
      </c>
    </row>
    <row r="298" spans="1:15" x14ac:dyDescent="0.25">
      <c r="A298" s="15">
        <v>431.82</v>
      </c>
      <c r="B298" s="16">
        <v>0.64800000000000002</v>
      </c>
      <c r="C298" s="17">
        <v>2.5</v>
      </c>
      <c r="D298" s="17">
        <v>8</v>
      </c>
      <c r="E298" s="20">
        <v>1</v>
      </c>
      <c r="F298" s="18">
        <v>8836.2000000000007</v>
      </c>
      <c r="G298" s="42">
        <v>0</v>
      </c>
      <c r="H298" s="42">
        <v>1</v>
      </c>
      <c r="I298" s="42">
        <v>1</v>
      </c>
      <c r="J298" s="42">
        <v>0</v>
      </c>
      <c r="K298" s="42">
        <v>0</v>
      </c>
      <c r="L298" s="42">
        <v>0</v>
      </c>
      <c r="M298" s="42">
        <v>0</v>
      </c>
      <c r="N298" s="42">
        <v>0</v>
      </c>
      <c r="O298" s="42">
        <v>1</v>
      </c>
    </row>
    <row r="299" spans="1:15" x14ac:dyDescent="0.25">
      <c r="A299" s="15">
        <v>306</v>
      </c>
      <c r="B299" s="16">
        <v>0.6</v>
      </c>
      <c r="C299" s="17">
        <v>2</v>
      </c>
      <c r="D299" s="17">
        <v>7</v>
      </c>
      <c r="E299" s="20">
        <v>0</v>
      </c>
      <c r="F299" s="18">
        <v>4500</v>
      </c>
      <c r="G299" s="42">
        <v>0</v>
      </c>
      <c r="H299" s="42">
        <v>0</v>
      </c>
      <c r="I299" s="42">
        <v>0</v>
      </c>
      <c r="J299" s="42">
        <v>1</v>
      </c>
      <c r="K299" s="42">
        <v>0</v>
      </c>
      <c r="L299" s="42">
        <v>0</v>
      </c>
      <c r="M299" s="42">
        <v>0</v>
      </c>
      <c r="N299" s="42">
        <v>0</v>
      </c>
      <c r="O299" s="42">
        <v>1</v>
      </c>
    </row>
    <row r="300" spans="1:15" x14ac:dyDescent="0.25">
      <c r="A300" s="15">
        <v>313.2</v>
      </c>
      <c r="B300" s="16">
        <v>0.91200000000000003</v>
      </c>
      <c r="C300" s="17">
        <v>1</v>
      </c>
      <c r="D300" s="17">
        <v>7</v>
      </c>
      <c r="E300" s="20">
        <v>0</v>
      </c>
      <c r="F300" s="18">
        <v>5040</v>
      </c>
      <c r="G300" s="42">
        <v>0</v>
      </c>
      <c r="H300" s="42">
        <v>0</v>
      </c>
      <c r="I300" s="42">
        <v>0</v>
      </c>
      <c r="J300" s="42">
        <v>1</v>
      </c>
      <c r="K300" s="42">
        <v>0</v>
      </c>
      <c r="L300" s="42">
        <v>0</v>
      </c>
      <c r="M300" s="42">
        <v>0</v>
      </c>
      <c r="N300" s="42">
        <v>0</v>
      </c>
      <c r="O300" s="42">
        <v>1</v>
      </c>
    </row>
    <row r="301" spans="1:15" x14ac:dyDescent="0.25">
      <c r="A301" s="15">
        <v>549</v>
      </c>
      <c r="B301" s="16">
        <v>1.21</v>
      </c>
      <c r="C301" s="17">
        <v>2</v>
      </c>
      <c r="D301" s="17">
        <v>9</v>
      </c>
      <c r="E301" s="20">
        <v>1</v>
      </c>
      <c r="F301" s="18">
        <v>6552</v>
      </c>
      <c r="G301" s="42">
        <v>0</v>
      </c>
      <c r="H301" s="42">
        <v>0</v>
      </c>
      <c r="I301" s="42">
        <v>0</v>
      </c>
      <c r="J301" s="42">
        <v>1</v>
      </c>
      <c r="K301" s="42">
        <v>0</v>
      </c>
      <c r="L301" s="42">
        <v>0</v>
      </c>
      <c r="M301" s="42">
        <v>0</v>
      </c>
      <c r="N301" s="42">
        <v>0</v>
      </c>
      <c r="O301" s="42">
        <v>1</v>
      </c>
    </row>
    <row r="302" spans="1:15" x14ac:dyDescent="0.25">
      <c r="A302" s="15">
        <v>293.39999999999998</v>
      </c>
      <c r="B302" s="16">
        <v>0.84</v>
      </c>
      <c r="C302" s="17">
        <v>1</v>
      </c>
      <c r="D302" s="17">
        <v>6</v>
      </c>
      <c r="E302" s="20">
        <v>0</v>
      </c>
      <c r="F302" s="18">
        <v>4320</v>
      </c>
      <c r="G302" s="42">
        <v>1</v>
      </c>
      <c r="H302" s="42">
        <v>0</v>
      </c>
      <c r="I302" s="42">
        <v>0</v>
      </c>
      <c r="J302" s="42">
        <v>1</v>
      </c>
      <c r="K302" s="42">
        <v>0</v>
      </c>
      <c r="L302" s="42">
        <v>0</v>
      </c>
      <c r="M302" s="42">
        <v>0</v>
      </c>
      <c r="N302" s="42">
        <v>0</v>
      </c>
      <c r="O302" s="42">
        <v>1</v>
      </c>
    </row>
    <row r="303" spans="1:15" x14ac:dyDescent="0.25">
      <c r="A303" s="15">
        <v>333</v>
      </c>
      <c r="B303" s="16">
        <v>0.6</v>
      </c>
      <c r="C303" s="17">
        <v>1.5</v>
      </c>
      <c r="D303" s="17">
        <v>8</v>
      </c>
      <c r="E303" s="20">
        <v>0</v>
      </c>
      <c r="F303" s="18">
        <v>4500</v>
      </c>
      <c r="G303" s="42">
        <v>1</v>
      </c>
      <c r="H303" s="42">
        <v>0</v>
      </c>
      <c r="I303" s="42">
        <v>0</v>
      </c>
      <c r="J303" s="42">
        <v>1</v>
      </c>
      <c r="K303" s="42">
        <v>0</v>
      </c>
      <c r="L303" s="42">
        <v>0</v>
      </c>
      <c r="M303" s="42">
        <v>0</v>
      </c>
      <c r="N303" s="42">
        <v>0</v>
      </c>
      <c r="O303" s="42">
        <v>1</v>
      </c>
    </row>
    <row r="304" spans="1:15" x14ac:dyDescent="0.25">
      <c r="A304" s="15">
        <v>322.2</v>
      </c>
      <c r="B304" s="16">
        <v>0.7</v>
      </c>
      <c r="C304" s="17">
        <v>1</v>
      </c>
      <c r="D304" s="17">
        <v>6</v>
      </c>
      <c r="E304" s="20">
        <v>0</v>
      </c>
      <c r="F304" s="18">
        <v>5040</v>
      </c>
      <c r="G304" s="42">
        <v>1</v>
      </c>
      <c r="H304" s="42">
        <v>0</v>
      </c>
      <c r="I304" s="42">
        <v>0</v>
      </c>
      <c r="J304" s="42">
        <v>1</v>
      </c>
      <c r="K304" s="42">
        <v>0</v>
      </c>
      <c r="L304" s="42">
        <v>0</v>
      </c>
      <c r="M304" s="42">
        <v>0</v>
      </c>
      <c r="N304" s="42">
        <v>0</v>
      </c>
      <c r="O304" s="42">
        <v>1</v>
      </c>
    </row>
    <row r="305" spans="1:15" x14ac:dyDescent="0.25">
      <c r="A305" s="15">
        <v>315</v>
      </c>
      <c r="B305" s="16">
        <v>0.76300000000000001</v>
      </c>
      <c r="C305" s="17">
        <v>2</v>
      </c>
      <c r="D305" s="17">
        <v>6</v>
      </c>
      <c r="E305" s="20">
        <v>0</v>
      </c>
      <c r="F305" s="18">
        <v>5040</v>
      </c>
      <c r="G305" s="42">
        <v>1</v>
      </c>
      <c r="H305" s="42">
        <v>0</v>
      </c>
      <c r="I305" s="42">
        <v>0</v>
      </c>
      <c r="J305" s="42">
        <v>1</v>
      </c>
      <c r="K305" s="42">
        <v>0</v>
      </c>
      <c r="L305" s="42">
        <v>0</v>
      </c>
      <c r="M305" s="42">
        <v>0</v>
      </c>
      <c r="N305" s="42">
        <v>0</v>
      </c>
      <c r="O305" s="42">
        <v>1</v>
      </c>
    </row>
    <row r="306" spans="1:15" x14ac:dyDescent="0.25">
      <c r="A306" s="15">
        <v>324</v>
      </c>
      <c r="B306" s="16">
        <v>0.91</v>
      </c>
      <c r="C306" s="17">
        <v>1.5</v>
      </c>
      <c r="D306" s="17">
        <v>8</v>
      </c>
      <c r="E306" s="20">
        <v>0</v>
      </c>
      <c r="F306" s="18">
        <v>5135.3999999999996</v>
      </c>
      <c r="G306" s="42">
        <v>1</v>
      </c>
      <c r="H306" s="42">
        <v>0</v>
      </c>
      <c r="I306" s="42">
        <v>0</v>
      </c>
      <c r="J306" s="42">
        <v>1</v>
      </c>
      <c r="K306" s="42">
        <v>0</v>
      </c>
      <c r="L306" s="42">
        <v>0</v>
      </c>
      <c r="M306" s="42">
        <v>0</v>
      </c>
      <c r="N306" s="42">
        <v>0</v>
      </c>
      <c r="O306" s="42">
        <v>1</v>
      </c>
    </row>
    <row r="307" spans="1:15" x14ac:dyDescent="0.25">
      <c r="A307" s="15">
        <v>322.2</v>
      </c>
      <c r="B307" s="16">
        <v>0.6</v>
      </c>
      <c r="C307" s="17">
        <v>1</v>
      </c>
      <c r="D307" s="17">
        <v>7</v>
      </c>
      <c r="E307" s="20">
        <v>0</v>
      </c>
      <c r="F307" s="18">
        <v>5310</v>
      </c>
      <c r="G307" s="42">
        <v>1</v>
      </c>
      <c r="H307" s="42">
        <v>0</v>
      </c>
      <c r="I307" s="42">
        <v>0</v>
      </c>
      <c r="J307" s="42">
        <v>1</v>
      </c>
      <c r="K307" s="42">
        <v>0</v>
      </c>
      <c r="L307" s="42">
        <v>0</v>
      </c>
      <c r="M307" s="42">
        <v>0</v>
      </c>
      <c r="N307" s="42">
        <v>0</v>
      </c>
      <c r="O307" s="42">
        <v>1</v>
      </c>
    </row>
    <row r="308" spans="1:15" x14ac:dyDescent="0.25">
      <c r="A308" s="15">
        <v>315</v>
      </c>
      <c r="B308" s="16">
        <v>0.6</v>
      </c>
      <c r="C308" s="17">
        <v>2</v>
      </c>
      <c r="D308" s="17">
        <v>7</v>
      </c>
      <c r="E308" s="20">
        <v>0</v>
      </c>
      <c r="F308" s="18">
        <v>5400</v>
      </c>
      <c r="G308" s="42">
        <v>1</v>
      </c>
      <c r="H308" s="42">
        <v>0</v>
      </c>
      <c r="I308" s="42">
        <v>0</v>
      </c>
      <c r="J308" s="42">
        <v>1</v>
      </c>
      <c r="K308" s="42">
        <v>0</v>
      </c>
      <c r="L308" s="42">
        <v>0</v>
      </c>
      <c r="M308" s="42">
        <v>0</v>
      </c>
      <c r="N308" s="42">
        <v>0</v>
      </c>
      <c r="O308" s="42">
        <v>1</v>
      </c>
    </row>
    <row r="309" spans="1:15" x14ac:dyDescent="0.25">
      <c r="A309" s="15">
        <v>360</v>
      </c>
      <c r="B309" s="16">
        <v>0.75</v>
      </c>
      <c r="C309" s="17">
        <v>2</v>
      </c>
      <c r="D309" s="17">
        <v>8</v>
      </c>
      <c r="E309" s="20">
        <v>0</v>
      </c>
      <c r="F309" s="18">
        <v>6490.8</v>
      </c>
      <c r="G309" s="42">
        <v>1</v>
      </c>
      <c r="H309" s="42">
        <v>0</v>
      </c>
      <c r="I309" s="42">
        <v>0</v>
      </c>
      <c r="J309" s="42">
        <v>1</v>
      </c>
      <c r="K309" s="42">
        <v>0</v>
      </c>
      <c r="L309" s="42">
        <v>0</v>
      </c>
      <c r="M309" s="42">
        <v>0</v>
      </c>
      <c r="N309" s="42">
        <v>0</v>
      </c>
      <c r="O309" s="42">
        <v>1</v>
      </c>
    </row>
    <row r="310" spans="1:15" x14ac:dyDescent="0.25">
      <c r="A310" s="15">
        <v>282.60000000000002</v>
      </c>
      <c r="B310" s="16">
        <v>1.6</v>
      </c>
      <c r="C310" s="17">
        <v>2</v>
      </c>
      <c r="D310" s="17">
        <v>8</v>
      </c>
      <c r="E310" s="20">
        <v>0</v>
      </c>
      <c r="F310" s="18">
        <v>8388</v>
      </c>
      <c r="G310" s="42">
        <v>1</v>
      </c>
      <c r="H310" s="42">
        <v>0</v>
      </c>
      <c r="I310" s="42">
        <v>0</v>
      </c>
      <c r="J310" s="42">
        <v>1</v>
      </c>
      <c r="K310" s="42">
        <v>0</v>
      </c>
      <c r="L310" s="42">
        <v>0</v>
      </c>
      <c r="M310" s="42">
        <v>0</v>
      </c>
      <c r="N310" s="42">
        <v>0</v>
      </c>
      <c r="O310" s="42">
        <v>1</v>
      </c>
    </row>
    <row r="311" spans="1:15" x14ac:dyDescent="0.25">
      <c r="A311" s="15">
        <v>288</v>
      </c>
      <c r="B311" s="16">
        <v>2.1840000000000002</v>
      </c>
      <c r="C311" s="17">
        <v>1.5</v>
      </c>
      <c r="D311" s="17">
        <v>8</v>
      </c>
      <c r="E311" s="20">
        <v>1</v>
      </c>
      <c r="F311" s="18">
        <v>8427.6</v>
      </c>
      <c r="G311" s="42">
        <v>1</v>
      </c>
      <c r="H311" s="42">
        <v>0</v>
      </c>
      <c r="I311" s="42">
        <v>0</v>
      </c>
      <c r="J311" s="42">
        <v>1</v>
      </c>
      <c r="K311" s="42">
        <v>0</v>
      </c>
      <c r="L311" s="42">
        <v>0</v>
      </c>
      <c r="M311" s="42">
        <v>0</v>
      </c>
      <c r="N311" s="42">
        <v>0</v>
      </c>
      <c r="O311" s="42">
        <v>1</v>
      </c>
    </row>
    <row r="312" spans="1:15" x14ac:dyDescent="0.25">
      <c r="A312" s="15">
        <v>289.8</v>
      </c>
      <c r="B312" s="16">
        <v>0.79700000000000004</v>
      </c>
      <c r="C312" s="17">
        <v>2</v>
      </c>
      <c r="D312" s="17">
        <v>8</v>
      </c>
      <c r="E312" s="20">
        <v>0</v>
      </c>
      <c r="F312" s="18">
        <v>7084.8</v>
      </c>
      <c r="G312" s="42">
        <v>0</v>
      </c>
      <c r="H312" s="42">
        <v>1</v>
      </c>
      <c r="I312" s="42">
        <v>0</v>
      </c>
      <c r="J312" s="42">
        <v>1</v>
      </c>
      <c r="K312" s="42">
        <v>0</v>
      </c>
      <c r="L312" s="42">
        <v>0</v>
      </c>
      <c r="M312" s="42">
        <v>0</v>
      </c>
      <c r="N312" s="42">
        <v>0</v>
      </c>
      <c r="O312" s="42">
        <v>1</v>
      </c>
    </row>
    <row r="313" spans="1:15" x14ac:dyDescent="0.25">
      <c r="A313" s="15">
        <v>315</v>
      </c>
      <c r="B313" s="16">
        <v>1.35</v>
      </c>
      <c r="C313" s="17">
        <v>2</v>
      </c>
      <c r="D313" s="17">
        <v>8</v>
      </c>
      <c r="E313" s="20">
        <v>0</v>
      </c>
      <c r="F313" s="18">
        <v>8278.2000000000007</v>
      </c>
      <c r="G313" s="42">
        <v>0</v>
      </c>
      <c r="H313" s="42">
        <v>1</v>
      </c>
      <c r="I313" s="42">
        <v>0</v>
      </c>
      <c r="J313" s="42">
        <v>1</v>
      </c>
      <c r="K313" s="42">
        <v>0</v>
      </c>
      <c r="L313" s="42">
        <v>0</v>
      </c>
      <c r="M313" s="42">
        <v>0</v>
      </c>
      <c r="N313" s="42">
        <v>0</v>
      </c>
      <c r="O313" s="42">
        <v>1</v>
      </c>
    </row>
    <row r="314" spans="1:15" x14ac:dyDescent="0.25">
      <c r="A314" s="15">
        <v>315</v>
      </c>
      <c r="B314" s="16">
        <v>0.68</v>
      </c>
      <c r="C314" s="17">
        <v>2</v>
      </c>
      <c r="D314" s="17">
        <v>8</v>
      </c>
      <c r="E314" s="20">
        <v>0</v>
      </c>
      <c r="F314" s="18">
        <v>8508.6</v>
      </c>
      <c r="G314" s="42">
        <v>0</v>
      </c>
      <c r="H314" s="42">
        <v>1</v>
      </c>
      <c r="I314" s="42">
        <v>0</v>
      </c>
      <c r="J314" s="42">
        <v>1</v>
      </c>
      <c r="K314" s="42">
        <v>0</v>
      </c>
      <c r="L314" s="42">
        <v>0</v>
      </c>
      <c r="M314" s="42">
        <v>0</v>
      </c>
      <c r="N314" s="42">
        <v>0</v>
      </c>
      <c r="O314" s="42">
        <v>1</v>
      </c>
    </row>
    <row r="315" spans="1:15" x14ac:dyDescent="0.25">
      <c r="A315" s="15">
        <v>531</v>
      </c>
      <c r="B315" s="16">
        <v>1.2210000000000001</v>
      </c>
      <c r="C315" s="17">
        <v>3</v>
      </c>
      <c r="D315" s="17">
        <v>8</v>
      </c>
      <c r="E315" s="20">
        <v>1</v>
      </c>
      <c r="F315" s="18">
        <v>11646</v>
      </c>
      <c r="G315" s="42">
        <v>0</v>
      </c>
      <c r="H315" s="42">
        <v>1</v>
      </c>
      <c r="I315" s="42">
        <v>0</v>
      </c>
      <c r="J315" s="42">
        <v>1</v>
      </c>
      <c r="K315" s="42">
        <v>0</v>
      </c>
      <c r="L315" s="42">
        <v>0</v>
      </c>
      <c r="M315" s="42">
        <v>0</v>
      </c>
      <c r="N315" s="42">
        <v>0</v>
      </c>
      <c r="O315" s="42">
        <v>1</v>
      </c>
    </row>
    <row r="316" spans="1:15" x14ac:dyDescent="0.25">
      <c r="A316" s="15">
        <v>297</v>
      </c>
      <c r="B316" s="16">
        <v>0.625</v>
      </c>
      <c r="C316" s="17">
        <v>1</v>
      </c>
      <c r="D316" s="17">
        <v>6</v>
      </c>
      <c r="E316" s="20">
        <v>0</v>
      </c>
      <c r="F316" s="18">
        <v>3240</v>
      </c>
      <c r="G316" s="42">
        <v>0</v>
      </c>
      <c r="H316" s="42">
        <v>0</v>
      </c>
      <c r="I316" s="42">
        <v>0</v>
      </c>
      <c r="J316" s="42">
        <v>0</v>
      </c>
      <c r="K316" s="42">
        <v>1</v>
      </c>
      <c r="L316" s="42">
        <v>0</v>
      </c>
      <c r="M316" s="42">
        <v>0</v>
      </c>
      <c r="N316" s="42">
        <v>0</v>
      </c>
      <c r="O316" s="42">
        <v>1</v>
      </c>
    </row>
    <row r="317" spans="1:15" x14ac:dyDescent="0.25">
      <c r="A317" s="15">
        <v>300.60000000000002</v>
      </c>
      <c r="B317" s="16">
        <v>0.82</v>
      </c>
      <c r="C317" s="17">
        <v>1</v>
      </c>
      <c r="D317" s="17">
        <v>6</v>
      </c>
      <c r="E317" s="20">
        <v>0</v>
      </c>
      <c r="F317" s="18">
        <v>4005</v>
      </c>
      <c r="G317" s="42">
        <v>0</v>
      </c>
      <c r="H317" s="42">
        <v>0</v>
      </c>
      <c r="I317" s="42">
        <v>0</v>
      </c>
      <c r="J317" s="42">
        <v>0</v>
      </c>
      <c r="K317" s="42">
        <v>1</v>
      </c>
      <c r="L317" s="42">
        <v>0</v>
      </c>
      <c r="M317" s="42">
        <v>0</v>
      </c>
      <c r="N317" s="42">
        <v>0</v>
      </c>
      <c r="O317" s="42">
        <v>1</v>
      </c>
    </row>
    <row r="318" spans="1:15" x14ac:dyDescent="0.25">
      <c r="A318" s="15">
        <v>311.39999999999998</v>
      </c>
      <c r="B318" s="16">
        <v>0.8</v>
      </c>
      <c r="C318" s="17">
        <v>1.5</v>
      </c>
      <c r="D318" s="17">
        <v>6</v>
      </c>
      <c r="E318" s="20">
        <v>0</v>
      </c>
      <c r="F318" s="18">
        <v>4860</v>
      </c>
      <c r="G318" s="42">
        <v>0</v>
      </c>
      <c r="H318" s="42">
        <v>0</v>
      </c>
      <c r="I318" s="42">
        <v>0</v>
      </c>
      <c r="J318" s="42">
        <v>0</v>
      </c>
      <c r="K318" s="42">
        <v>1</v>
      </c>
      <c r="L318" s="42">
        <v>0</v>
      </c>
      <c r="M318" s="42">
        <v>0</v>
      </c>
      <c r="N318" s="42">
        <v>0</v>
      </c>
      <c r="O318" s="42">
        <v>1</v>
      </c>
    </row>
    <row r="319" spans="1:15" x14ac:dyDescent="0.25">
      <c r="A319" s="15">
        <v>215.82</v>
      </c>
      <c r="B319" s="16">
        <v>0.56299999999999994</v>
      </c>
      <c r="C319" s="17">
        <v>2</v>
      </c>
      <c r="D319" s="17">
        <v>4</v>
      </c>
      <c r="E319" s="20">
        <v>0</v>
      </c>
      <c r="F319" s="18">
        <v>5040</v>
      </c>
      <c r="G319" s="42">
        <v>0</v>
      </c>
      <c r="H319" s="42">
        <v>0</v>
      </c>
      <c r="I319" s="42">
        <v>0</v>
      </c>
      <c r="J319" s="42">
        <v>0</v>
      </c>
      <c r="K319" s="42">
        <v>1</v>
      </c>
      <c r="L319" s="42">
        <v>0</v>
      </c>
      <c r="M319" s="42">
        <v>0</v>
      </c>
      <c r="N319" s="42">
        <v>0</v>
      </c>
      <c r="O319" s="42">
        <v>1</v>
      </c>
    </row>
    <row r="320" spans="1:15" x14ac:dyDescent="0.25">
      <c r="A320" s="15">
        <v>323.82</v>
      </c>
      <c r="B320" s="16">
        <v>0.84</v>
      </c>
      <c r="C320" s="17">
        <v>2</v>
      </c>
      <c r="D320" s="17">
        <v>6</v>
      </c>
      <c r="E320" s="20">
        <v>0</v>
      </c>
      <c r="F320" s="18">
        <v>5220</v>
      </c>
      <c r="G320" s="42">
        <v>0</v>
      </c>
      <c r="H320" s="42">
        <v>0</v>
      </c>
      <c r="I320" s="42">
        <v>0</v>
      </c>
      <c r="J320" s="42">
        <v>0</v>
      </c>
      <c r="K320" s="42">
        <v>1</v>
      </c>
      <c r="L320" s="42">
        <v>0</v>
      </c>
      <c r="M320" s="42">
        <v>0</v>
      </c>
      <c r="N320" s="42">
        <v>0</v>
      </c>
      <c r="O320" s="42">
        <v>1</v>
      </c>
    </row>
    <row r="321" spans="1:15" x14ac:dyDescent="0.25">
      <c r="A321" s="15">
        <v>324</v>
      </c>
      <c r="B321" s="16">
        <v>0.6</v>
      </c>
      <c r="C321" s="17">
        <v>1</v>
      </c>
      <c r="D321" s="17">
        <v>8</v>
      </c>
      <c r="E321" s="20">
        <v>0</v>
      </c>
      <c r="F321" s="18">
        <v>5220</v>
      </c>
      <c r="G321" s="42">
        <v>0</v>
      </c>
      <c r="H321" s="42">
        <v>0</v>
      </c>
      <c r="I321" s="42">
        <v>0</v>
      </c>
      <c r="J321" s="42">
        <v>0</v>
      </c>
      <c r="K321" s="42">
        <v>1</v>
      </c>
      <c r="L321" s="42">
        <v>0</v>
      </c>
      <c r="M321" s="42">
        <v>0</v>
      </c>
      <c r="N321" s="42">
        <v>0</v>
      </c>
      <c r="O321" s="42">
        <v>1</v>
      </c>
    </row>
    <row r="322" spans="1:15" x14ac:dyDescent="0.25">
      <c r="A322" s="15">
        <v>304.2</v>
      </c>
      <c r="B322" s="16">
        <v>0.6</v>
      </c>
      <c r="C322" s="17">
        <v>2</v>
      </c>
      <c r="D322" s="17">
        <v>7</v>
      </c>
      <c r="E322" s="20">
        <v>0</v>
      </c>
      <c r="F322" s="18">
        <v>5239.8</v>
      </c>
      <c r="G322" s="42">
        <v>0</v>
      </c>
      <c r="H322" s="42">
        <v>0</v>
      </c>
      <c r="I322" s="42">
        <v>0</v>
      </c>
      <c r="J322" s="42">
        <v>0</v>
      </c>
      <c r="K322" s="42">
        <v>1</v>
      </c>
      <c r="L322" s="42">
        <v>0</v>
      </c>
      <c r="M322" s="42">
        <v>0</v>
      </c>
      <c r="N322" s="42">
        <v>0</v>
      </c>
      <c r="O322" s="42">
        <v>1</v>
      </c>
    </row>
    <row r="323" spans="1:15" x14ac:dyDescent="0.25">
      <c r="A323" s="15">
        <v>324</v>
      </c>
      <c r="B323" s="16">
        <v>0.6</v>
      </c>
      <c r="C323" s="17">
        <v>2</v>
      </c>
      <c r="D323" s="17">
        <v>8</v>
      </c>
      <c r="E323" s="20">
        <v>0</v>
      </c>
      <c r="F323" s="18">
        <v>6300</v>
      </c>
      <c r="G323" s="42">
        <v>0</v>
      </c>
      <c r="H323" s="42">
        <v>0</v>
      </c>
      <c r="I323" s="42">
        <v>0</v>
      </c>
      <c r="J323" s="42">
        <v>0</v>
      </c>
      <c r="K323" s="42">
        <v>1</v>
      </c>
      <c r="L323" s="42">
        <v>0</v>
      </c>
      <c r="M323" s="42">
        <v>0</v>
      </c>
      <c r="N323" s="42">
        <v>0</v>
      </c>
      <c r="O323" s="42">
        <v>1</v>
      </c>
    </row>
    <row r="324" spans="1:15" x14ac:dyDescent="0.25">
      <c r="A324" s="15">
        <v>405</v>
      </c>
      <c r="B324" s="16">
        <v>0.68600000000000005</v>
      </c>
      <c r="C324" s="17">
        <v>2</v>
      </c>
      <c r="D324" s="17">
        <v>6</v>
      </c>
      <c r="E324" s="20">
        <v>1</v>
      </c>
      <c r="F324" s="18">
        <v>5400</v>
      </c>
      <c r="G324" s="42">
        <v>0</v>
      </c>
      <c r="H324" s="42">
        <v>0</v>
      </c>
      <c r="I324" s="42">
        <v>0</v>
      </c>
      <c r="J324" s="42">
        <v>0</v>
      </c>
      <c r="K324" s="42">
        <v>1</v>
      </c>
      <c r="L324" s="42">
        <v>0</v>
      </c>
      <c r="M324" s="42">
        <v>0</v>
      </c>
      <c r="N324" s="42">
        <v>0</v>
      </c>
      <c r="O324" s="42">
        <v>1</v>
      </c>
    </row>
    <row r="325" spans="1:15" x14ac:dyDescent="0.25">
      <c r="A325" s="15">
        <v>250.2</v>
      </c>
      <c r="B325" s="16">
        <v>2</v>
      </c>
      <c r="C325" s="17">
        <v>1</v>
      </c>
      <c r="D325" s="17">
        <v>6</v>
      </c>
      <c r="E325" s="20">
        <v>1</v>
      </c>
      <c r="F325" s="18">
        <v>6643.8</v>
      </c>
      <c r="G325" s="42">
        <v>0</v>
      </c>
      <c r="H325" s="42">
        <v>0</v>
      </c>
      <c r="I325" s="42">
        <v>0</v>
      </c>
      <c r="J325" s="42">
        <v>0</v>
      </c>
      <c r="K325" s="42">
        <v>1</v>
      </c>
      <c r="L325" s="42">
        <v>0</v>
      </c>
      <c r="M325" s="42">
        <v>0</v>
      </c>
      <c r="N325" s="42">
        <v>0</v>
      </c>
      <c r="O325" s="42">
        <v>1</v>
      </c>
    </row>
    <row r="326" spans="1:15" x14ac:dyDescent="0.25">
      <c r="A326" s="15">
        <v>327.60000000000002</v>
      </c>
      <c r="B326" s="16">
        <v>0.997</v>
      </c>
      <c r="C326" s="17">
        <v>2</v>
      </c>
      <c r="D326" s="17">
        <v>7</v>
      </c>
      <c r="E326" s="20">
        <v>1</v>
      </c>
      <c r="F326" s="18">
        <v>6730.2</v>
      </c>
      <c r="G326" s="42">
        <v>0</v>
      </c>
      <c r="H326" s="42">
        <v>0</v>
      </c>
      <c r="I326" s="42">
        <v>0</v>
      </c>
      <c r="J326" s="42">
        <v>0</v>
      </c>
      <c r="K326" s="42">
        <v>1</v>
      </c>
      <c r="L326" s="42">
        <v>0</v>
      </c>
      <c r="M326" s="42">
        <v>0</v>
      </c>
      <c r="N326" s="42">
        <v>0</v>
      </c>
      <c r="O326" s="42">
        <v>1</v>
      </c>
    </row>
    <row r="327" spans="1:15" x14ac:dyDescent="0.25">
      <c r="A327" s="15">
        <v>279</v>
      </c>
      <c r="B327" s="16">
        <v>2.2000000000000002</v>
      </c>
      <c r="C327" s="17">
        <v>1</v>
      </c>
      <c r="D327" s="17">
        <v>7</v>
      </c>
      <c r="E327" s="20">
        <v>1</v>
      </c>
      <c r="F327" s="18">
        <v>7488</v>
      </c>
      <c r="G327" s="42">
        <v>0</v>
      </c>
      <c r="H327" s="42">
        <v>0</v>
      </c>
      <c r="I327" s="42">
        <v>0</v>
      </c>
      <c r="J327" s="42">
        <v>0</v>
      </c>
      <c r="K327" s="42">
        <v>1</v>
      </c>
      <c r="L327" s="42">
        <v>0</v>
      </c>
      <c r="M327" s="42">
        <v>0</v>
      </c>
      <c r="N327" s="42">
        <v>0</v>
      </c>
      <c r="O327" s="42">
        <v>1</v>
      </c>
    </row>
    <row r="328" spans="1:15" x14ac:dyDescent="0.25">
      <c r="A328" s="15">
        <v>314.10000000000002</v>
      </c>
      <c r="B328" s="16">
        <v>0.6</v>
      </c>
      <c r="C328" s="17">
        <v>1</v>
      </c>
      <c r="D328" s="17">
        <v>6</v>
      </c>
      <c r="E328" s="20">
        <v>0</v>
      </c>
      <c r="F328" s="18">
        <v>3960</v>
      </c>
      <c r="G328" s="42">
        <v>1</v>
      </c>
      <c r="H328" s="42">
        <v>0</v>
      </c>
      <c r="I328" s="42">
        <v>0</v>
      </c>
      <c r="J328" s="42">
        <v>0</v>
      </c>
      <c r="K328" s="42">
        <v>1</v>
      </c>
      <c r="L328" s="42">
        <v>0</v>
      </c>
      <c r="M328" s="42">
        <v>0</v>
      </c>
      <c r="N328" s="42">
        <v>0</v>
      </c>
      <c r="O328" s="42">
        <v>1</v>
      </c>
    </row>
    <row r="329" spans="1:15" x14ac:dyDescent="0.25">
      <c r="A329" s="15">
        <v>324</v>
      </c>
      <c r="B329" s="16">
        <v>0.6</v>
      </c>
      <c r="C329" s="17">
        <v>1.5</v>
      </c>
      <c r="D329" s="17">
        <v>6</v>
      </c>
      <c r="E329" s="20">
        <v>0</v>
      </c>
      <c r="F329" s="18">
        <v>4140</v>
      </c>
      <c r="G329" s="42">
        <v>1</v>
      </c>
      <c r="H329" s="42">
        <v>0</v>
      </c>
      <c r="I329" s="42">
        <v>0</v>
      </c>
      <c r="J329" s="42">
        <v>0</v>
      </c>
      <c r="K329" s="42">
        <v>1</v>
      </c>
      <c r="L329" s="42">
        <v>0</v>
      </c>
      <c r="M329" s="42">
        <v>0</v>
      </c>
      <c r="N329" s="42">
        <v>0</v>
      </c>
      <c r="O329" s="42">
        <v>1</v>
      </c>
    </row>
    <row r="330" spans="1:15" x14ac:dyDescent="0.25">
      <c r="A330" s="15">
        <v>305.10000000000002</v>
      </c>
      <c r="B330" s="16">
        <v>0.65</v>
      </c>
      <c r="C330" s="17">
        <v>2</v>
      </c>
      <c r="D330" s="17">
        <v>6</v>
      </c>
      <c r="E330" s="20">
        <v>0</v>
      </c>
      <c r="F330" s="18">
        <v>4145.3999999999996</v>
      </c>
      <c r="G330" s="42">
        <v>1</v>
      </c>
      <c r="H330" s="42">
        <v>0</v>
      </c>
      <c r="I330" s="42">
        <v>0</v>
      </c>
      <c r="J330" s="42">
        <v>0</v>
      </c>
      <c r="K330" s="42">
        <v>1</v>
      </c>
      <c r="L330" s="42">
        <v>0</v>
      </c>
      <c r="M330" s="42">
        <v>0</v>
      </c>
      <c r="N330" s="42">
        <v>0</v>
      </c>
      <c r="O330" s="42">
        <v>1</v>
      </c>
    </row>
    <row r="331" spans="1:15" x14ac:dyDescent="0.25">
      <c r="A331" s="15">
        <v>289.44</v>
      </c>
      <c r="B331" s="16">
        <v>0.6</v>
      </c>
      <c r="C331" s="17">
        <v>1.5</v>
      </c>
      <c r="D331" s="17">
        <v>6</v>
      </c>
      <c r="E331" s="20">
        <v>0</v>
      </c>
      <c r="F331" s="18">
        <v>4320</v>
      </c>
      <c r="G331" s="42">
        <v>1</v>
      </c>
      <c r="H331" s="42">
        <v>0</v>
      </c>
      <c r="I331" s="42">
        <v>0</v>
      </c>
      <c r="J331" s="42">
        <v>0</v>
      </c>
      <c r="K331" s="42">
        <v>1</v>
      </c>
      <c r="L331" s="42">
        <v>0</v>
      </c>
      <c r="M331" s="42">
        <v>0</v>
      </c>
      <c r="N331" s="42">
        <v>0</v>
      </c>
      <c r="O331" s="42">
        <v>1</v>
      </c>
    </row>
    <row r="332" spans="1:15" x14ac:dyDescent="0.25">
      <c r="A332" s="15">
        <v>301.32</v>
      </c>
      <c r="B332" s="16">
        <v>0.6</v>
      </c>
      <c r="C332" s="17">
        <v>1.5</v>
      </c>
      <c r="D332" s="17">
        <v>6</v>
      </c>
      <c r="E332" s="20">
        <v>0</v>
      </c>
      <c r="F332" s="18">
        <v>4320</v>
      </c>
      <c r="G332" s="42">
        <v>1</v>
      </c>
      <c r="H332" s="42">
        <v>0</v>
      </c>
      <c r="I332" s="42">
        <v>0</v>
      </c>
      <c r="J332" s="42">
        <v>0</v>
      </c>
      <c r="K332" s="42">
        <v>1</v>
      </c>
      <c r="L332" s="42">
        <v>0</v>
      </c>
      <c r="M332" s="42">
        <v>0</v>
      </c>
      <c r="N332" s="42">
        <v>0</v>
      </c>
      <c r="O332" s="42">
        <v>1</v>
      </c>
    </row>
    <row r="333" spans="1:15" x14ac:dyDescent="0.25">
      <c r="A333" s="15">
        <v>286.2</v>
      </c>
      <c r="B333" s="16">
        <v>0.6</v>
      </c>
      <c r="C333" s="17">
        <v>2</v>
      </c>
      <c r="D333" s="17">
        <v>6</v>
      </c>
      <c r="E333" s="20">
        <v>0</v>
      </c>
      <c r="F333" s="18">
        <v>4320</v>
      </c>
      <c r="G333" s="42">
        <v>1</v>
      </c>
      <c r="H333" s="42">
        <v>0</v>
      </c>
      <c r="I333" s="42">
        <v>0</v>
      </c>
      <c r="J333" s="42">
        <v>0</v>
      </c>
      <c r="K333" s="42">
        <v>1</v>
      </c>
      <c r="L333" s="42">
        <v>0</v>
      </c>
      <c r="M333" s="42">
        <v>0</v>
      </c>
      <c r="N333" s="42">
        <v>0</v>
      </c>
      <c r="O333" s="42">
        <v>1</v>
      </c>
    </row>
    <row r="334" spans="1:15" x14ac:dyDescent="0.25">
      <c r="A334" s="15">
        <v>297</v>
      </c>
      <c r="B334" s="16">
        <v>0.9</v>
      </c>
      <c r="C334" s="17">
        <v>1</v>
      </c>
      <c r="D334" s="17">
        <v>6</v>
      </c>
      <c r="E334" s="20">
        <v>0</v>
      </c>
      <c r="F334" s="18">
        <v>4500</v>
      </c>
      <c r="G334" s="42">
        <v>1</v>
      </c>
      <c r="H334" s="42">
        <v>0</v>
      </c>
      <c r="I334" s="42">
        <v>0</v>
      </c>
      <c r="J334" s="42">
        <v>0</v>
      </c>
      <c r="K334" s="42">
        <v>1</v>
      </c>
      <c r="L334" s="42">
        <v>0</v>
      </c>
      <c r="M334" s="42">
        <v>0</v>
      </c>
      <c r="N334" s="42">
        <v>0</v>
      </c>
      <c r="O334" s="42">
        <v>1</v>
      </c>
    </row>
    <row r="335" spans="1:15" x14ac:dyDescent="0.25">
      <c r="A335" s="15">
        <v>288</v>
      </c>
      <c r="B335" s="16">
        <v>0.6</v>
      </c>
      <c r="C335" s="17">
        <v>2</v>
      </c>
      <c r="D335" s="17">
        <v>6</v>
      </c>
      <c r="E335" s="20">
        <v>0</v>
      </c>
      <c r="F335" s="18">
        <v>4500</v>
      </c>
      <c r="G335" s="42">
        <v>1</v>
      </c>
      <c r="H335" s="42">
        <v>0</v>
      </c>
      <c r="I335" s="42">
        <v>0</v>
      </c>
      <c r="J335" s="42">
        <v>0</v>
      </c>
      <c r="K335" s="42">
        <v>1</v>
      </c>
      <c r="L335" s="42">
        <v>0</v>
      </c>
      <c r="M335" s="42">
        <v>0</v>
      </c>
      <c r="N335" s="42">
        <v>0</v>
      </c>
      <c r="O335" s="42">
        <v>1</v>
      </c>
    </row>
    <row r="336" spans="1:15" x14ac:dyDescent="0.25">
      <c r="A336" s="15">
        <v>288</v>
      </c>
      <c r="B336" s="16">
        <v>1.21</v>
      </c>
      <c r="C336" s="17">
        <v>1</v>
      </c>
      <c r="D336" s="17">
        <v>8</v>
      </c>
      <c r="E336" s="20">
        <v>0</v>
      </c>
      <c r="F336" s="18">
        <v>5040</v>
      </c>
      <c r="G336" s="42">
        <v>1</v>
      </c>
      <c r="H336" s="42">
        <v>0</v>
      </c>
      <c r="I336" s="42">
        <v>0</v>
      </c>
      <c r="J336" s="42">
        <v>0</v>
      </c>
      <c r="K336" s="42">
        <v>1</v>
      </c>
      <c r="L336" s="42">
        <v>0</v>
      </c>
      <c r="M336" s="42">
        <v>0</v>
      </c>
      <c r="N336" s="42">
        <v>0</v>
      </c>
      <c r="O336" s="42">
        <v>1</v>
      </c>
    </row>
    <row r="337" spans="1:15" x14ac:dyDescent="0.25">
      <c r="A337" s="15">
        <v>208.53</v>
      </c>
      <c r="B337" s="16">
        <v>0.98699999999999999</v>
      </c>
      <c r="C337" s="17">
        <v>1</v>
      </c>
      <c r="D337" s="17">
        <v>6</v>
      </c>
      <c r="E337" s="20">
        <v>0</v>
      </c>
      <c r="F337" s="18">
        <v>5245.2</v>
      </c>
      <c r="G337" s="42">
        <v>1</v>
      </c>
      <c r="H337" s="42">
        <v>0</v>
      </c>
      <c r="I337" s="42">
        <v>0</v>
      </c>
      <c r="J337" s="42">
        <v>0</v>
      </c>
      <c r="K337" s="42">
        <v>1</v>
      </c>
      <c r="L337" s="42">
        <v>0</v>
      </c>
      <c r="M337" s="42">
        <v>0</v>
      </c>
      <c r="N337" s="42">
        <v>0</v>
      </c>
      <c r="O337" s="42">
        <v>1</v>
      </c>
    </row>
    <row r="338" spans="1:15" x14ac:dyDescent="0.25">
      <c r="A338" s="15">
        <v>351</v>
      </c>
      <c r="B338" s="16">
        <v>0.6</v>
      </c>
      <c r="C338" s="17">
        <v>2</v>
      </c>
      <c r="D338" s="17">
        <v>7</v>
      </c>
      <c r="E338" s="20">
        <v>0</v>
      </c>
      <c r="F338" s="18">
        <v>5391</v>
      </c>
      <c r="G338" s="42">
        <v>1</v>
      </c>
      <c r="H338" s="42">
        <v>0</v>
      </c>
      <c r="I338" s="42">
        <v>0</v>
      </c>
      <c r="J338" s="42">
        <v>0</v>
      </c>
      <c r="K338" s="42">
        <v>1</v>
      </c>
      <c r="L338" s="42">
        <v>0</v>
      </c>
      <c r="M338" s="42">
        <v>0</v>
      </c>
      <c r="N338" s="42">
        <v>0</v>
      </c>
      <c r="O338" s="42">
        <v>1</v>
      </c>
    </row>
    <row r="339" spans="1:15" x14ac:dyDescent="0.25">
      <c r="A339" s="15">
        <v>306</v>
      </c>
      <c r="B339" s="16">
        <v>0.6</v>
      </c>
      <c r="C339" s="17">
        <v>2</v>
      </c>
      <c r="D339" s="17">
        <v>6</v>
      </c>
      <c r="E339" s="20">
        <v>0</v>
      </c>
      <c r="F339" s="18">
        <v>5400</v>
      </c>
      <c r="G339" s="42">
        <v>1</v>
      </c>
      <c r="H339" s="42">
        <v>0</v>
      </c>
      <c r="I339" s="42">
        <v>0</v>
      </c>
      <c r="J339" s="42">
        <v>0</v>
      </c>
      <c r="K339" s="42">
        <v>1</v>
      </c>
      <c r="L339" s="42">
        <v>0</v>
      </c>
      <c r="M339" s="42">
        <v>0</v>
      </c>
      <c r="N339" s="42">
        <v>0</v>
      </c>
      <c r="O339" s="42">
        <v>1</v>
      </c>
    </row>
    <row r="340" spans="1:15" x14ac:dyDescent="0.25">
      <c r="A340" s="15">
        <v>315</v>
      </c>
      <c r="B340" s="16">
        <v>0.63</v>
      </c>
      <c r="C340" s="17">
        <v>1</v>
      </c>
      <c r="D340" s="17">
        <v>7</v>
      </c>
      <c r="E340" s="20">
        <v>0</v>
      </c>
      <c r="F340" s="18">
        <v>5400</v>
      </c>
      <c r="G340" s="42">
        <v>1</v>
      </c>
      <c r="H340" s="42">
        <v>0</v>
      </c>
      <c r="I340" s="42">
        <v>0</v>
      </c>
      <c r="J340" s="42">
        <v>0</v>
      </c>
      <c r="K340" s="42">
        <v>1</v>
      </c>
      <c r="L340" s="42">
        <v>0</v>
      </c>
      <c r="M340" s="42">
        <v>0</v>
      </c>
      <c r="N340" s="42">
        <v>0</v>
      </c>
      <c r="O340" s="42">
        <v>1</v>
      </c>
    </row>
    <row r="341" spans="1:15" x14ac:dyDescent="0.25">
      <c r="A341" s="15">
        <v>306</v>
      </c>
      <c r="B341" s="16">
        <v>0.8</v>
      </c>
      <c r="C341" s="17">
        <v>1</v>
      </c>
      <c r="D341" s="17">
        <v>8</v>
      </c>
      <c r="E341" s="20">
        <v>0</v>
      </c>
      <c r="F341" s="18">
        <v>5400</v>
      </c>
      <c r="G341" s="42">
        <v>1</v>
      </c>
      <c r="H341" s="42">
        <v>0</v>
      </c>
      <c r="I341" s="42">
        <v>0</v>
      </c>
      <c r="J341" s="42">
        <v>0</v>
      </c>
      <c r="K341" s="42">
        <v>1</v>
      </c>
      <c r="L341" s="42">
        <v>0</v>
      </c>
      <c r="M341" s="42">
        <v>0</v>
      </c>
      <c r="N341" s="42">
        <v>0</v>
      </c>
      <c r="O341" s="42">
        <v>1</v>
      </c>
    </row>
    <row r="342" spans="1:15" x14ac:dyDescent="0.25">
      <c r="A342" s="15">
        <v>324</v>
      </c>
      <c r="B342" s="16">
        <v>0.6</v>
      </c>
      <c r="C342" s="17">
        <v>2</v>
      </c>
      <c r="D342" s="17">
        <v>7</v>
      </c>
      <c r="E342" s="20">
        <v>0</v>
      </c>
      <c r="F342" s="18">
        <v>5486.4</v>
      </c>
      <c r="G342" s="42">
        <v>1</v>
      </c>
      <c r="H342" s="42">
        <v>0</v>
      </c>
      <c r="I342" s="42">
        <v>0</v>
      </c>
      <c r="J342" s="42">
        <v>0</v>
      </c>
      <c r="K342" s="42">
        <v>1</v>
      </c>
      <c r="L342" s="42">
        <v>0</v>
      </c>
      <c r="M342" s="42">
        <v>0</v>
      </c>
      <c r="N342" s="42">
        <v>0</v>
      </c>
      <c r="O342" s="42">
        <v>1</v>
      </c>
    </row>
    <row r="343" spans="1:15" x14ac:dyDescent="0.25">
      <c r="A343" s="15">
        <v>255.6</v>
      </c>
      <c r="B343" s="16">
        <v>0.77200000000000002</v>
      </c>
      <c r="C343" s="17">
        <v>1.5</v>
      </c>
      <c r="D343" s="17">
        <v>6</v>
      </c>
      <c r="E343" s="20">
        <v>0</v>
      </c>
      <c r="F343" s="18">
        <v>6507</v>
      </c>
      <c r="G343" s="42">
        <v>1</v>
      </c>
      <c r="H343" s="42">
        <v>0</v>
      </c>
      <c r="I343" s="42">
        <v>0</v>
      </c>
      <c r="J343" s="42">
        <v>0</v>
      </c>
      <c r="K343" s="42">
        <v>1</v>
      </c>
      <c r="L343" s="42">
        <v>0</v>
      </c>
      <c r="M343" s="42">
        <v>0</v>
      </c>
      <c r="N343" s="42">
        <v>0</v>
      </c>
      <c r="O343" s="42">
        <v>1</v>
      </c>
    </row>
    <row r="344" spans="1:15" x14ac:dyDescent="0.25">
      <c r="A344" s="15">
        <v>251.82</v>
      </c>
      <c r="B344" s="16">
        <v>2.2000000000000002</v>
      </c>
      <c r="C344" s="17">
        <v>1</v>
      </c>
      <c r="D344" s="17">
        <v>6</v>
      </c>
      <c r="E344" s="20">
        <v>0</v>
      </c>
      <c r="F344" s="18">
        <v>7228.8</v>
      </c>
      <c r="G344" s="42">
        <v>1</v>
      </c>
      <c r="H344" s="42">
        <v>0</v>
      </c>
      <c r="I344" s="42">
        <v>0</v>
      </c>
      <c r="J344" s="42">
        <v>0</v>
      </c>
      <c r="K344" s="42">
        <v>1</v>
      </c>
      <c r="L344" s="42">
        <v>0</v>
      </c>
      <c r="M344" s="42">
        <v>0</v>
      </c>
      <c r="N344" s="42">
        <v>0</v>
      </c>
      <c r="O344" s="42">
        <v>1</v>
      </c>
    </row>
    <row r="345" spans="1:15" x14ac:dyDescent="0.25">
      <c r="A345" s="15">
        <v>293.39999999999998</v>
      </c>
      <c r="B345" s="16">
        <v>0.88700000000000001</v>
      </c>
      <c r="C345" s="17">
        <v>1</v>
      </c>
      <c r="D345" s="17">
        <v>6</v>
      </c>
      <c r="E345" s="20">
        <v>1</v>
      </c>
      <c r="F345" s="18">
        <v>3420</v>
      </c>
      <c r="G345" s="42">
        <v>1</v>
      </c>
      <c r="H345" s="42">
        <v>0</v>
      </c>
      <c r="I345" s="42">
        <v>0</v>
      </c>
      <c r="J345" s="42">
        <v>0</v>
      </c>
      <c r="K345" s="42">
        <v>1</v>
      </c>
      <c r="L345" s="42">
        <v>0</v>
      </c>
      <c r="M345" s="42">
        <v>0</v>
      </c>
      <c r="N345" s="42">
        <v>0</v>
      </c>
      <c r="O345" s="42">
        <v>1</v>
      </c>
    </row>
    <row r="346" spans="1:15" x14ac:dyDescent="0.25">
      <c r="A346" s="15">
        <v>266.39999999999998</v>
      </c>
      <c r="B346" s="16">
        <v>2.2000000000000002</v>
      </c>
      <c r="C346" s="17">
        <v>1</v>
      </c>
      <c r="D346" s="17">
        <v>6</v>
      </c>
      <c r="E346" s="20">
        <v>1</v>
      </c>
      <c r="F346" s="18">
        <v>6840</v>
      </c>
      <c r="G346" s="42">
        <v>1</v>
      </c>
      <c r="H346" s="42">
        <v>0</v>
      </c>
      <c r="I346" s="42">
        <v>0</v>
      </c>
      <c r="J346" s="42">
        <v>0</v>
      </c>
      <c r="K346" s="42">
        <v>1</v>
      </c>
      <c r="L346" s="42">
        <v>0</v>
      </c>
      <c r="M346" s="42">
        <v>0</v>
      </c>
      <c r="N346" s="42">
        <v>0</v>
      </c>
      <c r="O346" s="42">
        <v>1</v>
      </c>
    </row>
    <row r="347" spans="1:15" x14ac:dyDescent="0.25">
      <c r="A347" s="15">
        <v>279.89999999999998</v>
      </c>
      <c r="B347" s="16">
        <v>1.5</v>
      </c>
      <c r="C347" s="17">
        <v>2</v>
      </c>
      <c r="D347" s="17">
        <v>7</v>
      </c>
      <c r="E347" s="20">
        <v>1</v>
      </c>
      <c r="F347" s="18">
        <v>7597.8</v>
      </c>
      <c r="G347" s="42">
        <v>1</v>
      </c>
      <c r="H347" s="42">
        <v>0</v>
      </c>
      <c r="I347" s="42">
        <v>0</v>
      </c>
      <c r="J347" s="42">
        <v>0</v>
      </c>
      <c r="K347" s="42">
        <v>1</v>
      </c>
      <c r="L347" s="42">
        <v>0</v>
      </c>
      <c r="M347" s="42">
        <v>0</v>
      </c>
      <c r="N347" s="42">
        <v>0</v>
      </c>
      <c r="O347" s="42">
        <v>1</v>
      </c>
    </row>
    <row r="348" spans="1:15" x14ac:dyDescent="0.25">
      <c r="A348" s="15">
        <v>423</v>
      </c>
      <c r="B348" s="16">
        <v>1.272</v>
      </c>
      <c r="C348" s="17">
        <v>2</v>
      </c>
      <c r="D348" s="17">
        <v>8</v>
      </c>
      <c r="E348" s="20">
        <v>1</v>
      </c>
      <c r="F348" s="18">
        <v>10553.4</v>
      </c>
      <c r="G348" s="42">
        <v>1</v>
      </c>
      <c r="H348" s="42">
        <v>0</v>
      </c>
      <c r="I348" s="42">
        <v>0</v>
      </c>
      <c r="J348" s="42">
        <v>0</v>
      </c>
      <c r="K348" s="42">
        <v>1</v>
      </c>
      <c r="L348" s="42">
        <v>0</v>
      </c>
      <c r="M348" s="42">
        <v>0</v>
      </c>
      <c r="N348" s="42">
        <v>0</v>
      </c>
      <c r="O348" s="42">
        <v>1</v>
      </c>
    </row>
    <row r="349" spans="1:15" x14ac:dyDescent="0.25">
      <c r="A349" s="15">
        <v>333</v>
      </c>
      <c r="B349" s="16">
        <v>0.90100000000000002</v>
      </c>
      <c r="C349" s="17">
        <v>1.5</v>
      </c>
      <c r="D349" s="17">
        <v>7</v>
      </c>
      <c r="E349" s="20">
        <v>1</v>
      </c>
      <c r="F349" s="18">
        <v>4320</v>
      </c>
      <c r="G349" s="42">
        <v>0</v>
      </c>
      <c r="H349" s="42">
        <v>1</v>
      </c>
      <c r="I349" s="42">
        <v>0</v>
      </c>
      <c r="J349" s="42">
        <v>0</v>
      </c>
      <c r="K349" s="42">
        <v>1</v>
      </c>
      <c r="L349" s="42">
        <v>0</v>
      </c>
      <c r="M349" s="42">
        <v>0</v>
      </c>
      <c r="N349" s="42">
        <v>0</v>
      </c>
      <c r="O349" s="42">
        <v>1</v>
      </c>
    </row>
    <row r="350" spans="1:15" x14ac:dyDescent="0.25">
      <c r="A350" s="15">
        <v>268.11</v>
      </c>
      <c r="B350" s="16">
        <v>1</v>
      </c>
      <c r="C350" s="17">
        <v>2</v>
      </c>
      <c r="D350" s="17">
        <v>8</v>
      </c>
      <c r="E350" s="20">
        <v>1</v>
      </c>
      <c r="F350" s="18">
        <v>7909.2</v>
      </c>
      <c r="G350" s="42">
        <v>0</v>
      </c>
      <c r="H350" s="42">
        <v>1</v>
      </c>
      <c r="I350" s="42">
        <v>0</v>
      </c>
      <c r="J350" s="42">
        <v>0</v>
      </c>
      <c r="K350" s="42">
        <v>1</v>
      </c>
      <c r="L350" s="42">
        <v>0</v>
      </c>
      <c r="M350" s="42">
        <v>0</v>
      </c>
      <c r="N350" s="42">
        <v>0</v>
      </c>
      <c r="O350" s="42">
        <v>1</v>
      </c>
    </row>
    <row r="351" spans="1:15" x14ac:dyDescent="0.25">
      <c r="A351" s="15">
        <v>280.8</v>
      </c>
      <c r="B351" s="16">
        <v>2.2000000000000002</v>
      </c>
      <c r="C351" s="17">
        <v>1.5</v>
      </c>
      <c r="D351" s="17">
        <v>6</v>
      </c>
      <c r="E351" s="20">
        <v>1</v>
      </c>
      <c r="F351" s="18">
        <v>8245.7999999999993</v>
      </c>
      <c r="G351" s="42">
        <v>0</v>
      </c>
      <c r="H351" s="42">
        <v>1</v>
      </c>
      <c r="I351" s="42">
        <v>0</v>
      </c>
      <c r="J351" s="42">
        <v>0</v>
      </c>
      <c r="K351" s="42">
        <v>1</v>
      </c>
      <c r="L351" s="42">
        <v>0</v>
      </c>
      <c r="M351" s="42">
        <v>0</v>
      </c>
      <c r="N351" s="42">
        <v>0</v>
      </c>
      <c r="O351" s="42">
        <v>1</v>
      </c>
    </row>
    <row r="352" spans="1:15" x14ac:dyDescent="0.25">
      <c r="A352" s="15">
        <v>323.82</v>
      </c>
      <c r="B352" s="16">
        <v>2.25</v>
      </c>
      <c r="C352" s="17">
        <v>1</v>
      </c>
      <c r="D352" s="17">
        <v>8</v>
      </c>
      <c r="E352" s="20">
        <v>1</v>
      </c>
      <c r="F352" s="18">
        <v>8508.6</v>
      </c>
      <c r="G352" s="42">
        <v>0</v>
      </c>
      <c r="H352" s="42">
        <v>1</v>
      </c>
      <c r="I352" s="42">
        <v>0</v>
      </c>
      <c r="J352" s="42">
        <v>0</v>
      </c>
      <c r="K352" s="42">
        <v>1</v>
      </c>
      <c r="L352" s="42">
        <v>0</v>
      </c>
      <c r="M352" s="42">
        <v>0</v>
      </c>
      <c r="N352" s="42">
        <v>0</v>
      </c>
      <c r="O352" s="42">
        <v>1</v>
      </c>
    </row>
    <row r="353" spans="1:15" x14ac:dyDescent="0.25">
      <c r="A353" s="15">
        <v>268.2</v>
      </c>
      <c r="B353" s="16">
        <v>1.03</v>
      </c>
      <c r="C353" s="17">
        <v>2</v>
      </c>
      <c r="D353" s="17">
        <v>6</v>
      </c>
      <c r="E353" s="20">
        <v>1</v>
      </c>
      <c r="F353" s="18">
        <v>8951.4</v>
      </c>
      <c r="G353" s="42">
        <v>0</v>
      </c>
      <c r="H353" s="42">
        <v>1</v>
      </c>
      <c r="I353" s="42">
        <v>0</v>
      </c>
      <c r="J353" s="42">
        <v>0</v>
      </c>
      <c r="K353" s="42">
        <v>1</v>
      </c>
      <c r="L353" s="42">
        <v>0</v>
      </c>
      <c r="M353" s="42">
        <v>0</v>
      </c>
      <c r="N353" s="42">
        <v>0</v>
      </c>
      <c r="O353" s="42">
        <v>1</v>
      </c>
    </row>
    <row r="354" spans="1:15" x14ac:dyDescent="0.25">
      <c r="A354" s="15">
        <v>356.4</v>
      </c>
      <c r="B354" s="16">
        <v>2.2000000000000002</v>
      </c>
      <c r="C354" s="17">
        <v>3</v>
      </c>
      <c r="D354" s="17">
        <v>8</v>
      </c>
      <c r="E354" s="20">
        <v>1</v>
      </c>
      <c r="F354" s="18">
        <v>9030.6</v>
      </c>
      <c r="G354" s="42">
        <v>0</v>
      </c>
      <c r="H354" s="42">
        <v>1</v>
      </c>
      <c r="I354" s="42">
        <v>0</v>
      </c>
      <c r="J354" s="42">
        <v>0</v>
      </c>
      <c r="K354" s="42">
        <v>1</v>
      </c>
      <c r="L354" s="42">
        <v>0</v>
      </c>
      <c r="M354" s="42">
        <v>0</v>
      </c>
      <c r="N354" s="42">
        <v>0</v>
      </c>
      <c r="O354" s="42">
        <v>1</v>
      </c>
    </row>
    <row r="355" spans="1:15" x14ac:dyDescent="0.25">
      <c r="A355" s="15">
        <v>279</v>
      </c>
      <c r="B355" s="16">
        <v>2.2000000000000002</v>
      </c>
      <c r="C355" s="17">
        <v>1.5</v>
      </c>
      <c r="D355" s="17">
        <v>7</v>
      </c>
      <c r="E355" s="20">
        <v>1</v>
      </c>
      <c r="F355" s="18">
        <v>6537.6</v>
      </c>
      <c r="G355" s="42">
        <v>0</v>
      </c>
      <c r="H355" s="42">
        <v>0</v>
      </c>
      <c r="I355" s="42">
        <v>0</v>
      </c>
      <c r="J355" s="42">
        <v>0</v>
      </c>
      <c r="K355" s="42">
        <v>0</v>
      </c>
      <c r="L355" s="42">
        <v>1</v>
      </c>
      <c r="M355" s="42">
        <v>0</v>
      </c>
      <c r="N355" s="42">
        <v>0</v>
      </c>
      <c r="O355" s="42">
        <v>1</v>
      </c>
    </row>
    <row r="356" spans="1:15" x14ac:dyDescent="0.25">
      <c r="A356" s="15">
        <v>346.5</v>
      </c>
      <c r="B356" s="16">
        <v>0.6</v>
      </c>
      <c r="C356" s="17">
        <v>2.5</v>
      </c>
      <c r="D356" s="17">
        <v>7</v>
      </c>
      <c r="E356" s="20">
        <v>1</v>
      </c>
      <c r="F356" s="18">
        <v>6210</v>
      </c>
      <c r="G356" s="42">
        <v>1</v>
      </c>
      <c r="H356" s="42">
        <v>0</v>
      </c>
      <c r="I356" s="42">
        <v>0</v>
      </c>
      <c r="J356" s="42">
        <v>0</v>
      </c>
      <c r="K356" s="42">
        <v>0</v>
      </c>
      <c r="L356" s="42">
        <v>1</v>
      </c>
      <c r="M356" s="42">
        <v>0</v>
      </c>
      <c r="N356" s="42">
        <v>0</v>
      </c>
      <c r="O356" s="42">
        <v>1</v>
      </c>
    </row>
    <row r="357" spans="1:15" x14ac:dyDescent="0.25">
      <c r="A357" s="15">
        <v>385.2</v>
      </c>
      <c r="B357" s="16">
        <v>0.55000000000000004</v>
      </c>
      <c r="C357" s="17">
        <v>2</v>
      </c>
      <c r="D357" s="17">
        <v>9</v>
      </c>
      <c r="E357" s="20">
        <v>1</v>
      </c>
      <c r="F357" s="18">
        <v>6840</v>
      </c>
      <c r="G357" s="42">
        <v>1</v>
      </c>
      <c r="H357" s="42">
        <v>0</v>
      </c>
      <c r="I357" s="42">
        <v>0</v>
      </c>
      <c r="J357" s="42">
        <v>0</v>
      </c>
      <c r="K357" s="42">
        <v>0</v>
      </c>
      <c r="L357" s="42">
        <v>1</v>
      </c>
      <c r="M357" s="42">
        <v>0</v>
      </c>
      <c r="N357" s="42">
        <v>0</v>
      </c>
      <c r="O357" s="42">
        <v>1</v>
      </c>
    </row>
    <row r="358" spans="1:15" x14ac:dyDescent="0.25">
      <c r="A358" s="15">
        <v>341.82</v>
      </c>
      <c r="B358" s="16">
        <v>0.7</v>
      </c>
      <c r="C358" s="17">
        <v>1.5</v>
      </c>
      <c r="D358" s="17">
        <v>9</v>
      </c>
      <c r="E358" s="20">
        <v>1</v>
      </c>
      <c r="F358" s="18">
        <v>7380</v>
      </c>
      <c r="G358" s="42">
        <v>1</v>
      </c>
      <c r="H358" s="42">
        <v>0</v>
      </c>
      <c r="I358" s="42">
        <v>0</v>
      </c>
      <c r="J358" s="42">
        <v>0</v>
      </c>
      <c r="K358" s="42">
        <v>0</v>
      </c>
      <c r="L358" s="42">
        <v>1</v>
      </c>
      <c r="M358" s="42">
        <v>0</v>
      </c>
      <c r="N358" s="42">
        <v>0</v>
      </c>
      <c r="O358" s="42">
        <v>1</v>
      </c>
    </row>
    <row r="359" spans="1:15" x14ac:dyDescent="0.25">
      <c r="A359" s="15">
        <v>331.2</v>
      </c>
      <c r="B359" s="16">
        <v>0.91</v>
      </c>
      <c r="C359" s="17">
        <v>1.5</v>
      </c>
      <c r="D359" s="17">
        <v>7</v>
      </c>
      <c r="E359" s="20">
        <v>1</v>
      </c>
      <c r="F359" s="18">
        <v>7441.2</v>
      </c>
      <c r="G359" s="42">
        <v>1</v>
      </c>
      <c r="H359" s="42">
        <v>0</v>
      </c>
      <c r="I359" s="42">
        <v>0</v>
      </c>
      <c r="J359" s="42">
        <v>0</v>
      </c>
      <c r="K359" s="42">
        <v>0</v>
      </c>
      <c r="L359" s="42">
        <v>1</v>
      </c>
      <c r="M359" s="42">
        <v>0</v>
      </c>
      <c r="N359" s="42">
        <v>0</v>
      </c>
      <c r="O359" s="42">
        <v>1</v>
      </c>
    </row>
    <row r="360" spans="1:15" x14ac:dyDescent="0.25">
      <c r="A360" s="15">
        <v>394.2</v>
      </c>
      <c r="B360" s="16">
        <v>1.335</v>
      </c>
      <c r="C360" s="17">
        <v>3</v>
      </c>
      <c r="D360" s="17">
        <v>7</v>
      </c>
      <c r="E360" s="20">
        <v>1</v>
      </c>
      <c r="F360" s="18">
        <v>10978.2</v>
      </c>
      <c r="G360" s="42">
        <v>1</v>
      </c>
      <c r="H360" s="42">
        <v>0</v>
      </c>
      <c r="I360" s="42">
        <v>0</v>
      </c>
      <c r="J360" s="42">
        <v>0</v>
      </c>
      <c r="K360" s="42">
        <v>0</v>
      </c>
      <c r="L360" s="42">
        <v>1</v>
      </c>
      <c r="M360" s="42">
        <v>0</v>
      </c>
      <c r="N360" s="42">
        <v>0</v>
      </c>
      <c r="O360" s="42">
        <v>1</v>
      </c>
    </row>
    <row r="361" spans="1:15" x14ac:dyDescent="0.25">
      <c r="A361" s="15">
        <v>495</v>
      </c>
      <c r="B361" s="16">
        <v>0.6</v>
      </c>
      <c r="C361" s="17">
        <v>2</v>
      </c>
      <c r="D361" s="17">
        <v>9</v>
      </c>
      <c r="E361" s="20">
        <v>1</v>
      </c>
      <c r="F361" s="18">
        <v>7920</v>
      </c>
      <c r="G361" s="42">
        <v>0</v>
      </c>
      <c r="H361" s="42">
        <v>1</v>
      </c>
      <c r="I361" s="42">
        <v>0</v>
      </c>
      <c r="J361" s="42">
        <v>0</v>
      </c>
      <c r="K361" s="42">
        <v>0</v>
      </c>
      <c r="L361" s="42">
        <v>1</v>
      </c>
      <c r="M361" s="42">
        <v>0</v>
      </c>
      <c r="N361" s="42">
        <v>0</v>
      </c>
      <c r="O361" s="42">
        <v>1</v>
      </c>
    </row>
    <row r="362" spans="1:15" x14ac:dyDescent="0.25">
      <c r="A362" s="15">
        <v>522</v>
      </c>
      <c r="B362" s="16">
        <v>1.05</v>
      </c>
      <c r="C362" s="17">
        <v>2.5</v>
      </c>
      <c r="D362" s="17">
        <v>9</v>
      </c>
      <c r="E362" s="20">
        <v>1</v>
      </c>
      <c r="F362" s="18">
        <v>9000</v>
      </c>
      <c r="G362" s="42">
        <v>0</v>
      </c>
      <c r="H362" s="42">
        <v>1</v>
      </c>
      <c r="I362" s="42">
        <v>0</v>
      </c>
      <c r="J362" s="42">
        <v>0</v>
      </c>
      <c r="K362" s="42">
        <v>0</v>
      </c>
      <c r="L362" s="42">
        <v>1</v>
      </c>
      <c r="M362" s="42">
        <v>0</v>
      </c>
      <c r="N362" s="42">
        <v>0</v>
      </c>
      <c r="O362" s="42">
        <v>1</v>
      </c>
    </row>
    <row r="363" spans="1:15" x14ac:dyDescent="0.25">
      <c r="A363" s="15">
        <v>351</v>
      </c>
      <c r="B363" s="16">
        <v>1.335</v>
      </c>
      <c r="C363" s="17">
        <v>2.5</v>
      </c>
      <c r="D363" s="17">
        <v>8</v>
      </c>
      <c r="E363" s="20">
        <v>1</v>
      </c>
      <c r="F363" s="18">
        <v>10065.6</v>
      </c>
      <c r="G363" s="42">
        <v>0</v>
      </c>
      <c r="H363" s="42">
        <v>1</v>
      </c>
      <c r="I363" s="42">
        <v>0</v>
      </c>
      <c r="J363" s="42">
        <v>0</v>
      </c>
      <c r="K363" s="42">
        <v>0</v>
      </c>
      <c r="L363" s="42">
        <v>1</v>
      </c>
      <c r="M363" s="42">
        <v>0</v>
      </c>
      <c r="N363" s="42">
        <v>0</v>
      </c>
      <c r="O363" s="42">
        <v>1</v>
      </c>
    </row>
    <row r="364" spans="1:15" x14ac:dyDescent="0.25">
      <c r="A364" s="21">
        <f>SUM(A2:A363)</f>
        <v>115888.32000000004</v>
      </c>
      <c r="B364" s="21">
        <f>SUM(B2:B363)</f>
        <v>337.63100000000009</v>
      </c>
      <c r="C364" s="17"/>
      <c r="D364" s="17"/>
      <c r="E364" s="17"/>
      <c r="F364" s="17"/>
    </row>
  </sheetData>
  <autoFilter ref="A1:F364" xr:uid="{52924E5A-A653-4248-8FA9-0005E85B3A51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2F76-AF0B-46A2-991D-050FD84AA941}">
  <dimension ref="A1:O282"/>
  <sheetViews>
    <sheetView showGridLines="0" topLeftCell="A259" workbookViewId="0">
      <selection activeCell="M14" sqref="M14"/>
    </sheetView>
  </sheetViews>
  <sheetFormatPr defaultRowHeight="13.8" x14ac:dyDescent="0.25"/>
  <cols>
    <col min="1" max="1" width="13.5546875" style="14" bestFit="1" customWidth="1"/>
    <col min="2" max="16384" width="8.88671875" style="14"/>
  </cols>
  <sheetData>
    <row r="1" spans="1:15" ht="55.2" x14ac:dyDescent="0.25">
      <c r="A1" s="22" t="s">
        <v>24</v>
      </c>
      <c r="B1" s="23" t="s">
        <v>28</v>
      </c>
      <c r="C1" s="24" t="s">
        <v>30</v>
      </c>
      <c r="D1" s="24" t="s">
        <v>32</v>
      </c>
      <c r="E1" s="24" t="s">
        <v>36</v>
      </c>
      <c r="F1" s="25" t="s">
        <v>34</v>
      </c>
      <c r="G1" s="24" t="s">
        <v>52</v>
      </c>
      <c r="H1" s="24" t="s">
        <v>53</v>
      </c>
      <c r="I1" s="24" t="s">
        <v>54</v>
      </c>
      <c r="J1" s="24" t="s">
        <v>55</v>
      </c>
      <c r="K1" s="24" t="s">
        <v>56</v>
      </c>
      <c r="L1" s="24" t="s">
        <v>57</v>
      </c>
      <c r="M1" s="24" t="s">
        <v>58</v>
      </c>
      <c r="N1" s="24" t="s">
        <v>59</v>
      </c>
      <c r="O1" s="24" t="s">
        <v>60</v>
      </c>
    </row>
    <row r="2" spans="1:15" x14ac:dyDescent="0.25">
      <c r="A2" s="15">
        <v>342</v>
      </c>
      <c r="B2" s="16">
        <v>1.125</v>
      </c>
      <c r="C2" s="17">
        <v>1</v>
      </c>
      <c r="D2" s="17">
        <v>6</v>
      </c>
      <c r="E2" s="42">
        <v>1</v>
      </c>
      <c r="F2" s="18">
        <v>7466.4</v>
      </c>
      <c r="G2" s="42">
        <v>1</v>
      </c>
      <c r="H2" s="42">
        <v>0</v>
      </c>
      <c r="I2" s="42">
        <v>0</v>
      </c>
      <c r="J2" s="42">
        <v>0</v>
      </c>
      <c r="K2" s="42">
        <v>0</v>
      </c>
      <c r="L2" s="42">
        <v>1</v>
      </c>
      <c r="M2" s="42">
        <v>0</v>
      </c>
      <c r="N2" s="42">
        <v>1</v>
      </c>
      <c r="O2" s="42">
        <v>1</v>
      </c>
    </row>
    <row r="3" spans="1:15" x14ac:dyDescent="0.25">
      <c r="A3" s="15">
        <v>306</v>
      </c>
      <c r="B3" s="16">
        <v>1.125</v>
      </c>
      <c r="C3" s="17">
        <v>2.5</v>
      </c>
      <c r="D3" s="17">
        <v>9</v>
      </c>
      <c r="E3" s="42">
        <v>0</v>
      </c>
      <c r="F3" s="18">
        <v>9360</v>
      </c>
      <c r="G3" s="42">
        <v>1</v>
      </c>
      <c r="H3" s="42">
        <v>0</v>
      </c>
      <c r="I3" s="42">
        <v>1</v>
      </c>
      <c r="J3" s="42">
        <v>0</v>
      </c>
      <c r="K3" s="42">
        <v>0</v>
      </c>
      <c r="L3" s="42">
        <v>0</v>
      </c>
      <c r="M3" s="42">
        <v>1</v>
      </c>
      <c r="N3" s="42">
        <v>0</v>
      </c>
      <c r="O3" s="42">
        <v>1</v>
      </c>
    </row>
    <row r="4" spans="1:15" x14ac:dyDescent="0.25">
      <c r="A4" s="15">
        <v>304.2</v>
      </c>
      <c r="B4" s="16">
        <v>1.125</v>
      </c>
      <c r="C4" s="17">
        <v>2</v>
      </c>
      <c r="D4" s="17">
        <v>9</v>
      </c>
      <c r="E4" s="42">
        <v>0</v>
      </c>
      <c r="F4" s="18">
        <v>7189.2</v>
      </c>
      <c r="G4" s="42">
        <v>1</v>
      </c>
      <c r="H4" s="42">
        <v>0</v>
      </c>
      <c r="I4" s="42">
        <v>0</v>
      </c>
      <c r="J4" s="42">
        <v>1</v>
      </c>
      <c r="K4" s="42">
        <v>0</v>
      </c>
      <c r="L4" s="42">
        <v>0</v>
      </c>
      <c r="M4" s="42">
        <v>0</v>
      </c>
      <c r="N4" s="42">
        <v>0</v>
      </c>
      <c r="O4" s="42">
        <v>1</v>
      </c>
    </row>
    <row r="5" spans="1:15" x14ac:dyDescent="0.25">
      <c r="A5" s="15">
        <v>260.82</v>
      </c>
      <c r="B5" s="16">
        <v>1.125</v>
      </c>
      <c r="C5" s="17">
        <v>1.5</v>
      </c>
      <c r="D5" s="17">
        <v>6</v>
      </c>
      <c r="E5" s="42">
        <v>1</v>
      </c>
      <c r="F5" s="18">
        <v>7430.4</v>
      </c>
      <c r="G5" s="42">
        <v>1</v>
      </c>
      <c r="H5" s="42">
        <v>0</v>
      </c>
      <c r="I5" s="42">
        <v>0</v>
      </c>
      <c r="J5" s="42">
        <v>0</v>
      </c>
      <c r="K5" s="42">
        <v>1</v>
      </c>
      <c r="L5" s="42">
        <v>0</v>
      </c>
      <c r="M5" s="42">
        <v>0</v>
      </c>
      <c r="N5" s="42">
        <v>0</v>
      </c>
      <c r="O5" s="42">
        <v>1</v>
      </c>
    </row>
    <row r="6" spans="1:15" x14ac:dyDescent="0.25">
      <c r="A6" s="15">
        <v>324</v>
      </c>
      <c r="B6" s="16">
        <v>1.1200000000000001</v>
      </c>
      <c r="C6" s="17">
        <v>1</v>
      </c>
      <c r="D6" s="17">
        <v>9</v>
      </c>
      <c r="E6" s="42">
        <v>0</v>
      </c>
      <c r="F6" s="18">
        <v>5040</v>
      </c>
      <c r="G6" s="42">
        <v>1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1</v>
      </c>
    </row>
    <row r="7" spans="1:15" x14ac:dyDescent="0.25">
      <c r="A7" s="15">
        <v>198</v>
      </c>
      <c r="B7" s="16">
        <v>1.1200000000000001</v>
      </c>
      <c r="C7" s="17">
        <v>1</v>
      </c>
      <c r="D7" s="17">
        <v>4</v>
      </c>
      <c r="E7" s="42">
        <v>1</v>
      </c>
      <c r="F7" s="18">
        <v>5684.4</v>
      </c>
      <c r="G7" s="42">
        <v>0</v>
      </c>
      <c r="H7" s="42">
        <v>0</v>
      </c>
      <c r="I7" s="42">
        <v>0</v>
      </c>
      <c r="J7" s="42">
        <v>0</v>
      </c>
      <c r="K7" s="42">
        <v>1</v>
      </c>
      <c r="L7" s="42">
        <v>0</v>
      </c>
      <c r="M7" s="42">
        <v>0</v>
      </c>
      <c r="N7" s="42">
        <v>0</v>
      </c>
      <c r="O7" s="42">
        <v>1</v>
      </c>
    </row>
    <row r="8" spans="1:15" x14ac:dyDescent="0.25">
      <c r="A8" s="15">
        <v>338.4</v>
      </c>
      <c r="B8" s="16">
        <v>1.1120000000000001</v>
      </c>
      <c r="C8" s="17">
        <v>2</v>
      </c>
      <c r="D8" s="17">
        <v>7</v>
      </c>
      <c r="E8" s="42">
        <v>0</v>
      </c>
      <c r="F8" s="18">
        <v>7360.2</v>
      </c>
      <c r="G8" s="42">
        <v>1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1</v>
      </c>
    </row>
    <row r="9" spans="1:15" x14ac:dyDescent="0.25">
      <c r="A9" s="15">
        <v>234</v>
      </c>
      <c r="B9" s="16">
        <v>1.107</v>
      </c>
      <c r="C9" s="17">
        <v>1</v>
      </c>
      <c r="D9" s="17">
        <v>6</v>
      </c>
      <c r="E9" s="42">
        <v>1</v>
      </c>
      <c r="F9" s="18">
        <v>6008.4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</row>
    <row r="10" spans="1:15" x14ac:dyDescent="0.25">
      <c r="A10" s="15">
        <v>246.6</v>
      </c>
      <c r="B10" s="16">
        <v>1.103</v>
      </c>
      <c r="C10" s="17">
        <v>1</v>
      </c>
      <c r="D10" s="17">
        <v>6</v>
      </c>
      <c r="E10" s="42">
        <v>1</v>
      </c>
      <c r="F10" s="18">
        <v>6876</v>
      </c>
      <c r="G10" s="42">
        <v>1</v>
      </c>
      <c r="H10" s="42">
        <v>0</v>
      </c>
      <c r="I10" s="42">
        <v>0</v>
      </c>
      <c r="J10" s="42">
        <v>0</v>
      </c>
      <c r="K10" s="42">
        <v>1</v>
      </c>
      <c r="L10" s="42">
        <v>0</v>
      </c>
      <c r="M10" s="42">
        <v>0</v>
      </c>
      <c r="N10" s="42">
        <v>0</v>
      </c>
      <c r="O10" s="42">
        <v>1</v>
      </c>
    </row>
    <row r="11" spans="1:15" x14ac:dyDescent="0.25">
      <c r="A11" s="15">
        <v>370.8</v>
      </c>
      <c r="B11" s="16">
        <v>1.1000000000000001</v>
      </c>
      <c r="C11" s="17">
        <v>1</v>
      </c>
      <c r="D11" s="17">
        <v>7</v>
      </c>
      <c r="E11" s="42">
        <v>1</v>
      </c>
      <c r="F11" s="18">
        <v>5194.8</v>
      </c>
      <c r="G11" s="42">
        <v>1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1</v>
      </c>
    </row>
    <row r="12" spans="1:15" x14ac:dyDescent="0.25">
      <c r="A12" s="15">
        <v>359.82</v>
      </c>
      <c r="B12" s="16">
        <v>1.1000000000000001</v>
      </c>
      <c r="C12" s="17">
        <v>2</v>
      </c>
      <c r="D12" s="17">
        <v>10</v>
      </c>
      <c r="E12" s="42">
        <v>1</v>
      </c>
      <c r="F12" s="18">
        <v>4980.6000000000004</v>
      </c>
      <c r="G12" s="42">
        <v>0</v>
      </c>
      <c r="H12" s="42">
        <v>0</v>
      </c>
      <c r="I12" s="42">
        <v>0</v>
      </c>
      <c r="J12" s="42">
        <v>0</v>
      </c>
      <c r="K12" s="42">
        <v>1</v>
      </c>
      <c r="L12" s="42">
        <v>0</v>
      </c>
      <c r="M12" s="42">
        <v>0</v>
      </c>
      <c r="N12" s="42">
        <v>1</v>
      </c>
      <c r="O12" s="42">
        <v>1</v>
      </c>
    </row>
    <row r="13" spans="1:15" x14ac:dyDescent="0.25">
      <c r="A13" s="15">
        <v>324</v>
      </c>
      <c r="B13" s="16">
        <v>1.1000000000000001</v>
      </c>
      <c r="C13" s="17">
        <v>1</v>
      </c>
      <c r="D13" s="17">
        <v>7</v>
      </c>
      <c r="E13" s="42">
        <v>0</v>
      </c>
      <c r="F13" s="18">
        <v>4500</v>
      </c>
      <c r="G13" s="42">
        <v>1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1</v>
      </c>
      <c r="O13" s="42">
        <v>1</v>
      </c>
    </row>
    <row r="14" spans="1:15" x14ac:dyDescent="0.25">
      <c r="A14" s="15">
        <v>359.82</v>
      </c>
      <c r="B14" s="16">
        <v>1.0880000000000001</v>
      </c>
      <c r="C14" s="17">
        <v>2</v>
      </c>
      <c r="D14" s="17">
        <v>10</v>
      </c>
      <c r="E14" s="42">
        <v>1</v>
      </c>
      <c r="F14" s="18">
        <v>4572</v>
      </c>
      <c r="G14" s="42">
        <v>1</v>
      </c>
      <c r="H14" s="42">
        <v>0</v>
      </c>
      <c r="I14" s="42">
        <v>0</v>
      </c>
      <c r="J14" s="42">
        <v>0</v>
      </c>
      <c r="K14" s="42">
        <v>1</v>
      </c>
      <c r="L14" s="42">
        <v>0</v>
      </c>
      <c r="M14" s="42">
        <v>0</v>
      </c>
      <c r="N14" s="42">
        <v>0</v>
      </c>
      <c r="O14" s="42">
        <v>1</v>
      </c>
    </row>
    <row r="15" spans="1:15" x14ac:dyDescent="0.25">
      <c r="A15" s="15">
        <v>412.2</v>
      </c>
      <c r="B15" s="16">
        <v>1.08</v>
      </c>
      <c r="C15" s="17">
        <v>1</v>
      </c>
      <c r="D15" s="17">
        <v>6</v>
      </c>
      <c r="E15" s="42">
        <v>0</v>
      </c>
      <c r="F15" s="18">
        <v>5580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1</v>
      </c>
    </row>
    <row r="16" spans="1:15" x14ac:dyDescent="0.25">
      <c r="A16" s="15">
        <v>311.39999999999998</v>
      </c>
      <c r="B16" s="16">
        <v>1.06</v>
      </c>
      <c r="C16" s="17">
        <v>2</v>
      </c>
      <c r="D16" s="17">
        <v>7</v>
      </c>
      <c r="E16" s="42">
        <v>0</v>
      </c>
      <c r="F16" s="18">
        <v>4741.2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</row>
    <row r="17" spans="1:15" x14ac:dyDescent="0.25">
      <c r="A17" s="15">
        <v>404.1</v>
      </c>
      <c r="B17" s="16">
        <v>1.04</v>
      </c>
      <c r="C17" s="17">
        <v>2</v>
      </c>
      <c r="D17" s="17">
        <v>7</v>
      </c>
      <c r="E17" s="42">
        <v>1</v>
      </c>
      <c r="F17" s="18">
        <v>6300</v>
      </c>
      <c r="G17" s="42">
        <v>0</v>
      </c>
      <c r="H17" s="42">
        <v>1</v>
      </c>
      <c r="I17" s="42">
        <v>0</v>
      </c>
      <c r="J17" s="42">
        <v>0</v>
      </c>
      <c r="K17" s="42">
        <v>1</v>
      </c>
      <c r="L17" s="42">
        <v>0</v>
      </c>
      <c r="M17" s="42">
        <v>0</v>
      </c>
      <c r="N17" s="42">
        <v>0</v>
      </c>
      <c r="O17" s="42">
        <v>1</v>
      </c>
    </row>
    <row r="18" spans="1:15" x14ac:dyDescent="0.25">
      <c r="A18" s="15">
        <v>359.82</v>
      </c>
      <c r="B18" s="16">
        <v>1.034</v>
      </c>
      <c r="C18" s="17">
        <v>1.5</v>
      </c>
      <c r="D18" s="17">
        <v>8</v>
      </c>
      <c r="E18" s="42">
        <v>0</v>
      </c>
      <c r="F18" s="18">
        <v>7342.2</v>
      </c>
      <c r="G18" s="42">
        <v>1</v>
      </c>
      <c r="H18" s="42">
        <v>0</v>
      </c>
      <c r="I18" s="42">
        <v>1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1</v>
      </c>
    </row>
    <row r="19" spans="1:15" x14ac:dyDescent="0.25">
      <c r="A19" s="15">
        <v>268.2</v>
      </c>
      <c r="B19" s="16">
        <v>1.03</v>
      </c>
      <c r="C19" s="17">
        <v>2</v>
      </c>
      <c r="D19" s="17">
        <v>6</v>
      </c>
      <c r="E19" s="42">
        <v>1</v>
      </c>
      <c r="F19" s="18">
        <v>8951.4</v>
      </c>
      <c r="G19" s="42">
        <v>0</v>
      </c>
      <c r="H19" s="42">
        <v>1</v>
      </c>
      <c r="I19" s="42">
        <v>0</v>
      </c>
      <c r="J19" s="42">
        <v>0</v>
      </c>
      <c r="K19" s="42">
        <v>1</v>
      </c>
      <c r="L19" s="42">
        <v>0</v>
      </c>
      <c r="M19" s="42">
        <v>0</v>
      </c>
      <c r="N19" s="42">
        <v>0</v>
      </c>
      <c r="O19" s="42">
        <v>1</v>
      </c>
    </row>
    <row r="20" spans="1:15" x14ac:dyDescent="0.25">
      <c r="A20" s="15">
        <v>414</v>
      </c>
      <c r="B20" s="16">
        <v>1</v>
      </c>
      <c r="C20" s="17">
        <v>1.5</v>
      </c>
      <c r="D20" s="17">
        <v>8</v>
      </c>
      <c r="E20" s="42">
        <v>1</v>
      </c>
      <c r="F20" s="18">
        <v>6548.4</v>
      </c>
      <c r="G20" s="42">
        <v>0</v>
      </c>
      <c r="H20" s="42">
        <v>1</v>
      </c>
      <c r="I20" s="42">
        <v>1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1</v>
      </c>
    </row>
    <row r="21" spans="1:15" x14ac:dyDescent="0.25">
      <c r="A21" s="15">
        <v>378</v>
      </c>
      <c r="B21" s="16">
        <v>1</v>
      </c>
      <c r="C21" s="17">
        <v>1.5</v>
      </c>
      <c r="D21" s="17">
        <v>7</v>
      </c>
      <c r="E21" s="42">
        <v>1</v>
      </c>
      <c r="F21" s="18">
        <v>7074</v>
      </c>
      <c r="G21" s="42">
        <v>1</v>
      </c>
      <c r="H21" s="42">
        <v>0</v>
      </c>
      <c r="I21" s="42">
        <v>0</v>
      </c>
      <c r="J21" s="42">
        <v>0</v>
      </c>
      <c r="K21" s="42">
        <v>0</v>
      </c>
      <c r="L21" s="42">
        <v>1</v>
      </c>
      <c r="M21" s="42">
        <v>0</v>
      </c>
      <c r="N21" s="42">
        <v>0</v>
      </c>
      <c r="O21" s="42">
        <v>1</v>
      </c>
    </row>
    <row r="22" spans="1:15" x14ac:dyDescent="0.25">
      <c r="A22" s="15">
        <v>358.2</v>
      </c>
      <c r="B22" s="16">
        <v>1</v>
      </c>
      <c r="C22" s="17">
        <v>2</v>
      </c>
      <c r="D22" s="17">
        <v>6</v>
      </c>
      <c r="E22" s="42">
        <v>1</v>
      </c>
      <c r="F22" s="18">
        <v>6321.6</v>
      </c>
      <c r="G22" s="42">
        <v>0</v>
      </c>
      <c r="H22" s="42">
        <v>1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1</v>
      </c>
      <c r="O22" s="42">
        <v>1</v>
      </c>
    </row>
    <row r="23" spans="1:15" x14ac:dyDescent="0.25">
      <c r="A23" s="15">
        <v>314.82</v>
      </c>
      <c r="B23" s="16">
        <v>1</v>
      </c>
      <c r="C23" s="17">
        <v>2</v>
      </c>
      <c r="D23" s="17">
        <v>7</v>
      </c>
      <c r="E23" s="42">
        <v>1</v>
      </c>
      <c r="F23" s="18">
        <v>5400</v>
      </c>
      <c r="G23" s="42">
        <v>1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1</v>
      </c>
    </row>
    <row r="24" spans="1:15" x14ac:dyDescent="0.25">
      <c r="A24" s="15">
        <v>307.8</v>
      </c>
      <c r="B24" s="16">
        <v>1</v>
      </c>
      <c r="C24" s="17">
        <v>1.5</v>
      </c>
      <c r="D24" s="17">
        <v>7</v>
      </c>
      <c r="E24" s="42">
        <v>1</v>
      </c>
      <c r="F24" s="18">
        <v>5607</v>
      </c>
      <c r="G24" s="42">
        <v>1</v>
      </c>
      <c r="H24" s="42">
        <v>0</v>
      </c>
      <c r="I24" s="42">
        <v>0</v>
      </c>
      <c r="J24" s="42">
        <v>0</v>
      </c>
      <c r="K24" s="42">
        <v>0</v>
      </c>
      <c r="L24" s="42">
        <v>1</v>
      </c>
      <c r="M24" s="42">
        <v>0</v>
      </c>
      <c r="N24" s="42">
        <v>1</v>
      </c>
      <c r="O24" s="42">
        <v>1</v>
      </c>
    </row>
    <row r="25" spans="1:15" x14ac:dyDescent="0.25">
      <c r="A25" s="15">
        <v>300.60000000000002</v>
      </c>
      <c r="B25" s="16">
        <v>1</v>
      </c>
      <c r="C25" s="17">
        <v>1.5</v>
      </c>
      <c r="D25" s="17">
        <v>7</v>
      </c>
      <c r="E25" s="42">
        <v>1</v>
      </c>
      <c r="F25" s="18">
        <v>6552</v>
      </c>
      <c r="G25" s="42">
        <v>1</v>
      </c>
      <c r="H25" s="42">
        <v>0</v>
      </c>
      <c r="I25" s="42">
        <v>1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1</v>
      </c>
    </row>
    <row r="26" spans="1:15" x14ac:dyDescent="0.25">
      <c r="A26" s="15">
        <v>297</v>
      </c>
      <c r="B26" s="16">
        <v>1</v>
      </c>
      <c r="C26" s="17">
        <v>2.5</v>
      </c>
      <c r="D26" s="17">
        <v>9</v>
      </c>
      <c r="E26" s="42">
        <v>1</v>
      </c>
      <c r="F26" s="18">
        <v>10753.2</v>
      </c>
      <c r="G26" s="42">
        <v>0</v>
      </c>
      <c r="H26" s="42">
        <v>1</v>
      </c>
      <c r="I26" s="42">
        <v>1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1</v>
      </c>
    </row>
    <row r="27" spans="1:15" x14ac:dyDescent="0.25">
      <c r="A27" s="15">
        <v>288</v>
      </c>
      <c r="B27" s="16">
        <v>1</v>
      </c>
      <c r="C27" s="17">
        <v>1</v>
      </c>
      <c r="D27" s="17">
        <v>6</v>
      </c>
      <c r="E27" s="42">
        <v>0</v>
      </c>
      <c r="F27" s="18">
        <v>4152.6000000000004</v>
      </c>
      <c r="G27" s="42">
        <v>1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1</v>
      </c>
    </row>
    <row r="28" spans="1:15" x14ac:dyDescent="0.25">
      <c r="A28" s="15">
        <v>268.11</v>
      </c>
      <c r="B28" s="16">
        <v>1</v>
      </c>
      <c r="C28" s="17">
        <v>2</v>
      </c>
      <c r="D28" s="17">
        <v>8</v>
      </c>
      <c r="E28" s="42">
        <v>1</v>
      </c>
      <c r="F28" s="18">
        <v>7909.2</v>
      </c>
      <c r="G28" s="42">
        <v>0</v>
      </c>
      <c r="H28" s="42">
        <v>1</v>
      </c>
      <c r="I28" s="42">
        <v>0</v>
      </c>
      <c r="J28" s="42">
        <v>0</v>
      </c>
      <c r="K28" s="42">
        <v>1</v>
      </c>
      <c r="L28" s="42">
        <v>0</v>
      </c>
      <c r="M28" s="42">
        <v>0</v>
      </c>
      <c r="N28" s="42">
        <v>0</v>
      </c>
      <c r="O28" s="42">
        <v>1</v>
      </c>
    </row>
    <row r="29" spans="1:15" x14ac:dyDescent="0.25">
      <c r="A29" s="15">
        <v>265.5</v>
      </c>
      <c r="B29" s="16">
        <v>1</v>
      </c>
      <c r="C29" s="17">
        <v>1.5</v>
      </c>
      <c r="D29" s="17">
        <v>8</v>
      </c>
      <c r="E29" s="42">
        <v>0</v>
      </c>
      <c r="F29" s="18">
        <v>7572.6</v>
      </c>
      <c r="G29" s="42">
        <v>1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1</v>
      </c>
    </row>
    <row r="30" spans="1:15" x14ac:dyDescent="0.25">
      <c r="A30" s="15">
        <v>261</v>
      </c>
      <c r="B30" s="16">
        <v>1</v>
      </c>
      <c r="C30" s="17">
        <v>1</v>
      </c>
      <c r="D30" s="17">
        <v>6</v>
      </c>
      <c r="E30" s="42">
        <v>1</v>
      </c>
      <c r="F30" s="18">
        <v>6449.4</v>
      </c>
      <c r="G30" s="42">
        <v>0</v>
      </c>
      <c r="H30" s="42">
        <v>1</v>
      </c>
      <c r="I30" s="42">
        <v>1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1</v>
      </c>
    </row>
    <row r="31" spans="1:15" x14ac:dyDescent="0.25">
      <c r="A31" s="15">
        <v>250.2</v>
      </c>
      <c r="B31" s="16">
        <v>1</v>
      </c>
      <c r="C31" s="17">
        <v>1</v>
      </c>
      <c r="D31" s="17">
        <v>6</v>
      </c>
      <c r="E31" s="42">
        <v>1</v>
      </c>
      <c r="F31" s="18">
        <v>6552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1</v>
      </c>
    </row>
    <row r="32" spans="1:15" x14ac:dyDescent="0.25">
      <c r="A32" s="15">
        <v>243</v>
      </c>
      <c r="B32" s="16">
        <v>1</v>
      </c>
      <c r="C32" s="17">
        <v>1</v>
      </c>
      <c r="D32" s="17">
        <v>6</v>
      </c>
      <c r="E32" s="42">
        <v>0</v>
      </c>
      <c r="F32" s="18">
        <v>6631.2</v>
      </c>
      <c r="G32" s="42">
        <v>1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1</v>
      </c>
    </row>
    <row r="33" spans="1:15" x14ac:dyDescent="0.25">
      <c r="A33" s="15">
        <v>239.4</v>
      </c>
      <c r="B33" s="16">
        <v>1</v>
      </c>
      <c r="C33" s="17">
        <v>1.5</v>
      </c>
      <c r="D33" s="17">
        <v>6</v>
      </c>
      <c r="E33" s="42">
        <v>1</v>
      </c>
      <c r="F33" s="18">
        <v>8080.2</v>
      </c>
      <c r="G33" s="42">
        <v>1</v>
      </c>
      <c r="H33" s="42">
        <v>0</v>
      </c>
      <c r="I33" s="42">
        <v>0</v>
      </c>
      <c r="J33" s="42">
        <v>0</v>
      </c>
      <c r="K33" s="42">
        <v>1</v>
      </c>
      <c r="L33" s="42">
        <v>0</v>
      </c>
      <c r="M33" s="42">
        <v>0</v>
      </c>
      <c r="N33" s="42">
        <v>0</v>
      </c>
      <c r="O33" s="42">
        <v>0</v>
      </c>
    </row>
    <row r="34" spans="1:15" x14ac:dyDescent="0.25">
      <c r="A34" s="15">
        <v>214.2</v>
      </c>
      <c r="B34" s="16">
        <v>1</v>
      </c>
      <c r="C34" s="17">
        <v>1</v>
      </c>
      <c r="D34" s="17">
        <v>4</v>
      </c>
      <c r="E34" s="42">
        <v>1</v>
      </c>
      <c r="F34" s="18">
        <v>5743.8</v>
      </c>
      <c r="G34" s="42">
        <v>1</v>
      </c>
      <c r="H34" s="42">
        <v>0</v>
      </c>
      <c r="I34" s="42">
        <v>0</v>
      </c>
      <c r="J34" s="42">
        <v>0</v>
      </c>
      <c r="K34" s="42">
        <v>1</v>
      </c>
      <c r="L34" s="42">
        <v>0</v>
      </c>
      <c r="M34" s="42">
        <v>0</v>
      </c>
      <c r="N34" s="42">
        <v>0</v>
      </c>
      <c r="O34" s="42">
        <v>1</v>
      </c>
    </row>
    <row r="35" spans="1:15" x14ac:dyDescent="0.25">
      <c r="A35" s="15">
        <v>327.60000000000002</v>
      </c>
      <c r="B35" s="16">
        <v>0.997</v>
      </c>
      <c r="C35" s="17">
        <v>2</v>
      </c>
      <c r="D35" s="17">
        <v>7</v>
      </c>
      <c r="E35" s="42">
        <v>1</v>
      </c>
      <c r="F35" s="18">
        <v>6730.2</v>
      </c>
      <c r="G35" s="42">
        <v>0</v>
      </c>
      <c r="H35" s="42">
        <v>0</v>
      </c>
      <c r="I35" s="42">
        <v>0</v>
      </c>
      <c r="J35" s="42">
        <v>0</v>
      </c>
      <c r="K35" s="42">
        <v>1</v>
      </c>
      <c r="L35" s="42">
        <v>0</v>
      </c>
      <c r="M35" s="42">
        <v>0</v>
      </c>
      <c r="N35" s="42">
        <v>0</v>
      </c>
      <c r="O35" s="42">
        <v>1</v>
      </c>
    </row>
    <row r="36" spans="1:15" x14ac:dyDescent="0.25">
      <c r="A36" s="15">
        <v>360</v>
      </c>
      <c r="B36" s="16">
        <v>0.99</v>
      </c>
      <c r="C36" s="17">
        <v>1.5</v>
      </c>
      <c r="D36" s="17">
        <v>7</v>
      </c>
      <c r="E36" s="42">
        <v>1</v>
      </c>
      <c r="F36" s="18">
        <v>6967.8</v>
      </c>
      <c r="G36" s="42">
        <v>1</v>
      </c>
      <c r="H36" s="42">
        <v>0</v>
      </c>
      <c r="I36" s="42">
        <v>0</v>
      </c>
      <c r="J36" s="42">
        <v>0</v>
      </c>
      <c r="K36" s="42">
        <v>0</v>
      </c>
      <c r="L36" s="42">
        <v>1</v>
      </c>
      <c r="M36" s="42">
        <v>0</v>
      </c>
      <c r="N36" s="42">
        <v>0</v>
      </c>
      <c r="O36" s="42">
        <v>1</v>
      </c>
    </row>
    <row r="37" spans="1:15" x14ac:dyDescent="0.25">
      <c r="A37" s="15">
        <v>208.53</v>
      </c>
      <c r="B37" s="16">
        <v>0.98699999999999999</v>
      </c>
      <c r="C37" s="17">
        <v>1</v>
      </c>
      <c r="D37" s="17">
        <v>6</v>
      </c>
      <c r="E37" s="42">
        <v>0</v>
      </c>
      <c r="F37" s="18">
        <v>5245.2</v>
      </c>
      <c r="G37" s="42">
        <v>1</v>
      </c>
      <c r="H37" s="42">
        <v>0</v>
      </c>
      <c r="I37" s="42">
        <v>0</v>
      </c>
      <c r="J37" s="42">
        <v>0</v>
      </c>
      <c r="K37" s="42">
        <v>1</v>
      </c>
      <c r="L37" s="42">
        <v>0</v>
      </c>
      <c r="M37" s="42">
        <v>0</v>
      </c>
      <c r="N37" s="42">
        <v>0</v>
      </c>
      <c r="O37" s="42">
        <v>1</v>
      </c>
    </row>
    <row r="38" spans="1:15" x14ac:dyDescent="0.25">
      <c r="A38" s="15">
        <v>272.7</v>
      </c>
      <c r="B38" s="16">
        <v>0.98599999999999999</v>
      </c>
      <c r="C38" s="17">
        <v>2</v>
      </c>
      <c r="D38" s="17">
        <v>6</v>
      </c>
      <c r="E38" s="42">
        <v>0</v>
      </c>
      <c r="F38" s="18">
        <v>8910</v>
      </c>
      <c r="G38" s="42">
        <v>1</v>
      </c>
      <c r="H38" s="42">
        <v>0</v>
      </c>
      <c r="I38" s="42">
        <v>0</v>
      </c>
      <c r="J38" s="42">
        <v>0</v>
      </c>
      <c r="K38" s="42">
        <v>0</v>
      </c>
      <c r="L38" s="42">
        <v>1</v>
      </c>
      <c r="M38" s="42">
        <v>0</v>
      </c>
      <c r="N38" s="42">
        <v>0</v>
      </c>
      <c r="O38" s="42">
        <v>1</v>
      </c>
    </row>
    <row r="39" spans="1:15" x14ac:dyDescent="0.25">
      <c r="A39" s="15">
        <v>396</v>
      </c>
      <c r="B39" s="16">
        <v>0.97499999999999998</v>
      </c>
      <c r="C39" s="17">
        <v>1.5</v>
      </c>
      <c r="D39" s="17">
        <v>7</v>
      </c>
      <c r="E39" s="42">
        <v>1</v>
      </c>
      <c r="F39" s="18">
        <v>5655.6</v>
      </c>
      <c r="G39" s="42">
        <v>0</v>
      </c>
      <c r="H39" s="42">
        <v>1</v>
      </c>
      <c r="I39" s="42">
        <v>1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1</v>
      </c>
    </row>
    <row r="40" spans="1:15" x14ac:dyDescent="0.25">
      <c r="A40" s="15">
        <v>257.22000000000003</v>
      </c>
      <c r="B40" s="16">
        <v>0.96399999999999997</v>
      </c>
      <c r="C40" s="17">
        <v>1.5</v>
      </c>
      <c r="D40" s="17">
        <v>8</v>
      </c>
      <c r="E40" s="42">
        <v>1</v>
      </c>
      <c r="F40" s="18">
        <v>7560</v>
      </c>
      <c r="G40" s="42">
        <v>1</v>
      </c>
      <c r="H40" s="42">
        <v>0</v>
      </c>
      <c r="I40" s="42">
        <v>1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2">
        <v>1</v>
      </c>
    </row>
    <row r="41" spans="1:15" x14ac:dyDescent="0.25">
      <c r="A41" s="15">
        <v>340.2</v>
      </c>
      <c r="B41" s="16">
        <v>0.94099999999999995</v>
      </c>
      <c r="C41" s="17">
        <v>1.5</v>
      </c>
      <c r="D41" s="17">
        <v>6</v>
      </c>
      <c r="E41" s="42">
        <v>1</v>
      </c>
      <c r="F41" s="18">
        <v>5220</v>
      </c>
      <c r="G41" s="42">
        <v>1</v>
      </c>
      <c r="H41" s="42">
        <v>0</v>
      </c>
      <c r="I41" s="42">
        <v>0</v>
      </c>
      <c r="J41" s="42">
        <v>0</v>
      </c>
      <c r="K41" s="42">
        <v>1</v>
      </c>
      <c r="L41" s="42">
        <v>0</v>
      </c>
      <c r="M41" s="42">
        <v>0</v>
      </c>
      <c r="N41" s="42">
        <v>0</v>
      </c>
      <c r="O41" s="42">
        <v>1</v>
      </c>
    </row>
    <row r="42" spans="1:15" x14ac:dyDescent="0.25">
      <c r="A42" s="15">
        <v>255.6</v>
      </c>
      <c r="B42" s="16">
        <v>0.94</v>
      </c>
      <c r="C42" s="17">
        <v>2</v>
      </c>
      <c r="D42" s="17">
        <v>5</v>
      </c>
      <c r="E42" s="42">
        <v>0</v>
      </c>
      <c r="F42" s="18">
        <v>5839.2</v>
      </c>
      <c r="G42" s="42">
        <v>1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1</v>
      </c>
    </row>
    <row r="43" spans="1:15" x14ac:dyDescent="0.25">
      <c r="A43" s="15">
        <v>286.2</v>
      </c>
      <c r="B43" s="16">
        <v>0.93799999999999994</v>
      </c>
      <c r="C43" s="17">
        <v>1.5</v>
      </c>
      <c r="D43" s="17">
        <v>8</v>
      </c>
      <c r="E43" s="42">
        <v>1</v>
      </c>
      <c r="F43" s="18">
        <v>7642.8</v>
      </c>
      <c r="G43" s="42">
        <v>1</v>
      </c>
      <c r="H43" s="42">
        <v>0</v>
      </c>
      <c r="I43" s="42">
        <v>0</v>
      </c>
      <c r="J43" s="42">
        <v>0</v>
      </c>
      <c r="K43" s="42">
        <v>1</v>
      </c>
      <c r="L43" s="42">
        <v>0</v>
      </c>
      <c r="M43" s="42">
        <v>0</v>
      </c>
      <c r="N43" s="42">
        <v>1</v>
      </c>
      <c r="O43" s="42">
        <v>1</v>
      </c>
    </row>
    <row r="44" spans="1:15" x14ac:dyDescent="0.25">
      <c r="A44" s="15">
        <v>281.7</v>
      </c>
      <c r="B44" s="16">
        <v>0.93799999999999994</v>
      </c>
      <c r="C44" s="17">
        <v>1.5</v>
      </c>
      <c r="D44" s="17">
        <v>8</v>
      </c>
      <c r="E44" s="42">
        <v>0</v>
      </c>
      <c r="F44" s="18">
        <v>7547.4</v>
      </c>
      <c r="G44" s="42">
        <v>0</v>
      </c>
      <c r="H44" s="42">
        <v>1</v>
      </c>
      <c r="I44" s="42">
        <v>0</v>
      </c>
      <c r="J44" s="42">
        <v>1</v>
      </c>
      <c r="K44" s="42">
        <v>0</v>
      </c>
      <c r="L44" s="42">
        <v>0</v>
      </c>
      <c r="M44" s="42">
        <v>0</v>
      </c>
      <c r="N44" s="42">
        <v>0</v>
      </c>
      <c r="O44" s="42">
        <v>1</v>
      </c>
    </row>
    <row r="45" spans="1:15" x14ac:dyDescent="0.25">
      <c r="A45" s="15">
        <v>278.82</v>
      </c>
      <c r="B45" s="16">
        <v>0.93799999999999994</v>
      </c>
      <c r="C45" s="17">
        <v>1.5</v>
      </c>
      <c r="D45" s="17">
        <v>8</v>
      </c>
      <c r="E45" s="42">
        <v>0</v>
      </c>
      <c r="F45" s="18">
        <v>7547.4</v>
      </c>
      <c r="G45" s="42">
        <v>0</v>
      </c>
      <c r="H45" s="42">
        <v>1</v>
      </c>
      <c r="I45" s="42">
        <v>0</v>
      </c>
      <c r="J45" s="42">
        <v>1</v>
      </c>
      <c r="K45" s="42">
        <v>0</v>
      </c>
      <c r="L45" s="42">
        <v>0</v>
      </c>
      <c r="M45" s="42">
        <v>0</v>
      </c>
      <c r="N45" s="42">
        <v>0</v>
      </c>
      <c r="O45" s="42">
        <v>1</v>
      </c>
    </row>
    <row r="46" spans="1:15" x14ac:dyDescent="0.25">
      <c r="A46" s="15">
        <v>250.2</v>
      </c>
      <c r="B46" s="16">
        <v>0.93799999999999994</v>
      </c>
      <c r="C46" s="17">
        <v>1.5</v>
      </c>
      <c r="D46" s="17">
        <v>6</v>
      </c>
      <c r="E46" s="42">
        <v>0</v>
      </c>
      <c r="F46" s="18">
        <v>7200</v>
      </c>
      <c r="G46" s="42">
        <v>1</v>
      </c>
      <c r="H46" s="42">
        <v>0</v>
      </c>
      <c r="I46" s="42">
        <v>0</v>
      </c>
      <c r="J46" s="42">
        <v>0</v>
      </c>
      <c r="K46" s="42">
        <v>1</v>
      </c>
      <c r="L46" s="42">
        <v>0</v>
      </c>
      <c r="M46" s="42">
        <v>0</v>
      </c>
      <c r="N46" s="42">
        <v>0</v>
      </c>
      <c r="O46" s="42">
        <v>1</v>
      </c>
    </row>
    <row r="47" spans="1:15" x14ac:dyDescent="0.25">
      <c r="A47" s="15">
        <v>207</v>
      </c>
      <c r="B47" s="16">
        <v>0.93799999999999994</v>
      </c>
      <c r="C47" s="17">
        <v>1</v>
      </c>
      <c r="D47" s="17">
        <v>6</v>
      </c>
      <c r="E47" s="42">
        <v>1</v>
      </c>
      <c r="F47" s="18">
        <v>5882.4</v>
      </c>
      <c r="G47" s="42">
        <v>0</v>
      </c>
      <c r="H47" s="42">
        <v>1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1</v>
      </c>
    </row>
    <row r="48" spans="1:15" x14ac:dyDescent="0.25">
      <c r="A48" s="15">
        <v>288</v>
      </c>
      <c r="B48" s="16">
        <v>0.93</v>
      </c>
      <c r="C48" s="17">
        <v>2</v>
      </c>
      <c r="D48" s="17">
        <v>12</v>
      </c>
      <c r="E48" s="42">
        <v>0</v>
      </c>
      <c r="F48" s="18">
        <v>6728.4</v>
      </c>
      <c r="G48" s="42">
        <v>0</v>
      </c>
      <c r="H48" s="42">
        <v>0</v>
      </c>
      <c r="I48" s="42">
        <v>0</v>
      </c>
      <c r="J48" s="42">
        <v>1</v>
      </c>
      <c r="K48" s="42">
        <v>0</v>
      </c>
      <c r="L48" s="42">
        <v>0</v>
      </c>
      <c r="M48" s="42">
        <v>0</v>
      </c>
      <c r="N48" s="42">
        <v>1</v>
      </c>
      <c r="O48" s="42">
        <v>1</v>
      </c>
    </row>
    <row r="49" spans="1:15" x14ac:dyDescent="0.25">
      <c r="A49" s="15">
        <v>255.6</v>
      </c>
      <c r="B49" s="16">
        <v>0.92500000000000004</v>
      </c>
      <c r="C49" s="17">
        <v>1</v>
      </c>
      <c r="D49" s="17">
        <v>9</v>
      </c>
      <c r="E49" s="42">
        <v>1</v>
      </c>
      <c r="F49" s="18">
        <v>7560</v>
      </c>
      <c r="G49" s="42">
        <v>1</v>
      </c>
      <c r="H49" s="42">
        <v>0</v>
      </c>
      <c r="I49" s="42">
        <v>0</v>
      </c>
      <c r="J49" s="42">
        <v>1</v>
      </c>
      <c r="K49" s="42">
        <v>0</v>
      </c>
      <c r="L49" s="42">
        <v>0</v>
      </c>
      <c r="M49" s="42">
        <v>0</v>
      </c>
      <c r="N49" s="42">
        <v>0</v>
      </c>
      <c r="O49" s="42">
        <v>1</v>
      </c>
    </row>
    <row r="50" spans="1:15" x14ac:dyDescent="0.25">
      <c r="A50" s="15">
        <v>252</v>
      </c>
      <c r="B50" s="16">
        <v>0.91500000000000004</v>
      </c>
      <c r="C50" s="17">
        <v>2</v>
      </c>
      <c r="D50" s="17">
        <v>6</v>
      </c>
      <c r="E50" s="42">
        <v>0</v>
      </c>
      <c r="F50" s="18">
        <v>6786</v>
      </c>
      <c r="G50" s="42">
        <v>1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1</v>
      </c>
    </row>
    <row r="51" spans="1:15" x14ac:dyDescent="0.25">
      <c r="A51" s="15">
        <v>313.2</v>
      </c>
      <c r="B51" s="16">
        <v>0.91200000000000003</v>
      </c>
      <c r="C51" s="17">
        <v>1</v>
      </c>
      <c r="D51" s="17">
        <v>7</v>
      </c>
      <c r="E51" s="42">
        <v>0</v>
      </c>
      <c r="F51" s="18">
        <v>5040</v>
      </c>
      <c r="G51" s="42">
        <v>0</v>
      </c>
      <c r="H51" s="42">
        <v>0</v>
      </c>
      <c r="I51" s="42">
        <v>0</v>
      </c>
      <c r="J51" s="42">
        <v>1</v>
      </c>
      <c r="K51" s="42">
        <v>0</v>
      </c>
      <c r="L51" s="42">
        <v>0</v>
      </c>
      <c r="M51" s="42">
        <v>0</v>
      </c>
      <c r="N51" s="42">
        <v>0</v>
      </c>
      <c r="O51" s="42">
        <v>1</v>
      </c>
    </row>
    <row r="52" spans="1:15" x14ac:dyDescent="0.25">
      <c r="A52" s="15">
        <v>331.2</v>
      </c>
      <c r="B52" s="16">
        <v>0.91</v>
      </c>
      <c r="C52" s="17">
        <v>1.5</v>
      </c>
      <c r="D52" s="17">
        <v>7</v>
      </c>
      <c r="E52" s="42">
        <v>1</v>
      </c>
      <c r="F52" s="18">
        <v>7441.2</v>
      </c>
      <c r="G52" s="42">
        <v>1</v>
      </c>
      <c r="H52" s="42">
        <v>0</v>
      </c>
      <c r="I52" s="42">
        <v>0</v>
      </c>
      <c r="J52" s="42">
        <v>0</v>
      </c>
      <c r="K52" s="42">
        <v>0</v>
      </c>
      <c r="L52" s="42">
        <v>1</v>
      </c>
      <c r="M52" s="42">
        <v>0</v>
      </c>
      <c r="N52" s="42">
        <v>0</v>
      </c>
      <c r="O52" s="42">
        <v>1</v>
      </c>
    </row>
    <row r="53" spans="1:15" x14ac:dyDescent="0.25">
      <c r="A53" s="15">
        <v>324</v>
      </c>
      <c r="B53" s="16">
        <v>0.91</v>
      </c>
      <c r="C53" s="17">
        <v>1.5</v>
      </c>
      <c r="D53" s="17">
        <v>8</v>
      </c>
      <c r="E53" s="42">
        <v>0</v>
      </c>
      <c r="F53" s="18">
        <v>5135.3999999999996</v>
      </c>
      <c r="G53" s="42">
        <v>1</v>
      </c>
      <c r="H53" s="42">
        <v>0</v>
      </c>
      <c r="I53" s="42">
        <v>0</v>
      </c>
      <c r="J53" s="42">
        <v>1</v>
      </c>
      <c r="K53" s="42">
        <v>0</v>
      </c>
      <c r="L53" s="42">
        <v>0</v>
      </c>
      <c r="M53" s="42">
        <v>0</v>
      </c>
      <c r="N53" s="42">
        <v>0</v>
      </c>
      <c r="O53" s="42">
        <v>1</v>
      </c>
    </row>
    <row r="54" spans="1:15" x14ac:dyDescent="0.25">
      <c r="A54" s="15">
        <v>225.9</v>
      </c>
      <c r="B54" s="16">
        <v>0.91</v>
      </c>
      <c r="C54" s="17">
        <v>1</v>
      </c>
      <c r="D54" s="17">
        <v>5</v>
      </c>
      <c r="E54" s="42">
        <v>1</v>
      </c>
      <c r="F54" s="18">
        <v>6562.8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1</v>
      </c>
      <c r="M54" s="42">
        <v>0</v>
      </c>
      <c r="N54" s="42">
        <v>0</v>
      </c>
      <c r="O54" s="42">
        <v>1</v>
      </c>
    </row>
    <row r="55" spans="1:15" x14ac:dyDescent="0.25">
      <c r="A55" s="15">
        <v>333</v>
      </c>
      <c r="B55" s="16">
        <v>0.90100000000000002</v>
      </c>
      <c r="C55" s="17">
        <v>1.5</v>
      </c>
      <c r="D55" s="17">
        <v>7</v>
      </c>
      <c r="E55" s="42">
        <v>1</v>
      </c>
      <c r="F55" s="18">
        <v>4320</v>
      </c>
      <c r="G55" s="42">
        <v>0</v>
      </c>
      <c r="H55" s="42">
        <v>1</v>
      </c>
      <c r="I55" s="42">
        <v>0</v>
      </c>
      <c r="J55" s="42">
        <v>0</v>
      </c>
      <c r="K55" s="42">
        <v>1</v>
      </c>
      <c r="L55" s="42">
        <v>0</v>
      </c>
      <c r="M55" s="42">
        <v>0</v>
      </c>
      <c r="N55" s="42">
        <v>0</v>
      </c>
      <c r="O55" s="42">
        <v>1</v>
      </c>
    </row>
    <row r="56" spans="1:15" x14ac:dyDescent="0.25">
      <c r="A56" s="15">
        <v>342</v>
      </c>
      <c r="B56" s="16">
        <v>0.9</v>
      </c>
      <c r="C56" s="17">
        <v>2</v>
      </c>
      <c r="D56" s="17">
        <v>7</v>
      </c>
      <c r="E56" s="42">
        <v>1</v>
      </c>
      <c r="F56" s="18">
        <v>5301</v>
      </c>
      <c r="G56" s="42">
        <v>1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0</v>
      </c>
      <c r="N56" s="42">
        <v>0</v>
      </c>
      <c r="O56" s="42">
        <v>1</v>
      </c>
    </row>
    <row r="57" spans="1:15" x14ac:dyDescent="0.25">
      <c r="A57" s="15">
        <v>297</v>
      </c>
      <c r="B57" s="16">
        <v>0.9</v>
      </c>
      <c r="C57" s="17">
        <v>1</v>
      </c>
      <c r="D57" s="17">
        <v>6</v>
      </c>
      <c r="E57" s="42">
        <v>0</v>
      </c>
      <c r="F57" s="18">
        <v>4500</v>
      </c>
      <c r="G57" s="42">
        <v>1</v>
      </c>
      <c r="H57" s="42">
        <v>0</v>
      </c>
      <c r="I57" s="42">
        <v>0</v>
      </c>
      <c r="J57" s="42">
        <v>0</v>
      </c>
      <c r="K57" s="42">
        <v>1</v>
      </c>
      <c r="L57" s="42">
        <v>0</v>
      </c>
      <c r="M57" s="42">
        <v>0</v>
      </c>
      <c r="N57" s="42">
        <v>0</v>
      </c>
      <c r="O57" s="42">
        <v>1</v>
      </c>
    </row>
    <row r="58" spans="1:15" x14ac:dyDescent="0.25">
      <c r="A58" s="15">
        <v>293.39999999999998</v>
      </c>
      <c r="B58" s="16">
        <v>0.88700000000000001</v>
      </c>
      <c r="C58" s="17">
        <v>1</v>
      </c>
      <c r="D58" s="17">
        <v>6</v>
      </c>
      <c r="E58" s="42">
        <v>1</v>
      </c>
      <c r="F58" s="18">
        <v>3420</v>
      </c>
      <c r="G58" s="42">
        <v>1</v>
      </c>
      <c r="H58" s="42">
        <v>0</v>
      </c>
      <c r="I58" s="42">
        <v>0</v>
      </c>
      <c r="J58" s="42">
        <v>0</v>
      </c>
      <c r="K58" s="42">
        <v>1</v>
      </c>
      <c r="L58" s="42">
        <v>0</v>
      </c>
      <c r="M58" s="42">
        <v>0</v>
      </c>
      <c r="N58" s="42">
        <v>0</v>
      </c>
      <c r="O58" s="42">
        <v>1</v>
      </c>
    </row>
    <row r="59" spans="1:15" x14ac:dyDescent="0.25">
      <c r="A59" s="15">
        <v>305.82</v>
      </c>
      <c r="B59" s="16">
        <v>0.88</v>
      </c>
      <c r="C59" s="17">
        <v>1.5</v>
      </c>
      <c r="D59" s="17">
        <v>8</v>
      </c>
      <c r="E59" s="42">
        <v>0</v>
      </c>
      <c r="F59" s="18">
        <v>8049.6</v>
      </c>
      <c r="G59" s="42">
        <v>1</v>
      </c>
      <c r="H59" s="42">
        <v>0</v>
      </c>
      <c r="I59" s="42">
        <v>0</v>
      </c>
      <c r="J59" s="42">
        <v>0</v>
      </c>
      <c r="K59" s="42">
        <v>0</v>
      </c>
      <c r="L59" s="42">
        <v>1</v>
      </c>
      <c r="M59" s="42">
        <v>1</v>
      </c>
      <c r="N59" s="42">
        <v>0</v>
      </c>
      <c r="O59" s="42">
        <v>1</v>
      </c>
    </row>
    <row r="60" spans="1:15" x14ac:dyDescent="0.25">
      <c r="A60" s="15">
        <v>234</v>
      </c>
      <c r="B60" s="16">
        <v>0.875</v>
      </c>
      <c r="C60" s="17">
        <v>1</v>
      </c>
      <c r="D60" s="17">
        <v>5</v>
      </c>
      <c r="E60" s="42">
        <v>1</v>
      </c>
      <c r="F60" s="18">
        <v>6480</v>
      </c>
      <c r="G60" s="42">
        <v>1</v>
      </c>
      <c r="H60" s="42">
        <v>0</v>
      </c>
      <c r="I60" s="42">
        <v>0</v>
      </c>
      <c r="J60" s="42">
        <v>0</v>
      </c>
      <c r="K60" s="42">
        <v>1</v>
      </c>
      <c r="L60" s="42">
        <v>0</v>
      </c>
      <c r="M60" s="42">
        <v>0</v>
      </c>
      <c r="N60" s="42">
        <v>0</v>
      </c>
      <c r="O60" s="42">
        <v>1</v>
      </c>
    </row>
    <row r="61" spans="1:15" x14ac:dyDescent="0.25">
      <c r="A61" s="15">
        <v>323.82</v>
      </c>
      <c r="B61" s="16">
        <v>0.87</v>
      </c>
      <c r="C61" s="17">
        <v>1</v>
      </c>
      <c r="D61" s="17">
        <v>6</v>
      </c>
      <c r="E61" s="42">
        <v>0</v>
      </c>
      <c r="F61" s="18">
        <v>4933.8</v>
      </c>
      <c r="G61" s="42">
        <v>1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1</v>
      </c>
    </row>
    <row r="62" spans="1:15" x14ac:dyDescent="0.25">
      <c r="A62" s="15">
        <v>324</v>
      </c>
      <c r="B62" s="16">
        <v>0.85</v>
      </c>
      <c r="C62" s="17">
        <v>1</v>
      </c>
      <c r="D62" s="17">
        <v>5</v>
      </c>
      <c r="E62" s="42">
        <v>1</v>
      </c>
      <c r="F62" s="18">
        <v>4905</v>
      </c>
      <c r="G62" s="42">
        <v>1</v>
      </c>
      <c r="H62" s="42">
        <v>0</v>
      </c>
      <c r="I62" s="42">
        <v>0</v>
      </c>
      <c r="J62" s="42">
        <v>0</v>
      </c>
      <c r="K62" s="42">
        <v>1</v>
      </c>
      <c r="L62" s="42">
        <v>0</v>
      </c>
      <c r="M62" s="42">
        <v>0</v>
      </c>
      <c r="N62" s="42">
        <v>1</v>
      </c>
      <c r="O62" s="42">
        <v>1</v>
      </c>
    </row>
    <row r="63" spans="1:15" x14ac:dyDescent="0.25">
      <c r="A63" s="15">
        <v>270</v>
      </c>
      <c r="B63" s="16">
        <v>0.85</v>
      </c>
      <c r="C63" s="17">
        <v>3</v>
      </c>
      <c r="D63" s="17">
        <v>8</v>
      </c>
      <c r="E63" s="42">
        <v>1</v>
      </c>
      <c r="F63" s="18">
        <v>7824.6</v>
      </c>
      <c r="G63" s="42">
        <v>1</v>
      </c>
      <c r="H63" s="42">
        <v>0</v>
      </c>
      <c r="I63" s="42">
        <v>0</v>
      </c>
      <c r="J63" s="42">
        <v>0</v>
      </c>
      <c r="K63" s="42">
        <v>1</v>
      </c>
      <c r="L63" s="42">
        <v>0</v>
      </c>
      <c r="M63" s="42">
        <v>0</v>
      </c>
      <c r="N63" s="42">
        <v>0</v>
      </c>
      <c r="O63" s="42">
        <v>1</v>
      </c>
    </row>
    <row r="64" spans="1:15" x14ac:dyDescent="0.25">
      <c r="A64" s="15">
        <v>261</v>
      </c>
      <c r="B64" s="16">
        <v>0.85</v>
      </c>
      <c r="C64" s="17">
        <v>2</v>
      </c>
      <c r="D64" s="17">
        <v>8</v>
      </c>
      <c r="E64" s="42">
        <v>1</v>
      </c>
      <c r="F64" s="18">
        <v>7358.4</v>
      </c>
      <c r="G64" s="42">
        <v>1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M64" s="42">
        <v>0</v>
      </c>
      <c r="N64" s="42">
        <v>0</v>
      </c>
      <c r="O64" s="42">
        <v>0</v>
      </c>
    </row>
    <row r="65" spans="1:15" x14ac:dyDescent="0.25">
      <c r="A65" s="15">
        <v>323.82</v>
      </c>
      <c r="B65" s="16">
        <v>0.84</v>
      </c>
      <c r="C65" s="17">
        <v>2</v>
      </c>
      <c r="D65" s="17">
        <v>6</v>
      </c>
      <c r="E65" s="42">
        <v>0</v>
      </c>
      <c r="F65" s="18">
        <v>5220</v>
      </c>
      <c r="G65" s="42">
        <v>0</v>
      </c>
      <c r="H65" s="42">
        <v>0</v>
      </c>
      <c r="I65" s="42">
        <v>0</v>
      </c>
      <c r="J65" s="42">
        <v>0</v>
      </c>
      <c r="K65" s="42">
        <v>1</v>
      </c>
      <c r="L65" s="42">
        <v>0</v>
      </c>
      <c r="M65" s="42">
        <v>0</v>
      </c>
      <c r="N65" s="42">
        <v>0</v>
      </c>
      <c r="O65" s="42">
        <v>1</v>
      </c>
    </row>
    <row r="66" spans="1:15" x14ac:dyDescent="0.25">
      <c r="A66" s="15">
        <v>293.39999999999998</v>
      </c>
      <c r="B66" s="16">
        <v>0.84</v>
      </c>
      <c r="C66" s="17">
        <v>1</v>
      </c>
      <c r="D66" s="17">
        <v>6</v>
      </c>
      <c r="E66" s="42">
        <v>0</v>
      </c>
      <c r="F66" s="18">
        <v>4320</v>
      </c>
      <c r="G66" s="42">
        <v>1</v>
      </c>
      <c r="H66" s="42">
        <v>0</v>
      </c>
      <c r="I66" s="42">
        <v>0</v>
      </c>
      <c r="J66" s="42">
        <v>1</v>
      </c>
      <c r="K66" s="42">
        <v>0</v>
      </c>
      <c r="L66" s="42">
        <v>0</v>
      </c>
      <c r="M66" s="42">
        <v>0</v>
      </c>
      <c r="N66" s="42">
        <v>0</v>
      </c>
      <c r="O66" s="42">
        <v>1</v>
      </c>
    </row>
    <row r="67" spans="1:15" x14ac:dyDescent="0.25">
      <c r="A67" s="15">
        <v>277.2</v>
      </c>
      <c r="B67" s="16">
        <v>0.84</v>
      </c>
      <c r="C67" s="17">
        <v>2</v>
      </c>
      <c r="D67" s="17">
        <v>6</v>
      </c>
      <c r="E67" s="42">
        <v>0</v>
      </c>
      <c r="F67" s="18">
        <v>4590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1</v>
      </c>
    </row>
    <row r="68" spans="1:15" x14ac:dyDescent="0.25">
      <c r="A68" s="15">
        <v>349.2</v>
      </c>
      <c r="B68" s="16">
        <v>0.83</v>
      </c>
      <c r="C68" s="17">
        <v>2</v>
      </c>
      <c r="D68" s="17">
        <v>6</v>
      </c>
      <c r="E68" s="42">
        <v>1</v>
      </c>
      <c r="F68" s="18">
        <v>6192</v>
      </c>
      <c r="G68" s="42">
        <v>1</v>
      </c>
      <c r="H68" s="42">
        <v>0</v>
      </c>
      <c r="I68" s="42">
        <v>0</v>
      </c>
      <c r="J68" s="42">
        <v>0</v>
      </c>
      <c r="K68" s="42">
        <v>1</v>
      </c>
      <c r="L68" s="42">
        <v>0</v>
      </c>
      <c r="M68" s="42">
        <v>1</v>
      </c>
      <c r="N68" s="42">
        <v>0</v>
      </c>
      <c r="O68" s="42">
        <v>1</v>
      </c>
    </row>
    <row r="69" spans="1:15" x14ac:dyDescent="0.25">
      <c r="A69" s="15">
        <v>341.82</v>
      </c>
      <c r="B69" s="16">
        <v>0.82499999999999996</v>
      </c>
      <c r="C69" s="17">
        <v>2</v>
      </c>
      <c r="D69" s="17">
        <v>11</v>
      </c>
      <c r="E69" s="42">
        <v>0</v>
      </c>
      <c r="F69" s="18">
        <v>11102.4</v>
      </c>
      <c r="G69" s="42">
        <v>0</v>
      </c>
      <c r="H69" s="42">
        <v>0</v>
      </c>
      <c r="I69" s="42">
        <v>0</v>
      </c>
      <c r="J69" s="42">
        <v>1</v>
      </c>
      <c r="K69" s="42">
        <v>0</v>
      </c>
      <c r="L69" s="42">
        <v>0</v>
      </c>
      <c r="M69" s="42">
        <v>0</v>
      </c>
      <c r="N69" s="42">
        <v>1</v>
      </c>
      <c r="O69" s="42">
        <v>1</v>
      </c>
    </row>
    <row r="70" spans="1:15" x14ac:dyDescent="0.25">
      <c r="A70" s="15">
        <v>341.82</v>
      </c>
      <c r="B70" s="16">
        <v>0.82499999999999996</v>
      </c>
      <c r="C70" s="17">
        <v>2</v>
      </c>
      <c r="D70" s="17">
        <v>7</v>
      </c>
      <c r="E70" s="42">
        <v>1</v>
      </c>
      <c r="F70" s="18">
        <v>6480</v>
      </c>
      <c r="G70" s="42">
        <v>1</v>
      </c>
      <c r="H70" s="42">
        <v>0</v>
      </c>
      <c r="I70" s="42">
        <v>0</v>
      </c>
      <c r="J70" s="42">
        <v>0</v>
      </c>
      <c r="K70" s="42">
        <v>1</v>
      </c>
      <c r="L70" s="42">
        <v>0</v>
      </c>
      <c r="M70" s="42">
        <v>0</v>
      </c>
      <c r="N70" s="42">
        <v>0</v>
      </c>
      <c r="O70" s="42">
        <v>1</v>
      </c>
    </row>
    <row r="71" spans="1:15" x14ac:dyDescent="0.25">
      <c r="A71" s="15">
        <v>300.60000000000002</v>
      </c>
      <c r="B71" s="16">
        <v>0.82</v>
      </c>
      <c r="C71" s="17">
        <v>1</v>
      </c>
      <c r="D71" s="17">
        <v>6</v>
      </c>
      <c r="E71" s="42">
        <v>0</v>
      </c>
      <c r="F71" s="18">
        <v>4005</v>
      </c>
      <c r="G71" s="42">
        <v>0</v>
      </c>
      <c r="H71" s="42">
        <v>0</v>
      </c>
      <c r="I71" s="42">
        <v>0</v>
      </c>
      <c r="J71" s="42">
        <v>0</v>
      </c>
      <c r="K71" s="42">
        <v>1</v>
      </c>
      <c r="L71" s="42">
        <v>0</v>
      </c>
      <c r="M71" s="42">
        <v>0</v>
      </c>
      <c r="N71" s="42">
        <v>0</v>
      </c>
      <c r="O71" s="42">
        <v>1</v>
      </c>
    </row>
    <row r="72" spans="1:15" x14ac:dyDescent="0.25">
      <c r="A72" s="15">
        <v>252</v>
      </c>
      <c r="B72" s="16">
        <v>0.80800000000000005</v>
      </c>
      <c r="C72" s="17">
        <v>1</v>
      </c>
      <c r="D72" s="17">
        <v>6</v>
      </c>
      <c r="E72" s="42">
        <v>1</v>
      </c>
      <c r="F72" s="18">
        <v>7020</v>
      </c>
      <c r="G72" s="42">
        <v>0</v>
      </c>
      <c r="H72" s="42">
        <v>0</v>
      </c>
      <c r="I72" s="42">
        <v>0</v>
      </c>
      <c r="J72" s="42">
        <v>0</v>
      </c>
      <c r="K72" s="42">
        <v>1</v>
      </c>
      <c r="L72" s="42">
        <v>0</v>
      </c>
      <c r="M72" s="42">
        <v>0</v>
      </c>
      <c r="N72" s="42">
        <v>0</v>
      </c>
      <c r="O72" s="42">
        <v>0</v>
      </c>
    </row>
    <row r="73" spans="1:15" x14ac:dyDescent="0.25">
      <c r="A73" s="15">
        <v>198</v>
      </c>
      <c r="B73" s="16">
        <v>0.80500000000000005</v>
      </c>
      <c r="C73" s="17">
        <v>1</v>
      </c>
      <c r="D73" s="17">
        <v>5</v>
      </c>
      <c r="E73" s="42">
        <v>1</v>
      </c>
      <c r="F73" s="18">
        <v>5414.4</v>
      </c>
      <c r="G73" s="42">
        <v>1</v>
      </c>
      <c r="H73" s="42">
        <v>0</v>
      </c>
      <c r="I73" s="42">
        <v>0</v>
      </c>
      <c r="J73" s="42">
        <v>0</v>
      </c>
      <c r="K73" s="42">
        <v>1</v>
      </c>
      <c r="L73" s="42">
        <v>0</v>
      </c>
      <c r="M73" s="42">
        <v>0</v>
      </c>
      <c r="N73" s="42">
        <v>0</v>
      </c>
      <c r="O73" s="42">
        <v>1</v>
      </c>
    </row>
    <row r="74" spans="1:15" x14ac:dyDescent="0.25">
      <c r="A74" s="15">
        <v>369</v>
      </c>
      <c r="B74" s="16">
        <v>0.8</v>
      </c>
      <c r="C74" s="17">
        <v>2</v>
      </c>
      <c r="D74" s="17">
        <v>10</v>
      </c>
      <c r="E74" s="42">
        <v>1</v>
      </c>
      <c r="F74" s="18">
        <v>5220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1</v>
      </c>
      <c r="N74" s="42">
        <v>0</v>
      </c>
      <c r="O74" s="42">
        <v>1</v>
      </c>
    </row>
    <row r="75" spans="1:15" x14ac:dyDescent="0.25">
      <c r="A75" s="15">
        <v>340.2</v>
      </c>
      <c r="B75" s="16">
        <v>0.8</v>
      </c>
      <c r="C75" s="17">
        <v>1.5</v>
      </c>
      <c r="D75" s="17">
        <v>9</v>
      </c>
      <c r="E75" s="42">
        <v>1</v>
      </c>
      <c r="F75" s="18">
        <v>6656.4</v>
      </c>
      <c r="G75" s="42">
        <v>1</v>
      </c>
      <c r="H75" s="42">
        <v>0</v>
      </c>
      <c r="I75" s="42">
        <v>0</v>
      </c>
      <c r="J75" s="42">
        <v>0</v>
      </c>
      <c r="K75" s="42">
        <v>0</v>
      </c>
      <c r="L75" s="42">
        <v>1</v>
      </c>
      <c r="M75" s="42">
        <v>0</v>
      </c>
      <c r="N75" s="42">
        <v>1</v>
      </c>
      <c r="O75" s="42">
        <v>1</v>
      </c>
    </row>
    <row r="76" spans="1:15" x14ac:dyDescent="0.25">
      <c r="A76" s="15">
        <v>323.82</v>
      </c>
      <c r="B76" s="16">
        <v>0.8</v>
      </c>
      <c r="C76" s="17">
        <v>1</v>
      </c>
      <c r="D76" s="17">
        <v>7</v>
      </c>
      <c r="E76" s="42">
        <v>1</v>
      </c>
      <c r="F76" s="18">
        <v>5239.8</v>
      </c>
      <c r="G76" s="42">
        <v>1</v>
      </c>
      <c r="H76" s="42">
        <v>0</v>
      </c>
      <c r="I76" s="42">
        <v>0</v>
      </c>
      <c r="J76" s="42">
        <v>0</v>
      </c>
      <c r="K76" s="42">
        <v>0</v>
      </c>
      <c r="L76" s="42">
        <v>1</v>
      </c>
      <c r="M76" s="42">
        <v>0</v>
      </c>
      <c r="N76" s="42">
        <v>1</v>
      </c>
      <c r="O76" s="42">
        <v>1</v>
      </c>
    </row>
    <row r="77" spans="1:15" x14ac:dyDescent="0.25">
      <c r="A77" s="15">
        <v>315</v>
      </c>
      <c r="B77" s="16">
        <v>0.8</v>
      </c>
      <c r="C77" s="17">
        <v>1.5</v>
      </c>
      <c r="D77" s="17">
        <v>8</v>
      </c>
      <c r="E77" s="42">
        <v>1</v>
      </c>
      <c r="F77" s="18">
        <v>8787.6</v>
      </c>
      <c r="G77" s="42">
        <v>0</v>
      </c>
      <c r="H77" s="42">
        <v>1</v>
      </c>
      <c r="I77" s="42">
        <v>1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1</v>
      </c>
    </row>
    <row r="78" spans="1:15" x14ac:dyDescent="0.25">
      <c r="A78" s="15">
        <v>311.39999999999998</v>
      </c>
      <c r="B78" s="16">
        <v>0.8</v>
      </c>
      <c r="C78" s="17">
        <v>1.5</v>
      </c>
      <c r="D78" s="17">
        <v>6</v>
      </c>
      <c r="E78" s="42">
        <v>0</v>
      </c>
      <c r="F78" s="18">
        <v>4860</v>
      </c>
      <c r="G78" s="42">
        <v>0</v>
      </c>
      <c r="H78" s="42">
        <v>0</v>
      </c>
      <c r="I78" s="42">
        <v>0</v>
      </c>
      <c r="J78" s="42">
        <v>0</v>
      </c>
      <c r="K78" s="42">
        <v>1</v>
      </c>
      <c r="L78" s="42">
        <v>0</v>
      </c>
      <c r="M78" s="42">
        <v>0</v>
      </c>
      <c r="N78" s="42">
        <v>0</v>
      </c>
      <c r="O78" s="42">
        <v>1</v>
      </c>
    </row>
    <row r="79" spans="1:15" x14ac:dyDescent="0.25">
      <c r="A79" s="15">
        <v>306</v>
      </c>
      <c r="B79" s="16">
        <v>0.8</v>
      </c>
      <c r="C79" s="17">
        <v>1</v>
      </c>
      <c r="D79" s="17">
        <v>8</v>
      </c>
      <c r="E79" s="42">
        <v>0</v>
      </c>
      <c r="F79" s="18">
        <v>5400</v>
      </c>
      <c r="G79" s="42">
        <v>1</v>
      </c>
      <c r="H79" s="42">
        <v>0</v>
      </c>
      <c r="I79" s="42">
        <v>0</v>
      </c>
      <c r="J79" s="42">
        <v>0</v>
      </c>
      <c r="K79" s="42">
        <v>1</v>
      </c>
      <c r="L79" s="42">
        <v>0</v>
      </c>
      <c r="M79" s="42">
        <v>0</v>
      </c>
      <c r="N79" s="42">
        <v>0</v>
      </c>
      <c r="O79" s="42">
        <v>1</v>
      </c>
    </row>
    <row r="80" spans="1:15" x14ac:dyDescent="0.25">
      <c r="A80" s="15">
        <v>288</v>
      </c>
      <c r="B80" s="16">
        <v>0.8</v>
      </c>
      <c r="C80" s="17">
        <v>1</v>
      </c>
      <c r="D80" s="17">
        <v>6</v>
      </c>
      <c r="E80" s="42">
        <v>1</v>
      </c>
      <c r="F80" s="18">
        <v>7612.2</v>
      </c>
      <c r="G80" s="42">
        <v>1</v>
      </c>
      <c r="H80" s="42">
        <v>0</v>
      </c>
      <c r="I80" s="42">
        <v>0</v>
      </c>
      <c r="J80" s="42">
        <v>1</v>
      </c>
      <c r="K80" s="42">
        <v>0</v>
      </c>
      <c r="L80" s="42">
        <v>0</v>
      </c>
      <c r="M80" s="42">
        <v>0</v>
      </c>
      <c r="N80" s="42">
        <v>0</v>
      </c>
      <c r="O80" s="42">
        <v>1</v>
      </c>
    </row>
    <row r="81" spans="1:15" x14ac:dyDescent="0.25">
      <c r="A81" s="15">
        <v>289.8</v>
      </c>
      <c r="B81" s="16">
        <v>0.79700000000000004</v>
      </c>
      <c r="C81" s="17">
        <v>2</v>
      </c>
      <c r="D81" s="17">
        <v>8</v>
      </c>
      <c r="E81" s="42">
        <v>0</v>
      </c>
      <c r="F81" s="18">
        <v>7084.8</v>
      </c>
      <c r="G81" s="42">
        <v>0</v>
      </c>
      <c r="H81" s="42">
        <v>1</v>
      </c>
      <c r="I81" s="42">
        <v>0</v>
      </c>
      <c r="J81" s="42">
        <v>1</v>
      </c>
      <c r="K81" s="42">
        <v>0</v>
      </c>
      <c r="L81" s="42">
        <v>0</v>
      </c>
      <c r="M81" s="42">
        <v>0</v>
      </c>
      <c r="N81" s="42">
        <v>0</v>
      </c>
      <c r="O81" s="42">
        <v>1</v>
      </c>
    </row>
    <row r="82" spans="1:15" x14ac:dyDescent="0.25">
      <c r="A82" s="15">
        <v>261</v>
      </c>
      <c r="B82" s="16">
        <v>0.78800000000000003</v>
      </c>
      <c r="C82" s="17">
        <v>2</v>
      </c>
      <c r="D82" s="17">
        <v>10</v>
      </c>
      <c r="E82" s="42">
        <v>0</v>
      </c>
      <c r="F82" s="18">
        <v>7623</v>
      </c>
      <c r="G82" s="42">
        <v>0</v>
      </c>
      <c r="H82" s="42">
        <v>1</v>
      </c>
      <c r="I82" s="42">
        <v>0</v>
      </c>
      <c r="J82" s="42">
        <v>0</v>
      </c>
      <c r="K82" s="42">
        <v>1</v>
      </c>
      <c r="L82" s="42">
        <v>0</v>
      </c>
      <c r="M82" s="42">
        <v>0</v>
      </c>
      <c r="N82" s="42">
        <v>0</v>
      </c>
      <c r="O82" s="42">
        <v>1</v>
      </c>
    </row>
    <row r="83" spans="1:15" x14ac:dyDescent="0.25">
      <c r="A83" s="15">
        <v>288</v>
      </c>
      <c r="B83" s="16">
        <v>0.78500000000000003</v>
      </c>
      <c r="C83" s="17">
        <v>2</v>
      </c>
      <c r="D83" s="17">
        <v>7</v>
      </c>
      <c r="E83" s="42">
        <v>0</v>
      </c>
      <c r="F83" s="18">
        <v>5130</v>
      </c>
      <c r="G83" s="42">
        <v>0</v>
      </c>
      <c r="H83" s="42">
        <v>0</v>
      </c>
      <c r="I83" s="42">
        <v>1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1</v>
      </c>
    </row>
    <row r="84" spans="1:15" x14ac:dyDescent="0.25">
      <c r="A84" s="15">
        <v>287.82</v>
      </c>
      <c r="B84" s="16">
        <v>0.78</v>
      </c>
      <c r="C84" s="17">
        <v>1</v>
      </c>
      <c r="D84" s="17">
        <v>6</v>
      </c>
      <c r="E84" s="42">
        <v>1</v>
      </c>
      <c r="F84" s="18">
        <v>5940</v>
      </c>
      <c r="G84" s="42">
        <v>1</v>
      </c>
      <c r="H84" s="42">
        <v>0</v>
      </c>
      <c r="I84" s="42">
        <v>0</v>
      </c>
      <c r="J84" s="42">
        <v>0</v>
      </c>
      <c r="K84" s="42">
        <v>1</v>
      </c>
      <c r="L84" s="42">
        <v>0</v>
      </c>
      <c r="M84" s="42">
        <v>0</v>
      </c>
      <c r="N84" s="42">
        <v>0</v>
      </c>
      <c r="O84" s="42">
        <v>1</v>
      </c>
    </row>
    <row r="85" spans="1:15" x14ac:dyDescent="0.25">
      <c r="A85" s="15">
        <v>351</v>
      </c>
      <c r="B85" s="16">
        <v>0.77500000000000002</v>
      </c>
      <c r="C85" s="17">
        <v>2.5</v>
      </c>
      <c r="D85" s="17">
        <v>8</v>
      </c>
      <c r="E85" s="42">
        <v>1</v>
      </c>
      <c r="F85" s="18">
        <v>5400</v>
      </c>
      <c r="G85" s="42">
        <v>1</v>
      </c>
      <c r="H85" s="42">
        <v>0</v>
      </c>
      <c r="I85" s="42">
        <v>0</v>
      </c>
      <c r="J85" s="42">
        <v>0</v>
      </c>
      <c r="K85" s="42">
        <v>1</v>
      </c>
      <c r="L85" s="42">
        <v>0</v>
      </c>
      <c r="M85" s="42">
        <v>0</v>
      </c>
      <c r="N85" s="42">
        <v>0</v>
      </c>
      <c r="O85" s="42">
        <v>1</v>
      </c>
    </row>
    <row r="86" spans="1:15" x14ac:dyDescent="0.25">
      <c r="A86" s="15">
        <v>351</v>
      </c>
      <c r="B86" s="16">
        <v>0.77500000000000002</v>
      </c>
      <c r="C86" s="17">
        <v>1.5</v>
      </c>
      <c r="D86" s="17">
        <v>7</v>
      </c>
      <c r="E86" s="42">
        <v>1</v>
      </c>
      <c r="F86" s="18">
        <v>5715</v>
      </c>
      <c r="G86" s="42">
        <v>1</v>
      </c>
      <c r="H86" s="42">
        <v>0</v>
      </c>
      <c r="I86" s="42">
        <v>0</v>
      </c>
      <c r="J86" s="42">
        <v>0</v>
      </c>
      <c r="K86" s="42">
        <v>0</v>
      </c>
      <c r="L86" s="42">
        <v>1</v>
      </c>
      <c r="M86" s="42">
        <v>0</v>
      </c>
      <c r="N86" s="42">
        <v>0</v>
      </c>
      <c r="O86" s="42">
        <v>1</v>
      </c>
    </row>
    <row r="87" spans="1:15" x14ac:dyDescent="0.25">
      <c r="A87" s="15">
        <v>243</v>
      </c>
      <c r="B87" s="16">
        <v>0.77400000000000002</v>
      </c>
      <c r="C87" s="17">
        <v>1</v>
      </c>
      <c r="D87" s="17">
        <v>7</v>
      </c>
      <c r="E87" s="42">
        <v>0</v>
      </c>
      <c r="F87" s="18">
        <v>6195.6</v>
      </c>
      <c r="G87" s="42">
        <v>1</v>
      </c>
      <c r="H87" s="42">
        <v>0</v>
      </c>
      <c r="I87" s="42">
        <v>0</v>
      </c>
      <c r="J87" s="42">
        <v>0</v>
      </c>
      <c r="K87" s="42">
        <v>0</v>
      </c>
      <c r="L87" s="42">
        <v>0</v>
      </c>
      <c r="M87" s="42">
        <v>0</v>
      </c>
      <c r="N87" s="42">
        <v>0</v>
      </c>
      <c r="O87" s="42">
        <v>1</v>
      </c>
    </row>
    <row r="88" spans="1:15" x14ac:dyDescent="0.25">
      <c r="A88" s="15">
        <v>255.6</v>
      </c>
      <c r="B88" s="16">
        <v>0.77200000000000002</v>
      </c>
      <c r="C88" s="17">
        <v>1.5</v>
      </c>
      <c r="D88" s="17">
        <v>6</v>
      </c>
      <c r="E88" s="42">
        <v>0</v>
      </c>
      <c r="F88" s="18">
        <v>6507</v>
      </c>
      <c r="G88" s="42">
        <v>1</v>
      </c>
      <c r="H88" s="42">
        <v>0</v>
      </c>
      <c r="I88" s="42">
        <v>0</v>
      </c>
      <c r="J88" s="42">
        <v>0</v>
      </c>
      <c r="K88" s="42">
        <v>1</v>
      </c>
      <c r="L88" s="42">
        <v>0</v>
      </c>
      <c r="M88" s="42">
        <v>0</v>
      </c>
      <c r="N88" s="42">
        <v>0</v>
      </c>
      <c r="O88" s="42">
        <v>1</v>
      </c>
    </row>
    <row r="89" spans="1:15" x14ac:dyDescent="0.25">
      <c r="A89" s="15">
        <v>405</v>
      </c>
      <c r="B89" s="16">
        <v>0.77</v>
      </c>
      <c r="C89" s="17">
        <v>2.5</v>
      </c>
      <c r="D89" s="17">
        <v>10</v>
      </c>
      <c r="E89" s="42">
        <v>1</v>
      </c>
      <c r="F89" s="18">
        <v>7380</v>
      </c>
      <c r="G89" s="42">
        <v>1</v>
      </c>
      <c r="H89" s="42">
        <v>0</v>
      </c>
      <c r="I89" s="42">
        <v>0</v>
      </c>
      <c r="J89" s="42">
        <v>0</v>
      </c>
      <c r="K89" s="42">
        <v>0</v>
      </c>
      <c r="L89" s="42">
        <v>1</v>
      </c>
      <c r="M89" s="42">
        <v>0</v>
      </c>
      <c r="N89" s="42">
        <v>0</v>
      </c>
      <c r="O89" s="42">
        <v>1</v>
      </c>
    </row>
    <row r="90" spans="1:15" x14ac:dyDescent="0.25">
      <c r="A90" s="15">
        <v>387</v>
      </c>
      <c r="B90" s="16">
        <v>0.77</v>
      </c>
      <c r="C90" s="17">
        <v>1</v>
      </c>
      <c r="D90" s="17">
        <v>7</v>
      </c>
      <c r="E90" s="42">
        <v>1</v>
      </c>
      <c r="F90" s="18">
        <v>5380.2</v>
      </c>
      <c r="G90" s="42">
        <v>1</v>
      </c>
      <c r="H90" s="42">
        <v>0</v>
      </c>
      <c r="I90" s="42">
        <v>0</v>
      </c>
      <c r="J90" s="42">
        <v>0</v>
      </c>
      <c r="K90" s="42">
        <v>0</v>
      </c>
      <c r="L90" s="42">
        <v>1</v>
      </c>
      <c r="M90" s="42">
        <v>0</v>
      </c>
      <c r="N90" s="42">
        <v>1</v>
      </c>
      <c r="O90" s="42">
        <v>1</v>
      </c>
    </row>
    <row r="91" spans="1:15" x14ac:dyDescent="0.25">
      <c r="A91" s="15">
        <v>315</v>
      </c>
      <c r="B91" s="16">
        <v>0.76300000000000001</v>
      </c>
      <c r="C91" s="17">
        <v>2</v>
      </c>
      <c r="D91" s="17">
        <v>6</v>
      </c>
      <c r="E91" s="42">
        <v>0</v>
      </c>
      <c r="F91" s="18">
        <v>5040</v>
      </c>
      <c r="G91" s="42">
        <v>1</v>
      </c>
      <c r="H91" s="42">
        <v>0</v>
      </c>
      <c r="I91" s="42">
        <v>0</v>
      </c>
      <c r="J91" s="42">
        <v>1</v>
      </c>
      <c r="K91" s="42">
        <v>0</v>
      </c>
      <c r="L91" s="42">
        <v>0</v>
      </c>
      <c r="M91" s="42">
        <v>0</v>
      </c>
      <c r="N91" s="42">
        <v>0</v>
      </c>
      <c r="O91" s="42">
        <v>1</v>
      </c>
    </row>
    <row r="92" spans="1:15" x14ac:dyDescent="0.25">
      <c r="A92" s="15">
        <v>387</v>
      </c>
      <c r="B92" s="16">
        <v>0.75</v>
      </c>
      <c r="C92" s="17">
        <v>2</v>
      </c>
      <c r="D92" s="17">
        <v>7</v>
      </c>
      <c r="E92" s="42">
        <v>1</v>
      </c>
      <c r="F92" s="18">
        <v>5580</v>
      </c>
      <c r="G92" s="42">
        <v>1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1</v>
      </c>
    </row>
    <row r="93" spans="1:15" x14ac:dyDescent="0.25">
      <c r="A93" s="15">
        <v>387</v>
      </c>
      <c r="B93" s="16">
        <v>0.75</v>
      </c>
      <c r="C93" s="17">
        <v>2</v>
      </c>
      <c r="D93" s="17">
        <v>9</v>
      </c>
      <c r="E93" s="42">
        <v>1</v>
      </c>
      <c r="F93" s="18">
        <v>9880.2000000000007</v>
      </c>
      <c r="G93" s="42">
        <v>1</v>
      </c>
      <c r="H93" s="42">
        <v>0</v>
      </c>
      <c r="I93" s="42">
        <v>1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  <c r="O93" s="42">
        <v>1</v>
      </c>
    </row>
    <row r="94" spans="1:15" x14ac:dyDescent="0.25">
      <c r="A94" s="15">
        <v>369</v>
      </c>
      <c r="B94" s="16">
        <v>0.75</v>
      </c>
      <c r="C94" s="17">
        <v>2</v>
      </c>
      <c r="D94" s="17">
        <v>7</v>
      </c>
      <c r="E94" s="42">
        <v>1</v>
      </c>
      <c r="F94" s="18">
        <v>5823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1</v>
      </c>
    </row>
    <row r="95" spans="1:15" x14ac:dyDescent="0.25">
      <c r="A95" s="15">
        <v>360</v>
      </c>
      <c r="B95" s="16">
        <v>0.75</v>
      </c>
      <c r="C95" s="17">
        <v>2</v>
      </c>
      <c r="D95" s="17">
        <v>8</v>
      </c>
      <c r="E95" s="42">
        <v>0</v>
      </c>
      <c r="F95" s="18">
        <v>6490.8</v>
      </c>
      <c r="G95" s="42">
        <v>1</v>
      </c>
      <c r="H95" s="42">
        <v>0</v>
      </c>
      <c r="I95" s="42">
        <v>0</v>
      </c>
      <c r="J95" s="42">
        <v>1</v>
      </c>
      <c r="K95" s="42">
        <v>0</v>
      </c>
      <c r="L95" s="42">
        <v>0</v>
      </c>
      <c r="M95" s="42">
        <v>0</v>
      </c>
      <c r="N95" s="42">
        <v>0</v>
      </c>
      <c r="O95" s="42">
        <v>1</v>
      </c>
    </row>
    <row r="96" spans="1:15" x14ac:dyDescent="0.25">
      <c r="A96" s="15">
        <v>318.42</v>
      </c>
      <c r="B96" s="16">
        <v>0.75</v>
      </c>
      <c r="C96" s="17">
        <v>1</v>
      </c>
      <c r="D96" s="17">
        <v>7</v>
      </c>
      <c r="E96" s="42">
        <v>1</v>
      </c>
      <c r="F96" s="18">
        <v>2340</v>
      </c>
      <c r="G96" s="42">
        <v>1</v>
      </c>
      <c r="H96" s="42">
        <v>0</v>
      </c>
      <c r="I96" s="42">
        <v>1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1</v>
      </c>
    </row>
    <row r="97" spans="1:15" x14ac:dyDescent="0.25">
      <c r="A97" s="15">
        <v>306</v>
      </c>
      <c r="B97" s="16">
        <v>0.75</v>
      </c>
      <c r="C97" s="17">
        <v>2</v>
      </c>
      <c r="D97" s="17">
        <v>7</v>
      </c>
      <c r="E97" s="42">
        <v>1</v>
      </c>
      <c r="F97" s="18">
        <v>6508.8</v>
      </c>
      <c r="G97" s="42">
        <v>1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  <c r="O97" s="42">
        <v>0</v>
      </c>
    </row>
    <row r="98" spans="1:15" x14ac:dyDescent="0.25">
      <c r="A98" s="15">
        <v>297</v>
      </c>
      <c r="B98" s="16">
        <v>0.75</v>
      </c>
      <c r="C98" s="17">
        <v>1.5</v>
      </c>
      <c r="D98" s="17">
        <v>8</v>
      </c>
      <c r="E98" s="42">
        <v>0</v>
      </c>
      <c r="F98" s="18">
        <v>7155</v>
      </c>
      <c r="G98" s="42">
        <v>1</v>
      </c>
      <c r="H98" s="42">
        <v>0</v>
      </c>
      <c r="I98" s="42">
        <v>0</v>
      </c>
      <c r="J98" s="42">
        <v>1</v>
      </c>
      <c r="K98" s="42">
        <v>0</v>
      </c>
      <c r="L98" s="42">
        <v>0</v>
      </c>
      <c r="M98" s="42">
        <v>0</v>
      </c>
      <c r="N98" s="42">
        <v>0</v>
      </c>
      <c r="O98" s="42">
        <v>1</v>
      </c>
    </row>
    <row r="99" spans="1:15" x14ac:dyDescent="0.25">
      <c r="A99" s="15">
        <v>288</v>
      </c>
      <c r="B99" s="16">
        <v>0.75</v>
      </c>
      <c r="C99" s="17">
        <v>2</v>
      </c>
      <c r="D99" s="17">
        <v>6</v>
      </c>
      <c r="E99" s="42">
        <v>0</v>
      </c>
      <c r="F99" s="18">
        <v>6100.2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  <c r="O99" s="42">
        <v>1</v>
      </c>
    </row>
    <row r="100" spans="1:15" x14ac:dyDescent="0.25">
      <c r="A100" s="15">
        <v>286.2</v>
      </c>
      <c r="B100" s="16">
        <v>0.75</v>
      </c>
      <c r="C100" s="17">
        <v>1</v>
      </c>
      <c r="D100" s="17">
        <v>6</v>
      </c>
      <c r="E100" s="42">
        <v>0</v>
      </c>
      <c r="F100" s="18">
        <v>3265.2</v>
      </c>
      <c r="G100" s="42">
        <v>1</v>
      </c>
      <c r="H100" s="42">
        <v>0</v>
      </c>
      <c r="I100" s="42">
        <v>0</v>
      </c>
      <c r="J100" s="42">
        <v>0</v>
      </c>
      <c r="K100" s="42">
        <v>1</v>
      </c>
      <c r="L100" s="42">
        <v>0</v>
      </c>
      <c r="M100" s="42">
        <v>0</v>
      </c>
      <c r="N100" s="42">
        <v>0</v>
      </c>
      <c r="O100" s="42">
        <v>0</v>
      </c>
    </row>
    <row r="101" spans="1:15" x14ac:dyDescent="0.25">
      <c r="A101" s="15">
        <v>270</v>
      </c>
      <c r="B101" s="16">
        <v>0.75</v>
      </c>
      <c r="C101" s="17">
        <v>1.5</v>
      </c>
      <c r="D101" s="17">
        <v>8</v>
      </c>
      <c r="E101" s="42">
        <v>1</v>
      </c>
      <c r="F101" s="18">
        <v>7414.2</v>
      </c>
      <c r="G101" s="42">
        <v>1</v>
      </c>
      <c r="H101" s="42">
        <v>0</v>
      </c>
      <c r="I101" s="42">
        <v>1</v>
      </c>
      <c r="J101" s="42">
        <v>0</v>
      </c>
      <c r="K101" s="42">
        <v>0</v>
      </c>
      <c r="L101" s="42">
        <v>0</v>
      </c>
      <c r="M101" s="42">
        <v>1</v>
      </c>
      <c r="N101" s="42">
        <v>0</v>
      </c>
      <c r="O101" s="42">
        <v>1</v>
      </c>
    </row>
    <row r="102" spans="1:15" x14ac:dyDescent="0.25">
      <c r="A102" s="15">
        <v>270</v>
      </c>
      <c r="B102" s="16">
        <v>0.75</v>
      </c>
      <c r="C102" s="17">
        <v>1</v>
      </c>
      <c r="D102" s="17">
        <v>6</v>
      </c>
      <c r="E102" s="42">
        <v>1</v>
      </c>
      <c r="F102" s="18">
        <v>7020</v>
      </c>
      <c r="G102" s="42">
        <v>0</v>
      </c>
      <c r="H102" s="42">
        <v>0</v>
      </c>
      <c r="I102" s="42">
        <v>0</v>
      </c>
      <c r="J102" s="42">
        <v>0</v>
      </c>
      <c r="K102" s="42">
        <v>1</v>
      </c>
      <c r="L102" s="42">
        <v>0</v>
      </c>
      <c r="M102" s="42">
        <v>0</v>
      </c>
      <c r="N102" s="42">
        <v>0</v>
      </c>
      <c r="O102" s="42">
        <v>1</v>
      </c>
    </row>
    <row r="103" spans="1:15" x14ac:dyDescent="0.25">
      <c r="A103" s="15">
        <v>270</v>
      </c>
      <c r="B103" s="16">
        <v>0.75</v>
      </c>
      <c r="C103" s="17">
        <v>1.5</v>
      </c>
      <c r="D103" s="17">
        <v>7</v>
      </c>
      <c r="E103" s="42">
        <v>1</v>
      </c>
      <c r="F103" s="18">
        <v>6033.6</v>
      </c>
      <c r="G103" s="42">
        <v>1</v>
      </c>
      <c r="H103" s="42">
        <v>0</v>
      </c>
      <c r="I103" s="42">
        <v>0</v>
      </c>
      <c r="J103" s="42">
        <v>0</v>
      </c>
      <c r="K103" s="42">
        <v>1</v>
      </c>
      <c r="L103" s="42">
        <v>0</v>
      </c>
      <c r="M103" s="42">
        <v>0</v>
      </c>
      <c r="N103" s="42">
        <v>0</v>
      </c>
      <c r="O103" s="42">
        <v>1</v>
      </c>
    </row>
    <row r="104" spans="1:15" x14ac:dyDescent="0.25">
      <c r="A104" s="15">
        <v>270</v>
      </c>
      <c r="B104" s="16">
        <v>0.75</v>
      </c>
      <c r="C104" s="17">
        <v>1.5</v>
      </c>
      <c r="D104" s="17">
        <v>9</v>
      </c>
      <c r="E104" s="42">
        <v>1</v>
      </c>
      <c r="F104" s="18">
        <v>6035.4</v>
      </c>
      <c r="G104" s="42">
        <v>1</v>
      </c>
      <c r="H104" s="42">
        <v>0</v>
      </c>
      <c r="I104" s="42">
        <v>0</v>
      </c>
      <c r="J104" s="42">
        <v>0</v>
      </c>
      <c r="K104" s="42">
        <v>1</v>
      </c>
      <c r="L104" s="42">
        <v>0</v>
      </c>
      <c r="M104" s="42">
        <v>0</v>
      </c>
      <c r="N104" s="42">
        <v>0</v>
      </c>
      <c r="O104" s="42">
        <v>1</v>
      </c>
    </row>
    <row r="105" spans="1:15" x14ac:dyDescent="0.25">
      <c r="A105" s="15">
        <v>261</v>
      </c>
      <c r="B105" s="16">
        <v>0.75</v>
      </c>
      <c r="C105" s="17">
        <v>2</v>
      </c>
      <c r="D105" s="17">
        <v>7</v>
      </c>
      <c r="E105" s="42">
        <v>1</v>
      </c>
      <c r="F105" s="18">
        <v>8028</v>
      </c>
      <c r="G105" s="42">
        <v>1</v>
      </c>
      <c r="H105" s="42">
        <v>0</v>
      </c>
      <c r="I105" s="42">
        <v>0</v>
      </c>
      <c r="J105" s="42">
        <v>0</v>
      </c>
      <c r="K105" s="42">
        <v>1</v>
      </c>
      <c r="L105" s="42">
        <v>0</v>
      </c>
      <c r="M105" s="42">
        <v>0</v>
      </c>
      <c r="N105" s="42">
        <v>1</v>
      </c>
      <c r="O105" s="42">
        <v>1</v>
      </c>
    </row>
    <row r="106" spans="1:15" x14ac:dyDescent="0.25">
      <c r="A106" s="15">
        <v>257.39999999999998</v>
      </c>
      <c r="B106" s="16">
        <v>0.75</v>
      </c>
      <c r="C106" s="17">
        <v>1</v>
      </c>
      <c r="D106" s="17">
        <v>8</v>
      </c>
      <c r="E106" s="42">
        <v>0</v>
      </c>
      <c r="F106" s="18">
        <v>6823.8</v>
      </c>
      <c r="G106" s="42">
        <v>1</v>
      </c>
      <c r="H106" s="42">
        <v>0</v>
      </c>
      <c r="I106" s="42">
        <v>0</v>
      </c>
      <c r="J106" s="42">
        <v>1</v>
      </c>
      <c r="K106" s="42">
        <v>0</v>
      </c>
      <c r="L106" s="42">
        <v>0</v>
      </c>
      <c r="M106" s="42">
        <v>0</v>
      </c>
      <c r="N106" s="42">
        <v>0</v>
      </c>
      <c r="O106" s="42">
        <v>1</v>
      </c>
    </row>
    <row r="107" spans="1:15" x14ac:dyDescent="0.25">
      <c r="A107" s="15">
        <v>257.04000000000002</v>
      </c>
      <c r="B107" s="16">
        <v>0.75</v>
      </c>
      <c r="C107" s="17">
        <v>1.5</v>
      </c>
      <c r="D107" s="17">
        <v>6</v>
      </c>
      <c r="E107" s="42">
        <v>1</v>
      </c>
      <c r="F107" s="18">
        <v>7380</v>
      </c>
      <c r="G107" s="42">
        <v>1</v>
      </c>
      <c r="H107" s="42">
        <v>0</v>
      </c>
      <c r="I107" s="42">
        <v>0</v>
      </c>
      <c r="J107" s="42">
        <v>0</v>
      </c>
      <c r="K107" s="42">
        <v>1</v>
      </c>
      <c r="L107" s="42">
        <v>0</v>
      </c>
      <c r="M107" s="42">
        <v>0</v>
      </c>
      <c r="N107" s="42">
        <v>0</v>
      </c>
      <c r="O107" s="42">
        <v>1</v>
      </c>
    </row>
    <row r="108" spans="1:15" x14ac:dyDescent="0.25">
      <c r="A108" s="15">
        <v>253.8</v>
      </c>
      <c r="B108" s="16">
        <v>0.75</v>
      </c>
      <c r="C108" s="17">
        <v>1</v>
      </c>
      <c r="D108" s="17">
        <v>6</v>
      </c>
      <c r="E108" s="42">
        <v>0</v>
      </c>
      <c r="F108" s="18">
        <v>6510.6</v>
      </c>
      <c r="G108" s="42">
        <v>0</v>
      </c>
      <c r="H108" s="42">
        <v>0</v>
      </c>
      <c r="I108" s="42">
        <v>0</v>
      </c>
      <c r="J108" s="42">
        <v>0</v>
      </c>
      <c r="K108" s="42">
        <v>1</v>
      </c>
      <c r="L108" s="42">
        <v>0</v>
      </c>
      <c r="M108" s="42">
        <v>0</v>
      </c>
      <c r="N108" s="42">
        <v>0</v>
      </c>
      <c r="O108" s="42">
        <v>1</v>
      </c>
    </row>
    <row r="109" spans="1:15" x14ac:dyDescent="0.25">
      <c r="A109" s="15">
        <v>243</v>
      </c>
      <c r="B109" s="16">
        <v>0.75</v>
      </c>
      <c r="C109" s="17">
        <v>2</v>
      </c>
      <c r="D109" s="17">
        <v>8</v>
      </c>
      <c r="E109" s="42">
        <v>1</v>
      </c>
      <c r="F109" s="18">
        <v>8100</v>
      </c>
      <c r="G109" s="42">
        <v>1</v>
      </c>
      <c r="H109" s="42">
        <v>0</v>
      </c>
      <c r="I109" s="42">
        <v>0</v>
      </c>
      <c r="J109" s="42">
        <v>0</v>
      </c>
      <c r="K109" s="42">
        <v>0</v>
      </c>
      <c r="L109" s="42">
        <v>1</v>
      </c>
      <c r="M109" s="42">
        <v>1</v>
      </c>
      <c r="N109" s="42">
        <v>0</v>
      </c>
      <c r="O109" s="42">
        <v>1</v>
      </c>
    </row>
    <row r="110" spans="1:15" x14ac:dyDescent="0.25">
      <c r="A110" s="15">
        <v>243</v>
      </c>
      <c r="B110" s="16">
        <v>0.75</v>
      </c>
      <c r="C110" s="17">
        <v>1.5</v>
      </c>
      <c r="D110" s="17">
        <v>5</v>
      </c>
      <c r="E110" s="42">
        <v>0</v>
      </c>
      <c r="F110" s="18">
        <v>7354.8</v>
      </c>
      <c r="G110" s="42">
        <v>0</v>
      </c>
      <c r="H110" s="42">
        <v>0</v>
      </c>
      <c r="I110" s="42">
        <v>0</v>
      </c>
      <c r="J110" s="42">
        <v>0</v>
      </c>
      <c r="K110" s="42">
        <v>1</v>
      </c>
      <c r="L110" s="42">
        <v>0</v>
      </c>
      <c r="M110" s="42">
        <v>0</v>
      </c>
      <c r="N110" s="42">
        <v>0</v>
      </c>
      <c r="O110" s="42">
        <v>1</v>
      </c>
    </row>
    <row r="111" spans="1:15" x14ac:dyDescent="0.25">
      <c r="A111" s="15">
        <v>243</v>
      </c>
      <c r="B111" s="16">
        <v>0.75</v>
      </c>
      <c r="C111" s="17">
        <v>1</v>
      </c>
      <c r="D111" s="17">
        <v>6</v>
      </c>
      <c r="E111" s="42">
        <v>1</v>
      </c>
      <c r="F111" s="18">
        <v>6984</v>
      </c>
      <c r="G111" s="42">
        <v>0</v>
      </c>
      <c r="H111" s="42">
        <v>0</v>
      </c>
      <c r="I111" s="42">
        <v>0</v>
      </c>
      <c r="J111" s="42">
        <v>0</v>
      </c>
      <c r="K111" s="42">
        <v>1</v>
      </c>
      <c r="L111" s="42">
        <v>0</v>
      </c>
      <c r="M111" s="42">
        <v>0</v>
      </c>
      <c r="N111" s="42">
        <v>0</v>
      </c>
      <c r="O111" s="42">
        <v>1</v>
      </c>
    </row>
    <row r="112" spans="1:15" x14ac:dyDescent="0.25">
      <c r="A112" s="15">
        <v>207</v>
      </c>
      <c r="B112" s="16">
        <v>0.75</v>
      </c>
      <c r="C112" s="17">
        <v>1</v>
      </c>
      <c r="D112" s="17">
        <v>4</v>
      </c>
      <c r="E112" s="42">
        <v>0</v>
      </c>
      <c r="F112" s="18">
        <v>5720.4</v>
      </c>
      <c r="G112" s="42">
        <v>0</v>
      </c>
      <c r="H112" s="42">
        <v>0</v>
      </c>
      <c r="I112" s="42">
        <v>0</v>
      </c>
      <c r="J112" s="42">
        <v>0</v>
      </c>
      <c r="K112" s="42">
        <v>1</v>
      </c>
      <c r="L112" s="42">
        <v>0</v>
      </c>
      <c r="M112" s="42">
        <v>0</v>
      </c>
      <c r="N112" s="42">
        <v>0</v>
      </c>
      <c r="O112" s="42">
        <v>1</v>
      </c>
    </row>
    <row r="113" spans="1:15" x14ac:dyDescent="0.25">
      <c r="A113" s="15">
        <v>387</v>
      </c>
      <c r="B113" s="16">
        <v>0.748</v>
      </c>
      <c r="C113" s="17">
        <v>2</v>
      </c>
      <c r="D113" s="17">
        <v>7</v>
      </c>
      <c r="E113" s="42">
        <v>1</v>
      </c>
      <c r="F113" s="18">
        <v>5760</v>
      </c>
      <c r="G113" s="42">
        <v>1</v>
      </c>
      <c r="H113" s="42">
        <v>0</v>
      </c>
      <c r="I113" s="42">
        <v>0</v>
      </c>
      <c r="J113" s="42">
        <v>0</v>
      </c>
      <c r="K113" s="42">
        <v>0</v>
      </c>
      <c r="L113" s="42">
        <v>0</v>
      </c>
      <c r="M113" s="42">
        <v>0</v>
      </c>
      <c r="N113" s="42">
        <v>0</v>
      </c>
      <c r="O113" s="42">
        <v>1</v>
      </c>
    </row>
    <row r="114" spans="1:15" x14ac:dyDescent="0.25">
      <c r="A114" s="15">
        <v>392.4</v>
      </c>
      <c r="B114" s="16">
        <v>0.74</v>
      </c>
      <c r="C114" s="17">
        <v>2</v>
      </c>
      <c r="D114" s="17">
        <v>7</v>
      </c>
      <c r="E114" s="42">
        <v>1</v>
      </c>
      <c r="F114" s="18">
        <v>5400</v>
      </c>
      <c r="G114" s="42">
        <v>1</v>
      </c>
      <c r="H114" s="42">
        <v>0</v>
      </c>
      <c r="I114" s="42">
        <v>0</v>
      </c>
      <c r="J114" s="42">
        <v>0</v>
      </c>
      <c r="K114" s="42">
        <v>0</v>
      </c>
      <c r="L114" s="42">
        <v>0</v>
      </c>
      <c r="M114" s="42">
        <v>0</v>
      </c>
      <c r="N114" s="42">
        <v>1</v>
      </c>
      <c r="O114" s="42">
        <v>1</v>
      </c>
    </row>
    <row r="115" spans="1:15" x14ac:dyDescent="0.25">
      <c r="A115" s="15">
        <v>414</v>
      </c>
      <c r="B115" s="16">
        <v>0.73</v>
      </c>
      <c r="C115" s="17">
        <v>1.5</v>
      </c>
      <c r="D115" s="17">
        <v>7</v>
      </c>
      <c r="E115" s="42">
        <v>1</v>
      </c>
      <c r="F115" s="18">
        <v>6865.2</v>
      </c>
      <c r="G115" s="42">
        <v>1</v>
      </c>
      <c r="H115" s="42">
        <v>0</v>
      </c>
      <c r="I115" s="42">
        <v>0</v>
      </c>
      <c r="J115" s="42">
        <v>0</v>
      </c>
      <c r="K115" s="42">
        <v>0</v>
      </c>
      <c r="L115" s="42">
        <v>1</v>
      </c>
      <c r="M115" s="42">
        <v>0</v>
      </c>
      <c r="N115" s="42">
        <v>1</v>
      </c>
      <c r="O115" s="42">
        <v>1</v>
      </c>
    </row>
    <row r="116" spans="1:15" x14ac:dyDescent="0.25">
      <c r="A116" s="15">
        <v>298.8</v>
      </c>
      <c r="B116" s="16">
        <v>0.73</v>
      </c>
      <c r="C116" s="17">
        <v>1</v>
      </c>
      <c r="D116" s="17">
        <v>8</v>
      </c>
      <c r="E116" s="42">
        <v>0</v>
      </c>
      <c r="F116" s="18">
        <v>5130</v>
      </c>
      <c r="G116" s="42">
        <v>0</v>
      </c>
      <c r="H116" s="42">
        <v>0</v>
      </c>
      <c r="I116" s="42">
        <v>0</v>
      </c>
      <c r="J116" s="42">
        <v>0</v>
      </c>
      <c r="K116" s="42">
        <v>0</v>
      </c>
      <c r="L116" s="42">
        <v>0</v>
      </c>
      <c r="M116" s="42">
        <v>0</v>
      </c>
      <c r="N116" s="42">
        <v>0</v>
      </c>
      <c r="O116" s="42">
        <v>1</v>
      </c>
    </row>
    <row r="117" spans="1:15" x14ac:dyDescent="0.25">
      <c r="A117" s="15">
        <v>414</v>
      </c>
      <c r="B117" s="16">
        <v>0.72</v>
      </c>
      <c r="C117" s="17">
        <v>2.5</v>
      </c>
      <c r="D117" s="17">
        <v>7</v>
      </c>
      <c r="E117" s="42">
        <v>1</v>
      </c>
      <c r="F117" s="18">
        <v>6120</v>
      </c>
      <c r="G117" s="42">
        <v>1</v>
      </c>
      <c r="H117" s="42">
        <v>0</v>
      </c>
      <c r="I117" s="42">
        <v>0</v>
      </c>
      <c r="J117" s="42">
        <v>0</v>
      </c>
      <c r="K117" s="42">
        <v>0</v>
      </c>
      <c r="L117" s="42">
        <v>1</v>
      </c>
      <c r="M117" s="42">
        <v>0</v>
      </c>
      <c r="N117" s="42">
        <v>0</v>
      </c>
      <c r="O117" s="42">
        <v>1</v>
      </c>
    </row>
    <row r="118" spans="1:15" x14ac:dyDescent="0.25">
      <c r="A118" s="15">
        <v>378</v>
      </c>
      <c r="B118" s="16">
        <v>0.72</v>
      </c>
      <c r="C118" s="17">
        <v>2</v>
      </c>
      <c r="D118" s="17">
        <v>8</v>
      </c>
      <c r="E118" s="42">
        <v>1</v>
      </c>
      <c r="F118" s="18">
        <v>6480</v>
      </c>
      <c r="G118" s="42">
        <v>1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1</v>
      </c>
    </row>
    <row r="119" spans="1:15" x14ac:dyDescent="0.25">
      <c r="A119" s="15">
        <v>341.82</v>
      </c>
      <c r="B119" s="16">
        <v>0.72</v>
      </c>
      <c r="C119" s="17">
        <v>2</v>
      </c>
      <c r="D119" s="17">
        <v>7</v>
      </c>
      <c r="E119" s="42">
        <v>1</v>
      </c>
      <c r="F119" s="18">
        <v>5148</v>
      </c>
      <c r="G119" s="42">
        <v>1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1</v>
      </c>
      <c r="N119" s="42">
        <v>0</v>
      </c>
      <c r="O119" s="42">
        <v>1</v>
      </c>
    </row>
    <row r="120" spans="1:15" x14ac:dyDescent="0.25">
      <c r="A120" s="15">
        <v>324</v>
      </c>
      <c r="B120" s="16">
        <v>0.72</v>
      </c>
      <c r="C120" s="17">
        <v>1</v>
      </c>
      <c r="D120" s="17">
        <v>7</v>
      </c>
      <c r="E120" s="42">
        <v>1</v>
      </c>
      <c r="F120" s="18">
        <v>5220</v>
      </c>
      <c r="G120" s="42">
        <v>1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0</v>
      </c>
      <c r="N120" s="42">
        <v>0</v>
      </c>
      <c r="O120" s="42">
        <v>0</v>
      </c>
    </row>
    <row r="121" spans="1:15" x14ac:dyDescent="0.25">
      <c r="A121" s="15">
        <v>324</v>
      </c>
      <c r="B121" s="16">
        <v>0.72</v>
      </c>
      <c r="C121" s="17">
        <v>2</v>
      </c>
      <c r="D121" s="17">
        <v>6</v>
      </c>
      <c r="E121" s="42">
        <v>1</v>
      </c>
      <c r="F121" s="18">
        <v>2847.6</v>
      </c>
      <c r="G121" s="42">
        <v>0</v>
      </c>
      <c r="H121" s="42">
        <v>1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1</v>
      </c>
    </row>
    <row r="122" spans="1:15" x14ac:dyDescent="0.25">
      <c r="A122" s="15">
        <v>324</v>
      </c>
      <c r="B122" s="16">
        <v>0.72</v>
      </c>
      <c r="C122" s="17">
        <v>1</v>
      </c>
      <c r="D122" s="17">
        <v>5</v>
      </c>
      <c r="E122" s="42">
        <v>0</v>
      </c>
      <c r="F122" s="18">
        <v>3420</v>
      </c>
      <c r="G122" s="42">
        <v>0</v>
      </c>
      <c r="H122" s="42">
        <v>0</v>
      </c>
      <c r="I122" s="42">
        <v>0</v>
      </c>
      <c r="J122" s="42">
        <v>0</v>
      </c>
      <c r="K122" s="42">
        <v>1</v>
      </c>
      <c r="L122" s="42">
        <v>0</v>
      </c>
      <c r="M122" s="42">
        <v>0</v>
      </c>
      <c r="N122" s="42">
        <v>0</v>
      </c>
      <c r="O122" s="42">
        <v>1</v>
      </c>
    </row>
    <row r="123" spans="1:15" x14ac:dyDescent="0.25">
      <c r="A123" s="15">
        <v>275.39999999999998</v>
      </c>
      <c r="B123" s="16">
        <v>0.72</v>
      </c>
      <c r="C123" s="17">
        <v>1</v>
      </c>
      <c r="D123" s="17">
        <v>7</v>
      </c>
      <c r="E123" s="42">
        <v>0</v>
      </c>
      <c r="F123" s="18">
        <v>4523.3999999999996</v>
      </c>
      <c r="G123" s="42">
        <v>1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</row>
    <row r="124" spans="1:15" x14ac:dyDescent="0.25">
      <c r="A124" s="15">
        <v>265.5</v>
      </c>
      <c r="B124" s="16">
        <v>0.72</v>
      </c>
      <c r="C124" s="17">
        <v>2</v>
      </c>
      <c r="D124" s="17">
        <v>7</v>
      </c>
      <c r="E124" s="42">
        <v>0</v>
      </c>
      <c r="F124" s="18">
        <v>6557.4</v>
      </c>
      <c r="G124" s="42">
        <v>1</v>
      </c>
      <c r="H124" s="42">
        <v>0</v>
      </c>
      <c r="I124" s="42">
        <v>1</v>
      </c>
      <c r="J124" s="42">
        <v>0</v>
      </c>
      <c r="K124" s="42">
        <v>0</v>
      </c>
      <c r="L124" s="42">
        <v>0</v>
      </c>
      <c r="M124" s="42">
        <v>0</v>
      </c>
      <c r="N124" s="42">
        <v>0</v>
      </c>
      <c r="O124" s="42">
        <v>1</v>
      </c>
    </row>
    <row r="125" spans="1:15" x14ac:dyDescent="0.25">
      <c r="A125" s="15">
        <v>432</v>
      </c>
      <c r="B125" s="16">
        <v>0.7</v>
      </c>
      <c r="C125" s="17">
        <v>2.5</v>
      </c>
      <c r="D125" s="17">
        <v>8</v>
      </c>
      <c r="E125" s="42">
        <v>1</v>
      </c>
      <c r="F125" s="18">
        <v>7380</v>
      </c>
      <c r="G125" s="42">
        <v>1</v>
      </c>
      <c r="H125" s="42">
        <v>0</v>
      </c>
      <c r="I125" s="42">
        <v>0</v>
      </c>
      <c r="J125" s="42">
        <v>0</v>
      </c>
      <c r="K125" s="42">
        <v>0</v>
      </c>
      <c r="L125" s="42">
        <v>1</v>
      </c>
      <c r="M125" s="42">
        <v>0</v>
      </c>
      <c r="N125" s="42">
        <v>0</v>
      </c>
      <c r="O125" s="42">
        <v>1</v>
      </c>
    </row>
    <row r="126" spans="1:15" x14ac:dyDescent="0.25">
      <c r="A126" s="15">
        <v>413.1</v>
      </c>
      <c r="B126" s="16">
        <v>0.7</v>
      </c>
      <c r="C126" s="17">
        <v>1.5</v>
      </c>
      <c r="D126" s="17">
        <v>7</v>
      </c>
      <c r="E126" s="42">
        <v>1</v>
      </c>
      <c r="F126" s="18">
        <v>6300</v>
      </c>
      <c r="G126" s="42">
        <v>0</v>
      </c>
      <c r="H126" s="42">
        <v>1</v>
      </c>
      <c r="I126" s="42">
        <v>0</v>
      </c>
      <c r="J126" s="42">
        <v>0</v>
      </c>
      <c r="K126" s="42">
        <v>0</v>
      </c>
      <c r="L126" s="42">
        <v>1</v>
      </c>
      <c r="M126" s="42">
        <v>0</v>
      </c>
      <c r="N126" s="42">
        <v>0</v>
      </c>
      <c r="O126" s="42">
        <v>1</v>
      </c>
    </row>
    <row r="127" spans="1:15" x14ac:dyDescent="0.25">
      <c r="A127" s="15">
        <v>412.2</v>
      </c>
      <c r="B127" s="16">
        <v>0.7</v>
      </c>
      <c r="C127" s="17">
        <v>2</v>
      </c>
      <c r="D127" s="17">
        <v>7</v>
      </c>
      <c r="E127" s="42">
        <v>0</v>
      </c>
      <c r="F127" s="18">
        <v>7380</v>
      </c>
      <c r="G127" s="42">
        <v>1</v>
      </c>
      <c r="H127" s="42">
        <v>0</v>
      </c>
      <c r="I127" s="42">
        <v>1</v>
      </c>
      <c r="J127" s="42">
        <v>0</v>
      </c>
      <c r="K127" s="42">
        <v>0</v>
      </c>
      <c r="L127" s="42">
        <v>0</v>
      </c>
      <c r="M127" s="42">
        <v>0</v>
      </c>
      <c r="N127" s="42">
        <v>0</v>
      </c>
      <c r="O127" s="42">
        <v>1</v>
      </c>
    </row>
    <row r="128" spans="1:15" x14ac:dyDescent="0.25">
      <c r="A128" s="15">
        <v>395.82</v>
      </c>
      <c r="B128" s="16">
        <v>0.7</v>
      </c>
      <c r="C128" s="17">
        <v>1.5</v>
      </c>
      <c r="D128" s="17">
        <v>9</v>
      </c>
      <c r="E128" s="42">
        <v>1</v>
      </c>
      <c r="F128" s="18">
        <v>5760</v>
      </c>
      <c r="G128" s="42">
        <v>1</v>
      </c>
      <c r="H128" s="42">
        <v>0</v>
      </c>
      <c r="I128" s="42">
        <v>0</v>
      </c>
      <c r="J128" s="42">
        <v>0</v>
      </c>
      <c r="K128" s="42">
        <v>0</v>
      </c>
      <c r="L128" s="42">
        <v>1</v>
      </c>
      <c r="M128" s="42">
        <v>0</v>
      </c>
      <c r="N128" s="42">
        <v>0</v>
      </c>
      <c r="O128" s="42">
        <v>1</v>
      </c>
    </row>
    <row r="129" spans="1:15" x14ac:dyDescent="0.25">
      <c r="A129" s="15">
        <v>387</v>
      </c>
      <c r="B129" s="16">
        <v>0.7</v>
      </c>
      <c r="C129" s="17">
        <v>2</v>
      </c>
      <c r="D129" s="17">
        <v>7</v>
      </c>
      <c r="E129" s="42">
        <v>1</v>
      </c>
      <c r="F129" s="18">
        <v>6948</v>
      </c>
      <c r="G129" s="42">
        <v>0</v>
      </c>
      <c r="H129" s="42">
        <v>1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  <c r="O129" s="42">
        <v>1</v>
      </c>
    </row>
    <row r="130" spans="1:15" x14ac:dyDescent="0.25">
      <c r="A130" s="15">
        <v>383.4</v>
      </c>
      <c r="B130" s="16">
        <v>0.7</v>
      </c>
      <c r="C130" s="17">
        <v>2</v>
      </c>
      <c r="D130" s="17">
        <v>8</v>
      </c>
      <c r="E130" s="42">
        <v>1</v>
      </c>
      <c r="F130" s="18">
        <v>6480</v>
      </c>
      <c r="G130" s="42">
        <v>0</v>
      </c>
      <c r="H130" s="42">
        <v>0</v>
      </c>
      <c r="I130" s="42">
        <v>0</v>
      </c>
      <c r="J130" s="42">
        <v>0</v>
      </c>
      <c r="K130" s="42">
        <v>1</v>
      </c>
      <c r="L130" s="42">
        <v>0</v>
      </c>
      <c r="M130" s="42">
        <v>0</v>
      </c>
      <c r="N130" s="42">
        <v>0</v>
      </c>
      <c r="O130" s="42">
        <v>1</v>
      </c>
    </row>
    <row r="131" spans="1:15" x14ac:dyDescent="0.25">
      <c r="A131" s="15">
        <v>359.82</v>
      </c>
      <c r="B131" s="16">
        <v>0.7</v>
      </c>
      <c r="C131" s="17">
        <v>2</v>
      </c>
      <c r="D131" s="17">
        <v>8</v>
      </c>
      <c r="E131" s="42">
        <v>1</v>
      </c>
      <c r="F131" s="18">
        <v>7493.4</v>
      </c>
      <c r="G131" s="42">
        <v>0</v>
      </c>
      <c r="H131" s="42">
        <v>1</v>
      </c>
      <c r="I131" s="42">
        <v>0</v>
      </c>
      <c r="J131" s="42">
        <v>0</v>
      </c>
      <c r="K131" s="42">
        <v>0</v>
      </c>
      <c r="L131" s="42">
        <v>1</v>
      </c>
      <c r="M131" s="42">
        <v>1</v>
      </c>
      <c r="N131" s="42">
        <v>0</v>
      </c>
      <c r="O131" s="42">
        <v>1</v>
      </c>
    </row>
    <row r="132" spans="1:15" x14ac:dyDescent="0.25">
      <c r="A132" s="15">
        <v>342</v>
      </c>
      <c r="B132" s="16">
        <v>0.7</v>
      </c>
      <c r="C132" s="17">
        <v>1.5</v>
      </c>
      <c r="D132" s="17">
        <v>7</v>
      </c>
      <c r="E132" s="42">
        <v>1</v>
      </c>
      <c r="F132" s="18">
        <v>5306.4</v>
      </c>
      <c r="G132" s="42">
        <v>1</v>
      </c>
      <c r="H132" s="42">
        <v>0</v>
      </c>
      <c r="I132" s="42">
        <v>0</v>
      </c>
      <c r="J132" s="42">
        <v>0</v>
      </c>
      <c r="K132" s="42">
        <v>0</v>
      </c>
      <c r="L132" s="42">
        <v>1</v>
      </c>
      <c r="M132" s="42">
        <v>0</v>
      </c>
      <c r="N132" s="42">
        <v>1</v>
      </c>
      <c r="O132" s="42">
        <v>1</v>
      </c>
    </row>
    <row r="133" spans="1:15" x14ac:dyDescent="0.25">
      <c r="A133" s="15">
        <v>342</v>
      </c>
      <c r="B133" s="16">
        <v>0.7</v>
      </c>
      <c r="C133" s="17">
        <v>2</v>
      </c>
      <c r="D133" s="17">
        <v>7</v>
      </c>
      <c r="E133" s="42">
        <v>1</v>
      </c>
      <c r="F133" s="18">
        <v>6237</v>
      </c>
      <c r="G133" s="42">
        <v>0</v>
      </c>
      <c r="H133" s="42">
        <v>1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1</v>
      </c>
    </row>
    <row r="134" spans="1:15" x14ac:dyDescent="0.25">
      <c r="A134" s="15">
        <v>342</v>
      </c>
      <c r="B134" s="16">
        <v>0.7</v>
      </c>
      <c r="C134" s="17">
        <v>2</v>
      </c>
      <c r="D134" s="17">
        <v>6</v>
      </c>
      <c r="E134" s="42">
        <v>1</v>
      </c>
      <c r="F134" s="18">
        <v>4680</v>
      </c>
      <c r="G134" s="42">
        <v>1</v>
      </c>
      <c r="H134" s="42">
        <v>0</v>
      </c>
      <c r="I134" s="42">
        <v>0</v>
      </c>
      <c r="J134" s="42">
        <v>0</v>
      </c>
      <c r="K134" s="42">
        <v>1</v>
      </c>
      <c r="L134" s="42">
        <v>0</v>
      </c>
      <c r="M134" s="42">
        <v>0</v>
      </c>
      <c r="N134" s="42">
        <v>0</v>
      </c>
      <c r="O134" s="42">
        <v>1</v>
      </c>
    </row>
    <row r="135" spans="1:15" x14ac:dyDescent="0.25">
      <c r="A135" s="15">
        <v>342</v>
      </c>
      <c r="B135" s="16">
        <v>0.7</v>
      </c>
      <c r="C135" s="17">
        <v>1.5</v>
      </c>
      <c r="D135" s="17">
        <v>8</v>
      </c>
      <c r="E135" s="42">
        <v>1</v>
      </c>
      <c r="F135" s="18">
        <v>7920</v>
      </c>
      <c r="G135" s="42">
        <v>1</v>
      </c>
      <c r="H135" s="42">
        <v>0</v>
      </c>
      <c r="I135" s="42">
        <v>1</v>
      </c>
      <c r="J135" s="42">
        <v>0</v>
      </c>
      <c r="K135" s="42">
        <v>0</v>
      </c>
      <c r="L135" s="42">
        <v>0</v>
      </c>
      <c r="M135" s="42">
        <v>0</v>
      </c>
      <c r="N135" s="42">
        <v>0</v>
      </c>
      <c r="O135" s="42">
        <v>1</v>
      </c>
    </row>
    <row r="136" spans="1:15" x14ac:dyDescent="0.25">
      <c r="A136" s="15">
        <v>341.82</v>
      </c>
      <c r="B136" s="16">
        <v>0.7</v>
      </c>
      <c r="C136" s="17">
        <v>2</v>
      </c>
      <c r="D136" s="17">
        <v>7</v>
      </c>
      <c r="E136" s="42">
        <v>1</v>
      </c>
      <c r="F136" s="18">
        <v>5283</v>
      </c>
      <c r="G136" s="42">
        <v>1</v>
      </c>
      <c r="H136" s="42">
        <v>0</v>
      </c>
      <c r="I136" s="42">
        <v>0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1</v>
      </c>
    </row>
    <row r="137" spans="1:15" x14ac:dyDescent="0.25">
      <c r="A137" s="15">
        <v>341.82</v>
      </c>
      <c r="B137" s="16">
        <v>0.7</v>
      </c>
      <c r="C137" s="17">
        <v>1.5</v>
      </c>
      <c r="D137" s="17">
        <v>9</v>
      </c>
      <c r="E137" s="42">
        <v>1</v>
      </c>
      <c r="F137" s="18">
        <v>7380</v>
      </c>
      <c r="G137" s="42">
        <v>1</v>
      </c>
      <c r="H137" s="42">
        <v>0</v>
      </c>
      <c r="I137" s="42">
        <v>0</v>
      </c>
      <c r="J137" s="42">
        <v>0</v>
      </c>
      <c r="K137" s="42">
        <v>0</v>
      </c>
      <c r="L137" s="42">
        <v>1</v>
      </c>
      <c r="M137" s="42">
        <v>0</v>
      </c>
      <c r="N137" s="42">
        <v>0</v>
      </c>
      <c r="O137" s="42">
        <v>1</v>
      </c>
    </row>
    <row r="138" spans="1:15" x14ac:dyDescent="0.25">
      <c r="A138" s="15">
        <v>337.5</v>
      </c>
      <c r="B138" s="16">
        <v>0.7</v>
      </c>
      <c r="C138" s="17">
        <v>1.5</v>
      </c>
      <c r="D138" s="17">
        <v>8</v>
      </c>
      <c r="E138" s="42">
        <v>1</v>
      </c>
      <c r="F138" s="18">
        <v>6867</v>
      </c>
      <c r="G138" s="42">
        <v>1</v>
      </c>
      <c r="H138" s="42">
        <v>0</v>
      </c>
      <c r="I138" s="42">
        <v>0</v>
      </c>
      <c r="J138" s="42">
        <v>0</v>
      </c>
      <c r="K138" s="42">
        <v>0</v>
      </c>
      <c r="L138" s="42">
        <v>1</v>
      </c>
      <c r="M138" s="42">
        <v>0</v>
      </c>
      <c r="N138" s="42">
        <v>0</v>
      </c>
      <c r="O138" s="42">
        <v>1</v>
      </c>
    </row>
    <row r="139" spans="1:15" x14ac:dyDescent="0.25">
      <c r="A139" s="15">
        <v>333</v>
      </c>
      <c r="B139" s="16">
        <v>0.7</v>
      </c>
      <c r="C139" s="17">
        <v>1</v>
      </c>
      <c r="D139" s="17">
        <v>6</v>
      </c>
      <c r="E139" s="42">
        <v>1</v>
      </c>
      <c r="F139" s="18">
        <v>4860</v>
      </c>
      <c r="G139" s="42">
        <v>1</v>
      </c>
      <c r="H139" s="42">
        <v>0</v>
      </c>
      <c r="I139" s="42">
        <v>0</v>
      </c>
      <c r="J139" s="42">
        <v>0</v>
      </c>
      <c r="K139" s="42">
        <v>1</v>
      </c>
      <c r="L139" s="42">
        <v>0</v>
      </c>
      <c r="M139" s="42">
        <v>0</v>
      </c>
      <c r="N139" s="42">
        <v>0</v>
      </c>
      <c r="O139" s="42">
        <v>1</v>
      </c>
    </row>
    <row r="140" spans="1:15" x14ac:dyDescent="0.25">
      <c r="A140" s="15">
        <v>325.8</v>
      </c>
      <c r="B140" s="16">
        <v>0.7</v>
      </c>
      <c r="C140" s="17">
        <v>1.5</v>
      </c>
      <c r="D140" s="17">
        <v>7</v>
      </c>
      <c r="E140" s="42">
        <v>1</v>
      </c>
      <c r="F140" s="18">
        <v>7126.2</v>
      </c>
      <c r="G140" s="42">
        <v>1</v>
      </c>
      <c r="H140" s="42">
        <v>0</v>
      </c>
      <c r="I140" s="42">
        <v>0</v>
      </c>
      <c r="J140" s="42">
        <v>0</v>
      </c>
      <c r="K140" s="42">
        <v>1</v>
      </c>
      <c r="L140" s="42">
        <v>0</v>
      </c>
      <c r="M140" s="42">
        <v>0</v>
      </c>
      <c r="N140" s="42">
        <v>1</v>
      </c>
      <c r="O140" s="42">
        <v>1</v>
      </c>
    </row>
    <row r="141" spans="1:15" x14ac:dyDescent="0.25">
      <c r="A141" s="15">
        <v>325.8</v>
      </c>
      <c r="B141" s="16">
        <v>0.7</v>
      </c>
      <c r="C141" s="17">
        <v>1.5</v>
      </c>
      <c r="D141" s="17">
        <v>7</v>
      </c>
      <c r="E141" s="42">
        <v>1</v>
      </c>
      <c r="F141" s="18">
        <v>7126.2</v>
      </c>
      <c r="G141" s="42">
        <v>1</v>
      </c>
      <c r="H141" s="42">
        <v>0</v>
      </c>
      <c r="I141" s="42">
        <v>1</v>
      </c>
      <c r="J141" s="42">
        <v>0</v>
      </c>
      <c r="K141" s="42">
        <v>0</v>
      </c>
      <c r="L141" s="42">
        <v>0</v>
      </c>
      <c r="M141" s="42">
        <v>0</v>
      </c>
      <c r="N141" s="42">
        <v>0</v>
      </c>
      <c r="O141" s="42">
        <v>1</v>
      </c>
    </row>
    <row r="142" spans="1:15" x14ac:dyDescent="0.25">
      <c r="A142" s="15">
        <v>324</v>
      </c>
      <c r="B142" s="16">
        <v>0.7</v>
      </c>
      <c r="C142" s="17">
        <v>2.5</v>
      </c>
      <c r="D142" s="17">
        <v>7</v>
      </c>
      <c r="E142" s="42">
        <v>1</v>
      </c>
      <c r="F142" s="18">
        <v>4500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1</v>
      </c>
    </row>
    <row r="143" spans="1:15" x14ac:dyDescent="0.25">
      <c r="A143" s="15">
        <v>322.2</v>
      </c>
      <c r="B143" s="16">
        <v>0.7</v>
      </c>
      <c r="C143" s="17">
        <v>1</v>
      </c>
      <c r="D143" s="17">
        <v>6</v>
      </c>
      <c r="E143" s="42">
        <v>0</v>
      </c>
      <c r="F143" s="18">
        <v>5040</v>
      </c>
      <c r="G143" s="42">
        <v>1</v>
      </c>
      <c r="H143" s="42">
        <v>0</v>
      </c>
      <c r="I143" s="42">
        <v>0</v>
      </c>
      <c r="J143" s="42">
        <v>1</v>
      </c>
      <c r="K143" s="42">
        <v>0</v>
      </c>
      <c r="L143" s="42">
        <v>0</v>
      </c>
      <c r="M143" s="42">
        <v>0</v>
      </c>
      <c r="N143" s="42">
        <v>0</v>
      </c>
      <c r="O143" s="42">
        <v>1</v>
      </c>
    </row>
    <row r="144" spans="1:15" x14ac:dyDescent="0.25">
      <c r="A144" s="15">
        <v>319.5</v>
      </c>
      <c r="B144" s="16">
        <v>0.7</v>
      </c>
      <c r="C144" s="17">
        <v>2</v>
      </c>
      <c r="D144" s="17">
        <v>7</v>
      </c>
      <c r="E144" s="42">
        <v>1</v>
      </c>
      <c r="F144" s="18">
        <v>5580</v>
      </c>
      <c r="G144" s="42">
        <v>1</v>
      </c>
      <c r="H144" s="42">
        <v>0</v>
      </c>
      <c r="I144" s="42">
        <v>0</v>
      </c>
      <c r="J144" s="42">
        <v>0</v>
      </c>
      <c r="K144" s="42">
        <v>0</v>
      </c>
      <c r="L144" s="42">
        <v>0</v>
      </c>
      <c r="M144" s="42">
        <v>0</v>
      </c>
      <c r="N144" s="42">
        <v>0</v>
      </c>
      <c r="O144" s="42">
        <v>0</v>
      </c>
    </row>
    <row r="145" spans="1:15" x14ac:dyDescent="0.25">
      <c r="A145" s="15">
        <v>314.82</v>
      </c>
      <c r="B145" s="16">
        <v>0.7</v>
      </c>
      <c r="C145" s="17">
        <v>1.5</v>
      </c>
      <c r="D145" s="17">
        <v>7</v>
      </c>
      <c r="E145" s="42">
        <v>1</v>
      </c>
      <c r="F145" s="18">
        <v>5130</v>
      </c>
      <c r="G145" s="42">
        <v>1</v>
      </c>
      <c r="H145" s="42">
        <v>0</v>
      </c>
      <c r="I145" s="42">
        <v>0</v>
      </c>
      <c r="J145" s="42">
        <v>0</v>
      </c>
      <c r="K145" s="42">
        <v>0</v>
      </c>
      <c r="L145" s="42">
        <v>1</v>
      </c>
      <c r="M145" s="42">
        <v>0</v>
      </c>
      <c r="N145" s="42">
        <v>0</v>
      </c>
      <c r="O145" s="42">
        <v>1</v>
      </c>
    </row>
    <row r="146" spans="1:15" x14ac:dyDescent="0.25">
      <c r="A146" s="15">
        <v>293.39999999999998</v>
      </c>
      <c r="B146" s="16">
        <v>0.7</v>
      </c>
      <c r="C146" s="17">
        <v>1</v>
      </c>
      <c r="D146" s="17">
        <v>6</v>
      </c>
      <c r="E146" s="42">
        <v>0</v>
      </c>
      <c r="F146" s="18">
        <v>4860</v>
      </c>
      <c r="G146" s="42">
        <v>1</v>
      </c>
      <c r="H146" s="42">
        <v>0</v>
      </c>
      <c r="I146" s="42">
        <v>0</v>
      </c>
      <c r="J146" s="42">
        <v>0</v>
      </c>
      <c r="K146" s="42">
        <v>0</v>
      </c>
      <c r="L146" s="42">
        <v>0</v>
      </c>
      <c r="M146" s="42">
        <v>0</v>
      </c>
      <c r="N146" s="42">
        <v>0</v>
      </c>
      <c r="O146" s="42">
        <v>1</v>
      </c>
    </row>
    <row r="147" spans="1:15" x14ac:dyDescent="0.25">
      <c r="A147" s="15">
        <v>324</v>
      </c>
      <c r="B147" s="16">
        <v>0.69499999999999995</v>
      </c>
      <c r="C147" s="17">
        <v>2</v>
      </c>
      <c r="D147" s="17">
        <v>6</v>
      </c>
      <c r="E147" s="42">
        <v>1</v>
      </c>
      <c r="F147" s="18">
        <v>5040</v>
      </c>
      <c r="G147" s="42">
        <v>1</v>
      </c>
      <c r="H147" s="42">
        <v>0</v>
      </c>
      <c r="I147" s="42">
        <v>0</v>
      </c>
      <c r="J147" s="42">
        <v>0</v>
      </c>
      <c r="K147" s="42">
        <v>1</v>
      </c>
      <c r="L147" s="42">
        <v>0</v>
      </c>
      <c r="M147" s="42">
        <v>0</v>
      </c>
      <c r="N147" s="42">
        <v>1</v>
      </c>
      <c r="O147" s="42">
        <v>1</v>
      </c>
    </row>
    <row r="148" spans="1:15" x14ac:dyDescent="0.25">
      <c r="A148" s="15">
        <v>378</v>
      </c>
      <c r="B148" s="16">
        <v>0.69</v>
      </c>
      <c r="C148" s="17">
        <v>1.5</v>
      </c>
      <c r="D148" s="17">
        <v>9</v>
      </c>
      <c r="E148" s="42">
        <v>1</v>
      </c>
      <c r="F148" s="18">
        <v>6300</v>
      </c>
      <c r="G148" s="42">
        <v>1</v>
      </c>
      <c r="H148" s="42">
        <v>0</v>
      </c>
      <c r="I148" s="42">
        <v>0</v>
      </c>
      <c r="J148" s="42">
        <v>0</v>
      </c>
      <c r="K148" s="42">
        <v>0</v>
      </c>
      <c r="L148" s="42">
        <v>1</v>
      </c>
      <c r="M148" s="42">
        <v>0</v>
      </c>
      <c r="N148" s="42">
        <v>1</v>
      </c>
      <c r="O148" s="42">
        <v>1</v>
      </c>
    </row>
    <row r="149" spans="1:15" x14ac:dyDescent="0.25">
      <c r="A149" s="15">
        <v>342</v>
      </c>
      <c r="B149" s="16">
        <v>0.69</v>
      </c>
      <c r="C149" s="17">
        <v>2</v>
      </c>
      <c r="D149" s="17">
        <v>8</v>
      </c>
      <c r="E149" s="42">
        <v>0</v>
      </c>
      <c r="F149" s="18">
        <v>6750</v>
      </c>
      <c r="G149" s="42">
        <v>1</v>
      </c>
      <c r="H149" s="42">
        <v>0</v>
      </c>
      <c r="I149" s="42">
        <v>1</v>
      </c>
      <c r="J149" s="42">
        <v>0</v>
      </c>
      <c r="K149" s="42">
        <v>0</v>
      </c>
      <c r="L149" s="42">
        <v>0</v>
      </c>
      <c r="M149" s="42">
        <v>0</v>
      </c>
      <c r="N149" s="42">
        <v>0</v>
      </c>
      <c r="O149" s="42">
        <v>1</v>
      </c>
    </row>
    <row r="150" spans="1:15" x14ac:dyDescent="0.25">
      <c r="A150" s="15">
        <v>405</v>
      </c>
      <c r="B150" s="16">
        <v>0.68600000000000005</v>
      </c>
      <c r="C150" s="17">
        <v>2</v>
      </c>
      <c r="D150" s="17">
        <v>6</v>
      </c>
      <c r="E150" s="42">
        <v>1</v>
      </c>
      <c r="F150" s="18">
        <v>5400</v>
      </c>
      <c r="G150" s="42">
        <v>0</v>
      </c>
      <c r="H150" s="42">
        <v>0</v>
      </c>
      <c r="I150" s="42">
        <v>0</v>
      </c>
      <c r="J150" s="42">
        <v>0</v>
      </c>
      <c r="K150" s="42">
        <v>1</v>
      </c>
      <c r="L150" s="42">
        <v>0</v>
      </c>
      <c r="M150" s="42">
        <v>0</v>
      </c>
      <c r="N150" s="42">
        <v>0</v>
      </c>
      <c r="O150" s="42">
        <v>1</v>
      </c>
    </row>
    <row r="151" spans="1:15" x14ac:dyDescent="0.25">
      <c r="A151" s="15">
        <v>417.6</v>
      </c>
      <c r="B151" s="16">
        <v>0.68</v>
      </c>
      <c r="C151" s="17">
        <v>2.5</v>
      </c>
      <c r="D151" s="17">
        <v>8</v>
      </c>
      <c r="E151" s="42">
        <v>1</v>
      </c>
      <c r="F151" s="18">
        <v>8964</v>
      </c>
      <c r="G151" s="42">
        <v>1</v>
      </c>
      <c r="H151" s="42">
        <v>0</v>
      </c>
      <c r="I151" s="42">
        <v>1</v>
      </c>
      <c r="J151" s="42">
        <v>0</v>
      </c>
      <c r="K151" s="42">
        <v>0</v>
      </c>
      <c r="L151" s="42">
        <v>0</v>
      </c>
      <c r="M151" s="42">
        <v>0</v>
      </c>
      <c r="N151" s="42">
        <v>0</v>
      </c>
      <c r="O151" s="42">
        <v>1</v>
      </c>
    </row>
    <row r="152" spans="1:15" x14ac:dyDescent="0.25">
      <c r="A152" s="15">
        <v>405</v>
      </c>
      <c r="B152" s="16">
        <v>0.68</v>
      </c>
      <c r="C152" s="17">
        <v>2.5</v>
      </c>
      <c r="D152" s="17">
        <v>9</v>
      </c>
      <c r="E152" s="42">
        <v>1</v>
      </c>
      <c r="F152" s="18">
        <v>6480</v>
      </c>
      <c r="G152" s="42">
        <v>1</v>
      </c>
      <c r="H152" s="42">
        <v>0</v>
      </c>
      <c r="I152" s="42">
        <v>0</v>
      </c>
      <c r="J152" s="42">
        <v>0</v>
      </c>
      <c r="K152" s="42">
        <v>0</v>
      </c>
      <c r="L152" s="42">
        <v>1</v>
      </c>
      <c r="M152" s="42">
        <v>0</v>
      </c>
      <c r="N152" s="42">
        <v>0</v>
      </c>
      <c r="O152" s="42">
        <v>1</v>
      </c>
    </row>
    <row r="153" spans="1:15" x14ac:dyDescent="0.25">
      <c r="A153" s="15">
        <v>315</v>
      </c>
      <c r="B153" s="16">
        <v>0.68</v>
      </c>
      <c r="C153" s="17">
        <v>2</v>
      </c>
      <c r="D153" s="17">
        <v>8</v>
      </c>
      <c r="E153" s="42">
        <v>0</v>
      </c>
      <c r="F153" s="18">
        <v>8508.6</v>
      </c>
      <c r="G153" s="42">
        <v>0</v>
      </c>
      <c r="H153" s="42">
        <v>1</v>
      </c>
      <c r="I153" s="42">
        <v>0</v>
      </c>
      <c r="J153" s="42">
        <v>1</v>
      </c>
      <c r="K153" s="42">
        <v>0</v>
      </c>
      <c r="L153" s="42">
        <v>0</v>
      </c>
      <c r="M153" s="42">
        <v>0</v>
      </c>
      <c r="N153" s="42">
        <v>0</v>
      </c>
      <c r="O153" s="42">
        <v>1</v>
      </c>
    </row>
    <row r="154" spans="1:15" x14ac:dyDescent="0.25">
      <c r="A154" s="15">
        <v>342</v>
      </c>
      <c r="B154" s="16">
        <v>0.67800000000000005</v>
      </c>
      <c r="C154" s="17">
        <v>2</v>
      </c>
      <c r="D154" s="17">
        <v>6</v>
      </c>
      <c r="E154" s="42">
        <v>1</v>
      </c>
      <c r="F154" s="18">
        <v>4500</v>
      </c>
      <c r="G154" s="42">
        <v>1</v>
      </c>
      <c r="H154" s="42">
        <v>0</v>
      </c>
      <c r="I154" s="42">
        <v>0</v>
      </c>
      <c r="J154" s="42">
        <v>0</v>
      </c>
      <c r="K154" s="42">
        <v>0</v>
      </c>
      <c r="L154" s="42">
        <v>0</v>
      </c>
      <c r="M154" s="42">
        <v>0</v>
      </c>
      <c r="N154" s="42">
        <v>0</v>
      </c>
      <c r="O154" s="42">
        <v>1</v>
      </c>
    </row>
    <row r="155" spans="1:15" x14ac:dyDescent="0.25">
      <c r="A155" s="15">
        <v>351</v>
      </c>
      <c r="B155" s="16">
        <v>0.65</v>
      </c>
      <c r="C155" s="17">
        <v>2</v>
      </c>
      <c r="D155" s="17">
        <v>8</v>
      </c>
      <c r="E155" s="42">
        <v>1</v>
      </c>
      <c r="F155" s="18">
        <v>6660</v>
      </c>
      <c r="G155" s="42">
        <v>0</v>
      </c>
      <c r="H155" s="42">
        <v>0</v>
      </c>
      <c r="I155" s="42">
        <v>0</v>
      </c>
      <c r="J155" s="42">
        <v>0</v>
      </c>
      <c r="K155" s="42">
        <v>0</v>
      </c>
      <c r="L155" s="42">
        <v>0</v>
      </c>
      <c r="M155" s="42">
        <v>0</v>
      </c>
      <c r="N155" s="42">
        <v>1</v>
      </c>
      <c r="O155" s="42">
        <v>1</v>
      </c>
    </row>
    <row r="156" spans="1:15" x14ac:dyDescent="0.25">
      <c r="A156" s="15">
        <v>340.2</v>
      </c>
      <c r="B156" s="16">
        <v>0.65</v>
      </c>
      <c r="C156" s="17">
        <v>2</v>
      </c>
      <c r="D156" s="17">
        <v>7</v>
      </c>
      <c r="E156" s="42">
        <v>0</v>
      </c>
      <c r="F156" s="18">
        <v>4320</v>
      </c>
      <c r="G156" s="42">
        <v>0</v>
      </c>
      <c r="H156" s="42">
        <v>0</v>
      </c>
      <c r="I156" s="42">
        <v>0</v>
      </c>
      <c r="J156" s="42">
        <v>0</v>
      </c>
      <c r="K156" s="42">
        <v>0</v>
      </c>
      <c r="L156" s="42">
        <v>0</v>
      </c>
      <c r="M156" s="42">
        <v>0</v>
      </c>
      <c r="N156" s="42">
        <v>1</v>
      </c>
      <c r="O156" s="42">
        <v>1</v>
      </c>
    </row>
    <row r="157" spans="1:15" x14ac:dyDescent="0.25">
      <c r="A157" s="15">
        <v>305.10000000000002</v>
      </c>
      <c r="B157" s="16">
        <v>0.65</v>
      </c>
      <c r="C157" s="17">
        <v>2</v>
      </c>
      <c r="D157" s="17">
        <v>6</v>
      </c>
      <c r="E157" s="42">
        <v>0</v>
      </c>
      <c r="F157" s="18">
        <v>4145.3999999999996</v>
      </c>
      <c r="G157" s="42">
        <v>1</v>
      </c>
      <c r="H157" s="42">
        <v>0</v>
      </c>
      <c r="I157" s="42">
        <v>0</v>
      </c>
      <c r="J157" s="42">
        <v>0</v>
      </c>
      <c r="K157" s="42">
        <v>1</v>
      </c>
      <c r="L157" s="42">
        <v>0</v>
      </c>
      <c r="M157" s="42">
        <v>0</v>
      </c>
      <c r="N157" s="42">
        <v>0</v>
      </c>
      <c r="O157" s="42">
        <v>1</v>
      </c>
    </row>
    <row r="158" spans="1:15" x14ac:dyDescent="0.25">
      <c r="A158" s="15">
        <v>288</v>
      </c>
      <c r="B158" s="16">
        <v>0.65</v>
      </c>
      <c r="C158" s="17">
        <v>1</v>
      </c>
      <c r="D158" s="17">
        <v>5</v>
      </c>
      <c r="E158" s="42">
        <v>1</v>
      </c>
      <c r="F158" s="18">
        <v>4050</v>
      </c>
      <c r="G158" s="42">
        <v>1</v>
      </c>
      <c r="H158" s="42">
        <v>0</v>
      </c>
      <c r="I158" s="42">
        <v>0</v>
      </c>
      <c r="J158" s="42">
        <v>0</v>
      </c>
      <c r="K158" s="42">
        <v>0</v>
      </c>
      <c r="L158" s="42">
        <v>0</v>
      </c>
      <c r="M158" s="42">
        <v>0</v>
      </c>
      <c r="N158" s="42">
        <v>0</v>
      </c>
      <c r="O158" s="42">
        <v>0</v>
      </c>
    </row>
    <row r="159" spans="1:15" x14ac:dyDescent="0.25">
      <c r="A159" s="15">
        <v>288</v>
      </c>
      <c r="B159" s="16">
        <v>0.65</v>
      </c>
      <c r="C159" s="17">
        <v>1</v>
      </c>
      <c r="D159" s="17">
        <v>6</v>
      </c>
      <c r="E159" s="42">
        <v>0</v>
      </c>
      <c r="F159" s="18">
        <v>4500</v>
      </c>
      <c r="G159" s="42">
        <v>1</v>
      </c>
      <c r="H159" s="42">
        <v>0</v>
      </c>
      <c r="I159" s="42">
        <v>0</v>
      </c>
      <c r="J159" s="42">
        <v>0</v>
      </c>
      <c r="K159" s="42">
        <v>1</v>
      </c>
      <c r="L159" s="42">
        <v>0</v>
      </c>
      <c r="M159" s="42">
        <v>0</v>
      </c>
      <c r="N159" s="42">
        <v>0</v>
      </c>
      <c r="O159" s="42">
        <v>0</v>
      </c>
    </row>
    <row r="160" spans="1:15" x14ac:dyDescent="0.25">
      <c r="A160" s="15">
        <v>271.8</v>
      </c>
      <c r="B160" s="16">
        <v>0.65</v>
      </c>
      <c r="C160" s="17">
        <v>1</v>
      </c>
      <c r="D160" s="17">
        <v>6</v>
      </c>
      <c r="E160" s="42">
        <v>0</v>
      </c>
      <c r="F160" s="18">
        <v>4104</v>
      </c>
      <c r="G160" s="42">
        <v>0</v>
      </c>
      <c r="H160" s="42">
        <v>0</v>
      </c>
      <c r="I160" s="42">
        <v>0</v>
      </c>
      <c r="J160" s="42">
        <v>0</v>
      </c>
      <c r="K160" s="42">
        <v>0</v>
      </c>
      <c r="L160" s="42">
        <v>0</v>
      </c>
      <c r="M160" s="42">
        <v>0</v>
      </c>
      <c r="N160" s="42">
        <v>0</v>
      </c>
      <c r="O160" s="42">
        <v>0</v>
      </c>
    </row>
    <row r="161" spans="1:15" x14ac:dyDescent="0.25">
      <c r="A161" s="15">
        <v>431.82</v>
      </c>
      <c r="B161" s="16">
        <v>0.64800000000000002</v>
      </c>
      <c r="C161" s="17">
        <v>2.5</v>
      </c>
      <c r="D161" s="17">
        <v>8</v>
      </c>
      <c r="E161" s="42">
        <v>1</v>
      </c>
      <c r="F161" s="18">
        <v>8836.2000000000007</v>
      </c>
      <c r="G161" s="42">
        <v>0</v>
      </c>
      <c r="H161" s="42">
        <v>1</v>
      </c>
      <c r="I161" s="42">
        <v>1</v>
      </c>
      <c r="J161" s="42">
        <v>0</v>
      </c>
      <c r="K161" s="42">
        <v>0</v>
      </c>
      <c r="L161" s="42">
        <v>0</v>
      </c>
      <c r="M161" s="42">
        <v>0</v>
      </c>
      <c r="N161" s="42">
        <v>0</v>
      </c>
      <c r="O161" s="42">
        <v>1</v>
      </c>
    </row>
    <row r="162" spans="1:15" x14ac:dyDescent="0.25">
      <c r="A162" s="15">
        <v>279</v>
      </c>
      <c r="B162" s="16">
        <v>0.64800000000000002</v>
      </c>
      <c r="C162" s="17">
        <v>1</v>
      </c>
      <c r="D162" s="17">
        <v>5</v>
      </c>
      <c r="E162" s="42">
        <v>0</v>
      </c>
      <c r="F162" s="18">
        <v>4469.3999999999996</v>
      </c>
      <c r="G162" s="42">
        <v>0</v>
      </c>
      <c r="H162" s="42">
        <v>0</v>
      </c>
      <c r="I162" s="42">
        <v>0</v>
      </c>
      <c r="J162" s="42">
        <v>0</v>
      </c>
      <c r="K162" s="42">
        <v>1</v>
      </c>
      <c r="L162" s="42">
        <v>0</v>
      </c>
      <c r="M162" s="42">
        <v>0</v>
      </c>
      <c r="N162" s="42">
        <v>0</v>
      </c>
      <c r="O162" s="42">
        <v>1</v>
      </c>
    </row>
    <row r="163" spans="1:15" x14ac:dyDescent="0.25">
      <c r="A163" s="15">
        <v>317.7</v>
      </c>
      <c r="B163" s="16">
        <v>0.64200000000000002</v>
      </c>
      <c r="C163" s="17">
        <v>2</v>
      </c>
      <c r="D163" s="17">
        <v>7</v>
      </c>
      <c r="E163" s="42">
        <v>0</v>
      </c>
      <c r="F163" s="18">
        <v>5580</v>
      </c>
      <c r="G163" s="42">
        <v>0</v>
      </c>
      <c r="H163" s="42">
        <v>0</v>
      </c>
      <c r="I163" s="42">
        <v>0</v>
      </c>
      <c r="J163" s="42">
        <v>0</v>
      </c>
      <c r="K163" s="42">
        <v>1</v>
      </c>
      <c r="L163" s="42">
        <v>0</v>
      </c>
      <c r="M163" s="42">
        <v>0</v>
      </c>
      <c r="N163" s="42">
        <v>1</v>
      </c>
      <c r="O163" s="42">
        <v>1</v>
      </c>
    </row>
    <row r="164" spans="1:15" x14ac:dyDescent="0.25">
      <c r="A164" s="15">
        <v>355.5</v>
      </c>
      <c r="B164" s="16">
        <v>0.63</v>
      </c>
      <c r="C164" s="17">
        <v>1</v>
      </c>
      <c r="D164" s="17">
        <v>8</v>
      </c>
      <c r="E164" s="42">
        <v>1</v>
      </c>
      <c r="F164" s="18">
        <v>6217.2</v>
      </c>
      <c r="G164" s="42">
        <v>0</v>
      </c>
      <c r="H164" s="42">
        <v>0</v>
      </c>
      <c r="I164" s="42">
        <v>0</v>
      </c>
      <c r="J164" s="42">
        <v>0</v>
      </c>
      <c r="K164" s="42">
        <v>0</v>
      </c>
      <c r="L164" s="42">
        <v>0</v>
      </c>
      <c r="M164" s="42">
        <v>0</v>
      </c>
      <c r="N164" s="42">
        <v>0</v>
      </c>
      <c r="O164" s="42">
        <v>1</v>
      </c>
    </row>
    <row r="165" spans="1:15" x14ac:dyDescent="0.25">
      <c r="A165" s="15">
        <v>315</v>
      </c>
      <c r="B165" s="16">
        <v>0.63</v>
      </c>
      <c r="C165" s="17">
        <v>1</v>
      </c>
      <c r="D165" s="17">
        <v>7</v>
      </c>
      <c r="E165" s="42">
        <v>0</v>
      </c>
      <c r="F165" s="18">
        <v>5400</v>
      </c>
      <c r="G165" s="42">
        <v>1</v>
      </c>
      <c r="H165" s="42">
        <v>0</v>
      </c>
      <c r="I165" s="42">
        <v>0</v>
      </c>
      <c r="J165" s="42">
        <v>0</v>
      </c>
      <c r="K165" s="42">
        <v>1</v>
      </c>
      <c r="L165" s="42">
        <v>0</v>
      </c>
      <c r="M165" s="42">
        <v>0</v>
      </c>
      <c r="N165" s="42">
        <v>0</v>
      </c>
      <c r="O165" s="42">
        <v>1</v>
      </c>
    </row>
    <row r="166" spans="1:15" x14ac:dyDescent="0.25">
      <c r="A166" s="15">
        <v>333</v>
      </c>
      <c r="B166" s="16">
        <v>0.625</v>
      </c>
      <c r="C166" s="17">
        <v>1</v>
      </c>
      <c r="D166" s="17">
        <v>6</v>
      </c>
      <c r="E166" s="42">
        <v>1</v>
      </c>
      <c r="F166" s="18">
        <v>1800</v>
      </c>
      <c r="G166" s="42">
        <v>0</v>
      </c>
      <c r="H166" s="42">
        <v>0</v>
      </c>
      <c r="I166" s="42">
        <v>1</v>
      </c>
      <c r="J166" s="42">
        <v>0</v>
      </c>
      <c r="K166" s="42">
        <v>0</v>
      </c>
      <c r="L166" s="42">
        <v>0</v>
      </c>
      <c r="M166" s="42">
        <v>0</v>
      </c>
      <c r="N166" s="42">
        <v>0</v>
      </c>
      <c r="O166" s="42">
        <v>1</v>
      </c>
    </row>
    <row r="167" spans="1:15" x14ac:dyDescent="0.25">
      <c r="A167" s="15">
        <v>324</v>
      </c>
      <c r="B167" s="16">
        <v>0.625</v>
      </c>
      <c r="C167" s="17">
        <v>1</v>
      </c>
      <c r="D167" s="17">
        <v>7</v>
      </c>
      <c r="E167" s="42">
        <v>1</v>
      </c>
      <c r="F167" s="18">
        <v>6624</v>
      </c>
      <c r="G167" s="42">
        <v>1</v>
      </c>
      <c r="H167" s="42">
        <v>0</v>
      </c>
      <c r="I167" s="42">
        <v>1</v>
      </c>
      <c r="J167" s="42">
        <v>0</v>
      </c>
      <c r="K167" s="42">
        <v>0</v>
      </c>
      <c r="L167" s="42">
        <v>0</v>
      </c>
      <c r="M167" s="42">
        <v>0</v>
      </c>
      <c r="N167" s="42">
        <v>0</v>
      </c>
      <c r="O167" s="42">
        <v>1</v>
      </c>
    </row>
    <row r="168" spans="1:15" x14ac:dyDescent="0.25">
      <c r="A168" s="15">
        <v>297</v>
      </c>
      <c r="B168" s="16">
        <v>0.625</v>
      </c>
      <c r="C168" s="17">
        <v>1</v>
      </c>
      <c r="D168" s="17">
        <v>6</v>
      </c>
      <c r="E168" s="42">
        <v>0</v>
      </c>
      <c r="F168" s="18">
        <v>3240</v>
      </c>
      <c r="G168" s="42">
        <v>0</v>
      </c>
      <c r="H168" s="42">
        <v>0</v>
      </c>
      <c r="I168" s="42">
        <v>0</v>
      </c>
      <c r="J168" s="42">
        <v>0</v>
      </c>
      <c r="K168" s="42">
        <v>1</v>
      </c>
      <c r="L168" s="42">
        <v>0</v>
      </c>
      <c r="M168" s="42">
        <v>0</v>
      </c>
      <c r="N168" s="42">
        <v>0</v>
      </c>
      <c r="O168" s="42">
        <v>1</v>
      </c>
    </row>
    <row r="169" spans="1:15" x14ac:dyDescent="0.25">
      <c r="A169" s="15">
        <v>291.60000000000002</v>
      </c>
      <c r="B169" s="16">
        <v>0.625</v>
      </c>
      <c r="C169" s="17">
        <v>1.5</v>
      </c>
      <c r="D169" s="17">
        <v>9</v>
      </c>
      <c r="E169" s="42">
        <v>0</v>
      </c>
      <c r="F169" s="18">
        <v>8010</v>
      </c>
      <c r="G169" s="42">
        <v>1</v>
      </c>
      <c r="H169" s="42">
        <v>0</v>
      </c>
      <c r="I169" s="42">
        <v>0</v>
      </c>
      <c r="J169" s="42">
        <v>1</v>
      </c>
      <c r="K169" s="42">
        <v>0</v>
      </c>
      <c r="L169" s="42">
        <v>0</v>
      </c>
      <c r="M169" s="42">
        <v>0</v>
      </c>
      <c r="N169" s="42">
        <v>1</v>
      </c>
      <c r="O169" s="42">
        <v>1</v>
      </c>
    </row>
    <row r="170" spans="1:15" x14ac:dyDescent="0.25">
      <c r="A170" s="15">
        <v>243</v>
      </c>
      <c r="B170" s="16">
        <v>0.625</v>
      </c>
      <c r="C170" s="17">
        <v>1</v>
      </c>
      <c r="D170" s="17">
        <v>5</v>
      </c>
      <c r="E170" s="42">
        <v>1</v>
      </c>
      <c r="F170" s="18">
        <v>6004.8</v>
      </c>
      <c r="G170" s="42">
        <v>0</v>
      </c>
      <c r="H170" s="42">
        <v>0</v>
      </c>
      <c r="I170" s="42">
        <v>0</v>
      </c>
      <c r="J170" s="42">
        <v>0</v>
      </c>
      <c r="K170" s="42">
        <v>1</v>
      </c>
      <c r="L170" s="42">
        <v>0</v>
      </c>
      <c r="M170" s="42">
        <v>0</v>
      </c>
      <c r="N170" s="42">
        <v>0</v>
      </c>
      <c r="O170" s="42">
        <v>1</v>
      </c>
    </row>
    <row r="171" spans="1:15" x14ac:dyDescent="0.25">
      <c r="A171" s="15">
        <v>210.6</v>
      </c>
      <c r="B171" s="16">
        <v>0.625</v>
      </c>
      <c r="C171" s="17">
        <v>1</v>
      </c>
      <c r="D171" s="17">
        <v>7</v>
      </c>
      <c r="E171" s="42">
        <v>1</v>
      </c>
      <c r="F171" s="18">
        <v>6300</v>
      </c>
      <c r="G171" s="42">
        <v>0</v>
      </c>
      <c r="H171" s="42">
        <v>1</v>
      </c>
      <c r="I171" s="42">
        <v>0</v>
      </c>
      <c r="J171" s="42">
        <v>0</v>
      </c>
      <c r="K171" s="42">
        <v>0</v>
      </c>
      <c r="L171" s="42">
        <v>0</v>
      </c>
      <c r="M171" s="42">
        <v>0</v>
      </c>
      <c r="N171" s="42">
        <v>0</v>
      </c>
      <c r="O171" s="42">
        <v>0</v>
      </c>
    </row>
    <row r="172" spans="1:15" x14ac:dyDescent="0.25">
      <c r="A172" s="15">
        <v>198</v>
      </c>
      <c r="B172" s="16">
        <v>0.625</v>
      </c>
      <c r="C172" s="17">
        <v>1.5</v>
      </c>
      <c r="D172" s="17">
        <v>7</v>
      </c>
      <c r="E172" s="42">
        <v>1</v>
      </c>
      <c r="F172" s="18">
        <v>5277.6</v>
      </c>
      <c r="G172" s="42">
        <v>1</v>
      </c>
      <c r="H172" s="42">
        <v>0</v>
      </c>
      <c r="I172" s="42">
        <v>0</v>
      </c>
      <c r="J172" s="42">
        <v>0</v>
      </c>
      <c r="K172" s="42">
        <v>0</v>
      </c>
      <c r="L172" s="42">
        <v>0</v>
      </c>
      <c r="M172" s="42">
        <v>0</v>
      </c>
      <c r="N172" s="42">
        <v>0</v>
      </c>
      <c r="O172" s="42">
        <v>1</v>
      </c>
    </row>
    <row r="173" spans="1:15" x14ac:dyDescent="0.25">
      <c r="A173" s="15">
        <v>275.39999999999998</v>
      </c>
      <c r="B173" s="16">
        <v>0.61799999999999999</v>
      </c>
      <c r="C173" s="17">
        <v>1</v>
      </c>
      <c r="D173" s="17">
        <v>6</v>
      </c>
      <c r="E173" s="42">
        <v>0</v>
      </c>
      <c r="F173" s="18">
        <v>3884.4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1</v>
      </c>
    </row>
    <row r="174" spans="1:15" x14ac:dyDescent="0.25">
      <c r="A174" s="15">
        <v>239.4</v>
      </c>
      <c r="B174" s="16">
        <v>0.61799999999999999</v>
      </c>
      <c r="C174" s="17">
        <v>1</v>
      </c>
      <c r="D174" s="17">
        <v>6</v>
      </c>
      <c r="E174" s="42">
        <v>1</v>
      </c>
      <c r="F174" s="18">
        <v>6069.6</v>
      </c>
      <c r="G174" s="42">
        <v>1</v>
      </c>
      <c r="H174" s="42">
        <v>0</v>
      </c>
      <c r="I174" s="42">
        <v>1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1</v>
      </c>
    </row>
    <row r="175" spans="1:15" x14ac:dyDescent="0.25">
      <c r="A175" s="15">
        <v>414</v>
      </c>
      <c r="B175" s="16">
        <v>0.6</v>
      </c>
      <c r="C175" s="17">
        <v>2</v>
      </c>
      <c r="D175" s="17">
        <v>6</v>
      </c>
      <c r="E175" s="42">
        <v>1</v>
      </c>
      <c r="F175" s="18">
        <v>6404.4</v>
      </c>
      <c r="G175" s="42">
        <v>1</v>
      </c>
      <c r="H175" s="42">
        <v>0</v>
      </c>
      <c r="I175" s="42">
        <v>0</v>
      </c>
      <c r="J175" s="42">
        <v>0</v>
      </c>
      <c r="K175" s="42">
        <v>0</v>
      </c>
      <c r="L175" s="42">
        <v>0</v>
      </c>
      <c r="M175" s="42">
        <v>0</v>
      </c>
      <c r="N175" s="42">
        <v>0</v>
      </c>
      <c r="O175" s="42">
        <v>1</v>
      </c>
    </row>
    <row r="176" spans="1:15" x14ac:dyDescent="0.25">
      <c r="A176" s="15">
        <v>405</v>
      </c>
      <c r="B176" s="16">
        <v>0.6</v>
      </c>
      <c r="C176" s="17">
        <v>2</v>
      </c>
      <c r="D176" s="17">
        <v>7</v>
      </c>
      <c r="E176" s="42">
        <v>1</v>
      </c>
      <c r="F176" s="18">
        <v>6661.8</v>
      </c>
      <c r="G176" s="42">
        <v>1</v>
      </c>
      <c r="H176" s="42">
        <v>0</v>
      </c>
      <c r="I176" s="42">
        <v>0</v>
      </c>
      <c r="J176" s="42">
        <v>0</v>
      </c>
      <c r="K176" s="42">
        <v>0</v>
      </c>
      <c r="L176" s="42">
        <v>1</v>
      </c>
      <c r="M176" s="42">
        <v>0</v>
      </c>
      <c r="N176" s="42">
        <v>0</v>
      </c>
      <c r="O176" s="42">
        <v>1</v>
      </c>
    </row>
    <row r="177" spans="1:15" x14ac:dyDescent="0.25">
      <c r="A177" s="15">
        <v>402.3</v>
      </c>
      <c r="B177" s="16">
        <v>0.6</v>
      </c>
      <c r="C177" s="17">
        <v>2</v>
      </c>
      <c r="D177" s="17">
        <v>8</v>
      </c>
      <c r="E177" s="42">
        <v>0</v>
      </c>
      <c r="F177" s="18">
        <v>5760</v>
      </c>
      <c r="G177" s="42">
        <v>1</v>
      </c>
      <c r="H177" s="42">
        <v>0</v>
      </c>
      <c r="I177" s="42">
        <v>0</v>
      </c>
      <c r="J177" s="42">
        <v>1</v>
      </c>
      <c r="K177" s="42">
        <v>0</v>
      </c>
      <c r="L177" s="42">
        <v>0</v>
      </c>
      <c r="M177" s="42">
        <v>1</v>
      </c>
      <c r="N177" s="42">
        <v>0</v>
      </c>
      <c r="O177" s="42">
        <v>1</v>
      </c>
    </row>
    <row r="178" spans="1:15" x14ac:dyDescent="0.25">
      <c r="A178" s="15">
        <v>396</v>
      </c>
      <c r="B178" s="16">
        <v>0.6</v>
      </c>
      <c r="C178" s="17">
        <v>1.5</v>
      </c>
      <c r="D178" s="17">
        <v>7</v>
      </c>
      <c r="E178" s="42">
        <v>1</v>
      </c>
      <c r="F178" s="18">
        <v>5400</v>
      </c>
      <c r="G178" s="42">
        <v>1</v>
      </c>
      <c r="H178" s="42">
        <v>0</v>
      </c>
      <c r="I178" s="42">
        <v>0</v>
      </c>
      <c r="J178" s="42">
        <v>0</v>
      </c>
      <c r="K178" s="42">
        <v>0</v>
      </c>
      <c r="L178" s="42">
        <v>1</v>
      </c>
      <c r="M178" s="42">
        <v>0</v>
      </c>
      <c r="N178" s="42">
        <v>0</v>
      </c>
      <c r="O178" s="42">
        <v>1</v>
      </c>
    </row>
    <row r="179" spans="1:15" x14ac:dyDescent="0.25">
      <c r="A179" s="15">
        <v>392.4</v>
      </c>
      <c r="B179" s="16">
        <v>0.6</v>
      </c>
      <c r="C179" s="17">
        <v>2</v>
      </c>
      <c r="D179" s="17">
        <v>7</v>
      </c>
      <c r="E179" s="42">
        <v>1</v>
      </c>
      <c r="F179" s="18">
        <v>5580</v>
      </c>
      <c r="G179" s="42">
        <v>1</v>
      </c>
      <c r="H179" s="42">
        <v>0</v>
      </c>
      <c r="I179" s="42">
        <v>0</v>
      </c>
      <c r="J179" s="42">
        <v>0</v>
      </c>
      <c r="K179" s="42">
        <v>0</v>
      </c>
      <c r="L179" s="42">
        <v>1</v>
      </c>
      <c r="M179" s="42">
        <v>0</v>
      </c>
      <c r="N179" s="42">
        <v>0</v>
      </c>
      <c r="O179" s="42">
        <v>1</v>
      </c>
    </row>
    <row r="180" spans="1:15" x14ac:dyDescent="0.25">
      <c r="A180" s="15">
        <v>392.22</v>
      </c>
      <c r="B180" s="16">
        <v>0.6</v>
      </c>
      <c r="C180" s="17">
        <v>2</v>
      </c>
      <c r="D180" s="17">
        <v>8</v>
      </c>
      <c r="E180" s="42">
        <v>0</v>
      </c>
      <c r="F180" s="18">
        <v>6228</v>
      </c>
      <c r="G180" s="42">
        <v>1</v>
      </c>
      <c r="H180" s="42">
        <v>0</v>
      </c>
      <c r="I180" s="42">
        <v>0</v>
      </c>
      <c r="J180" s="42">
        <v>1</v>
      </c>
      <c r="K180" s="42">
        <v>0</v>
      </c>
      <c r="L180" s="42">
        <v>0</v>
      </c>
      <c r="M180" s="42">
        <v>1</v>
      </c>
      <c r="N180" s="42">
        <v>0</v>
      </c>
      <c r="O180" s="42">
        <v>1</v>
      </c>
    </row>
    <row r="181" spans="1:15" x14ac:dyDescent="0.25">
      <c r="A181" s="15">
        <v>387</v>
      </c>
      <c r="B181" s="16">
        <v>0.6</v>
      </c>
      <c r="C181" s="17">
        <v>2</v>
      </c>
      <c r="D181" s="17">
        <v>7</v>
      </c>
      <c r="E181" s="42">
        <v>1</v>
      </c>
      <c r="F181" s="18">
        <v>5140.8</v>
      </c>
      <c r="G181" s="42">
        <v>1</v>
      </c>
      <c r="H181" s="42">
        <v>0</v>
      </c>
      <c r="I181" s="42">
        <v>0</v>
      </c>
      <c r="J181" s="42">
        <v>0</v>
      </c>
      <c r="K181" s="42">
        <v>1</v>
      </c>
      <c r="L181" s="42">
        <v>0</v>
      </c>
      <c r="M181" s="42">
        <v>0</v>
      </c>
      <c r="N181" s="42">
        <v>0</v>
      </c>
      <c r="O181" s="42">
        <v>1</v>
      </c>
    </row>
    <row r="182" spans="1:15" x14ac:dyDescent="0.25">
      <c r="A182" s="15">
        <v>369</v>
      </c>
      <c r="B182" s="16">
        <v>0.6</v>
      </c>
      <c r="C182" s="17">
        <v>1</v>
      </c>
      <c r="D182" s="17">
        <v>8</v>
      </c>
      <c r="E182" s="42">
        <v>1</v>
      </c>
      <c r="F182" s="18">
        <v>5088.6000000000004</v>
      </c>
      <c r="G182" s="42">
        <v>0</v>
      </c>
      <c r="H182" s="42">
        <v>0</v>
      </c>
      <c r="I182" s="42">
        <v>0</v>
      </c>
      <c r="J182" s="42">
        <v>0</v>
      </c>
      <c r="K182" s="42">
        <v>0</v>
      </c>
      <c r="L182" s="42">
        <v>0</v>
      </c>
      <c r="M182" s="42">
        <v>0</v>
      </c>
      <c r="N182" s="42">
        <v>0</v>
      </c>
      <c r="O182" s="42">
        <v>0</v>
      </c>
    </row>
    <row r="183" spans="1:15" x14ac:dyDescent="0.25">
      <c r="A183" s="15">
        <v>359.82</v>
      </c>
      <c r="B183" s="16">
        <v>0.6</v>
      </c>
      <c r="C183" s="17">
        <v>2</v>
      </c>
      <c r="D183" s="17">
        <v>6</v>
      </c>
      <c r="E183" s="42">
        <v>1</v>
      </c>
      <c r="F183" s="18">
        <v>4860</v>
      </c>
      <c r="G183" s="42">
        <v>1</v>
      </c>
      <c r="H183" s="42">
        <v>0</v>
      </c>
      <c r="I183" s="42">
        <v>0</v>
      </c>
      <c r="J183" s="42">
        <v>0</v>
      </c>
      <c r="K183" s="42">
        <v>0</v>
      </c>
      <c r="L183" s="42">
        <v>0</v>
      </c>
      <c r="M183" s="42">
        <v>0</v>
      </c>
      <c r="N183" s="42">
        <v>0</v>
      </c>
      <c r="O183" s="42">
        <v>1</v>
      </c>
    </row>
    <row r="184" spans="1:15" x14ac:dyDescent="0.25">
      <c r="A184" s="15">
        <v>356.4</v>
      </c>
      <c r="B184" s="16">
        <v>0.6</v>
      </c>
      <c r="C184" s="17">
        <v>3</v>
      </c>
      <c r="D184" s="17">
        <v>9</v>
      </c>
      <c r="E184" s="42">
        <v>1</v>
      </c>
      <c r="F184" s="18">
        <v>5040</v>
      </c>
      <c r="G184" s="42">
        <v>0</v>
      </c>
      <c r="H184" s="42">
        <v>0</v>
      </c>
      <c r="I184" s="42">
        <v>0</v>
      </c>
      <c r="J184" s="42">
        <v>0</v>
      </c>
      <c r="K184" s="42">
        <v>0</v>
      </c>
      <c r="L184" s="42">
        <v>0</v>
      </c>
      <c r="M184" s="42">
        <v>0</v>
      </c>
      <c r="N184" s="42">
        <v>0</v>
      </c>
      <c r="O184" s="42">
        <v>0</v>
      </c>
    </row>
    <row r="185" spans="1:15" x14ac:dyDescent="0.25">
      <c r="A185" s="15">
        <v>351</v>
      </c>
      <c r="B185" s="16">
        <v>0.6</v>
      </c>
      <c r="C185" s="17">
        <v>2</v>
      </c>
      <c r="D185" s="17">
        <v>7</v>
      </c>
      <c r="E185" s="42">
        <v>1</v>
      </c>
      <c r="F185" s="18">
        <v>5400</v>
      </c>
      <c r="G185" s="42">
        <v>0</v>
      </c>
      <c r="H185" s="42">
        <v>0</v>
      </c>
      <c r="I185" s="42">
        <v>0</v>
      </c>
      <c r="J185" s="42">
        <v>0</v>
      </c>
      <c r="K185" s="42">
        <v>0</v>
      </c>
      <c r="L185" s="42">
        <v>0</v>
      </c>
      <c r="M185" s="42">
        <v>0</v>
      </c>
      <c r="N185" s="42">
        <v>0</v>
      </c>
      <c r="O185" s="42">
        <v>1</v>
      </c>
    </row>
    <row r="186" spans="1:15" x14ac:dyDescent="0.25">
      <c r="A186" s="15">
        <v>351</v>
      </c>
      <c r="B186" s="16">
        <v>0.6</v>
      </c>
      <c r="C186" s="17">
        <v>2</v>
      </c>
      <c r="D186" s="17">
        <v>8</v>
      </c>
      <c r="E186" s="42">
        <v>0</v>
      </c>
      <c r="F186" s="18">
        <v>7200</v>
      </c>
      <c r="G186" s="42">
        <v>1</v>
      </c>
      <c r="H186" s="42">
        <v>0</v>
      </c>
      <c r="I186" s="42">
        <v>0</v>
      </c>
      <c r="J186" s="42">
        <v>0</v>
      </c>
      <c r="K186" s="42">
        <v>1</v>
      </c>
      <c r="L186" s="42">
        <v>0</v>
      </c>
      <c r="M186" s="42">
        <v>0</v>
      </c>
      <c r="N186" s="42">
        <v>0</v>
      </c>
      <c r="O186" s="42">
        <v>1</v>
      </c>
    </row>
    <row r="187" spans="1:15" x14ac:dyDescent="0.25">
      <c r="A187" s="15">
        <v>351</v>
      </c>
      <c r="B187" s="16">
        <v>0.6</v>
      </c>
      <c r="C187" s="17">
        <v>2</v>
      </c>
      <c r="D187" s="17">
        <v>7</v>
      </c>
      <c r="E187" s="42">
        <v>0</v>
      </c>
      <c r="F187" s="18">
        <v>5391</v>
      </c>
      <c r="G187" s="42">
        <v>1</v>
      </c>
      <c r="H187" s="42">
        <v>0</v>
      </c>
      <c r="I187" s="42">
        <v>0</v>
      </c>
      <c r="J187" s="42">
        <v>0</v>
      </c>
      <c r="K187" s="42">
        <v>1</v>
      </c>
      <c r="L187" s="42">
        <v>0</v>
      </c>
      <c r="M187" s="42">
        <v>0</v>
      </c>
      <c r="N187" s="42">
        <v>0</v>
      </c>
      <c r="O187" s="42">
        <v>1</v>
      </c>
    </row>
    <row r="188" spans="1:15" x14ac:dyDescent="0.25">
      <c r="A188" s="15">
        <v>346.5</v>
      </c>
      <c r="B188" s="16">
        <v>0.6</v>
      </c>
      <c r="C188" s="17">
        <v>2</v>
      </c>
      <c r="D188" s="17">
        <v>7</v>
      </c>
      <c r="E188" s="42">
        <v>0</v>
      </c>
      <c r="F188" s="18">
        <v>5400</v>
      </c>
      <c r="G188" s="42">
        <v>0</v>
      </c>
      <c r="H188" s="42">
        <v>0</v>
      </c>
      <c r="I188" s="42">
        <v>1</v>
      </c>
      <c r="J188" s="42">
        <v>0</v>
      </c>
      <c r="K188" s="42">
        <v>0</v>
      </c>
      <c r="L188" s="42">
        <v>0</v>
      </c>
      <c r="M188" s="42">
        <v>0</v>
      </c>
      <c r="N188" s="42">
        <v>0</v>
      </c>
      <c r="O188" s="42">
        <v>1</v>
      </c>
    </row>
    <row r="189" spans="1:15" x14ac:dyDescent="0.25">
      <c r="A189" s="15">
        <v>346.5</v>
      </c>
      <c r="B189" s="16">
        <v>0.6</v>
      </c>
      <c r="C189" s="17">
        <v>2.5</v>
      </c>
      <c r="D189" s="17">
        <v>7</v>
      </c>
      <c r="E189" s="42">
        <v>1</v>
      </c>
      <c r="F189" s="18">
        <v>6210</v>
      </c>
      <c r="G189" s="42">
        <v>1</v>
      </c>
      <c r="H189" s="42">
        <v>0</v>
      </c>
      <c r="I189" s="42">
        <v>0</v>
      </c>
      <c r="J189" s="42">
        <v>0</v>
      </c>
      <c r="K189" s="42">
        <v>0</v>
      </c>
      <c r="L189" s="42">
        <v>1</v>
      </c>
      <c r="M189" s="42">
        <v>0</v>
      </c>
      <c r="N189" s="42">
        <v>0</v>
      </c>
      <c r="O189" s="42">
        <v>1</v>
      </c>
    </row>
    <row r="190" spans="1:15" x14ac:dyDescent="0.25">
      <c r="A190" s="15">
        <v>342</v>
      </c>
      <c r="B190" s="16">
        <v>0.6</v>
      </c>
      <c r="C190" s="17">
        <v>2</v>
      </c>
      <c r="D190" s="17">
        <v>8</v>
      </c>
      <c r="E190" s="42">
        <v>0</v>
      </c>
      <c r="F190" s="18">
        <v>5202</v>
      </c>
      <c r="G190" s="42">
        <v>1</v>
      </c>
      <c r="H190" s="42">
        <v>0</v>
      </c>
      <c r="I190" s="42">
        <v>0</v>
      </c>
      <c r="J190" s="42">
        <v>0</v>
      </c>
      <c r="K190" s="42">
        <v>0</v>
      </c>
      <c r="L190" s="42">
        <v>0</v>
      </c>
      <c r="M190" s="42">
        <v>0</v>
      </c>
      <c r="N190" s="42">
        <v>0</v>
      </c>
      <c r="O190" s="42">
        <v>1</v>
      </c>
    </row>
    <row r="191" spans="1:15" x14ac:dyDescent="0.25">
      <c r="A191" s="15">
        <v>342</v>
      </c>
      <c r="B191" s="16">
        <v>0.6</v>
      </c>
      <c r="C191" s="17">
        <v>1.5</v>
      </c>
      <c r="D191" s="17">
        <v>8</v>
      </c>
      <c r="E191" s="42">
        <v>1</v>
      </c>
      <c r="F191" s="18">
        <v>5940</v>
      </c>
      <c r="G191" s="42">
        <v>1</v>
      </c>
      <c r="H191" s="42">
        <v>0</v>
      </c>
      <c r="I191" s="42">
        <v>0</v>
      </c>
      <c r="J191" s="42">
        <v>0</v>
      </c>
      <c r="K191" s="42">
        <v>0</v>
      </c>
      <c r="L191" s="42">
        <v>0</v>
      </c>
      <c r="M191" s="42">
        <v>0</v>
      </c>
      <c r="N191" s="42">
        <v>0</v>
      </c>
      <c r="O191" s="42">
        <v>1</v>
      </c>
    </row>
    <row r="192" spans="1:15" x14ac:dyDescent="0.25">
      <c r="A192" s="15">
        <v>342</v>
      </c>
      <c r="B192" s="16">
        <v>0.6</v>
      </c>
      <c r="C192" s="17">
        <v>2</v>
      </c>
      <c r="D192" s="17">
        <v>7</v>
      </c>
      <c r="E192" s="42">
        <v>1</v>
      </c>
      <c r="F192" s="18">
        <v>6264</v>
      </c>
      <c r="G192" s="42">
        <v>1</v>
      </c>
      <c r="H192" s="42">
        <v>0</v>
      </c>
      <c r="I192" s="42">
        <v>1</v>
      </c>
      <c r="J192" s="42">
        <v>0</v>
      </c>
      <c r="K192" s="42">
        <v>0</v>
      </c>
      <c r="L192" s="42">
        <v>0</v>
      </c>
      <c r="M192" s="42">
        <v>0</v>
      </c>
      <c r="N192" s="42">
        <v>0</v>
      </c>
      <c r="O192" s="42">
        <v>1</v>
      </c>
    </row>
    <row r="193" spans="1:15" x14ac:dyDescent="0.25">
      <c r="A193" s="15">
        <v>336.6</v>
      </c>
      <c r="B193" s="16">
        <v>0.6</v>
      </c>
      <c r="C193" s="17">
        <v>1</v>
      </c>
      <c r="D193" s="17">
        <v>7</v>
      </c>
      <c r="E193" s="42">
        <v>0</v>
      </c>
      <c r="F193" s="18">
        <v>4860</v>
      </c>
      <c r="G193" s="42">
        <v>1</v>
      </c>
      <c r="H193" s="42">
        <v>0</v>
      </c>
      <c r="I193" s="42">
        <v>0</v>
      </c>
      <c r="J193" s="42">
        <v>0</v>
      </c>
      <c r="K193" s="42">
        <v>0</v>
      </c>
      <c r="L193" s="42">
        <v>0</v>
      </c>
      <c r="M193" s="42">
        <v>0</v>
      </c>
      <c r="N193" s="42">
        <v>1</v>
      </c>
      <c r="O193" s="42">
        <v>1</v>
      </c>
    </row>
    <row r="194" spans="1:15" x14ac:dyDescent="0.25">
      <c r="A194" s="15">
        <v>334.62</v>
      </c>
      <c r="B194" s="16">
        <v>0.6</v>
      </c>
      <c r="C194" s="17">
        <v>2</v>
      </c>
      <c r="D194" s="17">
        <v>7</v>
      </c>
      <c r="E194" s="42">
        <v>0</v>
      </c>
      <c r="F194" s="18">
        <v>6019.2</v>
      </c>
      <c r="G194" s="42">
        <v>1</v>
      </c>
      <c r="H194" s="42">
        <v>0</v>
      </c>
      <c r="I194" s="42">
        <v>1</v>
      </c>
      <c r="J194" s="42">
        <v>0</v>
      </c>
      <c r="K194" s="42">
        <v>0</v>
      </c>
      <c r="L194" s="42">
        <v>0</v>
      </c>
      <c r="M194" s="42">
        <v>0</v>
      </c>
      <c r="N194" s="42">
        <v>0</v>
      </c>
      <c r="O194" s="42">
        <v>1</v>
      </c>
    </row>
    <row r="195" spans="1:15" x14ac:dyDescent="0.25">
      <c r="A195" s="15">
        <v>333</v>
      </c>
      <c r="B195" s="16">
        <v>0.6</v>
      </c>
      <c r="C195" s="17">
        <v>1</v>
      </c>
      <c r="D195" s="17">
        <v>7</v>
      </c>
      <c r="E195" s="42">
        <v>1</v>
      </c>
      <c r="F195" s="18">
        <v>3960</v>
      </c>
      <c r="G195" s="42">
        <v>1</v>
      </c>
      <c r="H195" s="42">
        <v>0</v>
      </c>
      <c r="I195" s="42">
        <v>0</v>
      </c>
      <c r="J195" s="42">
        <v>0</v>
      </c>
      <c r="K195" s="42">
        <v>0</v>
      </c>
      <c r="L195" s="42">
        <v>0</v>
      </c>
      <c r="M195" s="42">
        <v>0</v>
      </c>
      <c r="N195" s="42">
        <v>0</v>
      </c>
      <c r="O195" s="42">
        <v>1</v>
      </c>
    </row>
    <row r="196" spans="1:15" x14ac:dyDescent="0.25">
      <c r="A196" s="15">
        <v>333</v>
      </c>
      <c r="B196" s="16">
        <v>0.6</v>
      </c>
      <c r="C196" s="17">
        <v>1</v>
      </c>
      <c r="D196" s="17">
        <v>6</v>
      </c>
      <c r="E196" s="42">
        <v>1</v>
      </c>
      <c r="F196" s="18">
        <v>4500</v>
      </c>
      <c r="G196" s="42">
        <v>1</v>
      </c>
      <c r="H196" s="42">
        <v>0</v>
      </c>
      <c r="I196" s="42">
        <v>0</v>
      </c>
      <c r="J196" s="42">
        <v>0</v>
      </c>
      <c r="K196" s="42">
        <v>1</v>
      </c>
      <c r="L196" s="42">
        <v>0</v>
      </c>
      <c r="M196" s="42">
        <v>0</v>
      </c>
      <c r="N196" s="42">
        <v>0</v>
      </c>
      <c r="O196" s="42">
        <v>1</v>
      </c>
    </row>
    <row r="197" spans="1:15" x14ac:dyDescent="0.25">
      <c r="A197" s="15">
        <v>333</v>
      </c>
      <c r="B197" s="16">
        <v>0.6</v>
      </c>
      <c r="C197" s="17">
        <v>1.5</v>
      </c>
      <c r="D197" s="17">
        <v>8</v>
      </c>
      <c r="E197" s="42">
        <v>0</v>
      </c>
      <c r="F197" s="18">
        <v>4500</v>
      </c>
      <c r="G197" s="42">
        <v>1</v>
      </c>
      <c r="H197" s="42">
        <v>0</v>
      </c>
      <c r="I197" s="42">
        <v>0</v>
      </c>
      <c r="J197" s="42">
        <v>1</v>
      </c>
      <c r="K197" s="42">
        <v>0</v>
      </c>
      <c r="L197" s="42">
        <v>0</v>
      </c>
      <c r="M197" s="42">
        <v>0</v>
      </c>
      <c r="N197" s="42">
        <v>0</v>
      </c>
      <c r="O197" s="42">
        <v>1</v>
      </c>
    </row>
    <row r="198" spans="1:15" x14ac:dyDescent="0.25">
      <c r="A198" s="15">
        <v>329.4</v>
      </c>
      <c r="B198" s="16">
        <v>0.6</v>
      </c>
      <c r="C198" s="17">
        <v>2</v>
      </c>
      <c r="D198" s="17">
        <v>6</v>
      </c>
      <c r="E198" s="42">
        <v>1</v>
      </c>
      <c r="F198" s="18">
        <v>4874.3999999999996</v>
      </c>
      <c r="G198" s="42">
        <v>1</v>
      </c>
      <c r="H198" s="42">
        <v>0</v>
      </c>
      <c r="I198" s="42">
        <v>0</v>
      </c>
      <c r="J198" s="42">
        <v>0</v>
      </c>
      <c r="K198" s="42">
        <v>1</v>
      </c>
      <c r="L198" s="42">
        <v>0</v>
      </c>
      <c r="M198" s="42">
        <v>0</v>
      </c>
      <c r="N198" s="42">
        <v>1</v>
      </c>
      <c r="O198" s="42">
        <v>1</v>
      </c>
    </row>
    <row r="199" spans="1:15" x14ac:dyDescent="0.25">
      <c r="A199" s="15">
        <v>325.8</v>
      </c>
      <c r="B199" s="16">
        <v>0.6</v>
      </c>
      <c r="C199" s="17">
        <v>2</v>
      </c>
      <c r="D199" s="17">
        <v>10</v>
      </c>
      <c r="E199" s="42">
        <v>0</v>
      </c>
      <c r="F199" s="18">
        <v>4500</v>
      </c>
      <c r="G199" s="42">
        <v>0</v>
      </c>
      <c r="H199" s="42">
        <v>0</v>
      </c>
      <c r="I199" s="42">
        <v>0</v>
      </c>
      <c r="J199" s="42">
        <v>0</v>
      </c>
      <c r="K199" s="42">
        <v>0</v>
      </c>
      <c r="L199" s="42">
        <v>0</v>
      </c>
      <c r="M199" s="42">
        <v>0</v>
      </c>
      <c r="N199" s="42">
        <v>0</v>
      </c>
      <c r="O199" s="42">
        <v>1</v>
      </c>
    </row>
    <row r="200" spans="1:15" x14ac:dyDescent="0.25">
      <c r="A200" s="15">
        <v>324</v>
      </c>
      <c r="B200" s="16">
        <v>0.6</v>
      </c>
      <c r="C200" s="17">
        <v>1</v>
      </c>
      <c r="D200" s="17">
        <v>7</v>
      </c>
      <c r="E200" s="42">
        <v>0</v>
      </c>
      <c r="F200" s="18">
        <v>4320</v>
      </c>
      <c r="G200" s="42">
        <v>0</v>
      </c>
      <c r="H200" s="42">
        <v>0</v>
      </c>
      <c r="I200" s="42">
        <v>0</v>
      </c>
      <c r="J200" s="42">
        <v>0</v>
      </c>
      <c r="K200" s="42">
        <v>0</v>
      </c>
      <c r="L200" s="42">
        <v>0</v>
      </c>
      <c r="M200" s="42">
        <v>0</v>
      </c>
      <c r="N200" s="42">
        <v>0</v>
      </c>
      <c r="O200" s="42">
        <v>0</v>
      </c>
    </row>
    <row r="201" spans="1:15" x14ac:dyDescent="0.25">
      <c r="A201" s="15">
        <v>324</v>
      </c>
      <c r="B201" s="16">
        <v>0.6</v>
      </c>
      <c r="C201" s="17">
        <v>2</v>
      </c>
      <c r="D201" s="17">
        <v>6</v>
      </c>
      <c r="E201" s="42">
        <v>1</v>
      </c>
      <c r="F201" s="18">
        <v>5011.2</v>
      </c>
      <c r="G201" s="42">
        <v>1</v>
      </c>
      <c r="H201" s="42">
        <v>0</v>
      </c>
      <c r="I201" s="42">
        <v>0</v>
      </c>
      <c r="J201" s="42">
        <v>0</v>
      </c>
      <c r="K201" s="42">
        <v>0</v>
      </c>
      <c r="L201" s="42">
        <v>0</v>
      </c>
      <c r="M201" s="42">
        <v>0</v>
      </c>
      <c r="N201" s="42">
        <v>0</v>
      </c>
      <c r="O201" s="42">
        <v>1</v>
      </c>
    </row>
    <row r="202" spans="1:15" x14ac:dyDescent="0.25">
      <c r="A202" s="15">
        <v>324</v>
      </c>
      <c r="B202" s="16">
        <v>0.6</v>
      </c>
      <c r="C202" s="17">
        <v>1</v>
      </c>
      <c r="D202" s="17">
        <v>6</v>
      </c>
      <c r="E202" s="42">
        <v>1</v>
      </c>
      <c r="F202" s="18">
        <v>4354.2</v>
      </c>
      <c r="G202" s="42">
        <v>1</v>
      </c>
      <c r="H202" s="42">
        <v>0</v>
      </c>
      <c r="I202" s="42">
        <v>0</v>
      </c>
      <c r="J202" s="42">
        <v>0</v>
      </c>
      <c r="K202" s="42">
        <v>0</v>
      </c>
      <c r="L202" s="42">
        <v>0</v>
      </c>
      <c r="M202" s="42">
        <v>0</v>
      </c>
      <c r="N202" s="42">
        <v>0</v>
      </c>
      <c r="O202" s="42">
        <v>1</v>
      </c>
    </row>
    <row r="203" spans="1:15" x14ac:dyDescent="0.25">
      <c r="A203" s="15">
        <v>324</v>
      </c>
      <c r="B203" s="16">
        <v>0.6</v>
      </c>
      <c r="C203" s="17">
        <v>1</v>
      </c>
      <c r="D203" s="17">
        <v>8</v>
      </c>
      <c r="E203" s="42">
        <v>0</v>
      </c>
      <c r="F203" s="18">
        <v>5220</v>
      </c>
      <c r="G203" s="42">
        <v>0</v>
      </c>
      <c r="H203" s="42">
        <v>0</v>
      </c>
      <c r="I203" s="42">
        <v>0</v>
      </c>
      <c r="J203" s="42">
        <v>0</v>
      </c>
      <c r="K203" s="42">
        <v>1</v>
      </c>
      <c r="L203" s="42">
        <v>0</v>
      </c>
      <c r="M203" s="42">
        <v>0</v>
      </c>
      <c r="N203" s="42">
        <v>0</v>
      </c>
      <c r="O203" s="42">
        <v>1</v>
      </c>
    </row>
    <row r="204" spans="1:15" x14ac:dyDescent="0.25">
      <c r="A204" s="15">
        <v>324</v>
      </c>
      <c r="B204" s="16">
        <v>0.6</v>
      </c>
      <c r="C204" s="17">
        <v>2</v>
      </c>
      <c r="D204" s="17">
        <v>8</v>
      </c>
      <c r="E204" s="42">
        <v>0</v>
      </c>
      <c r="F204" s="18">
        <v>6300</v>
      </c>
      <c r="G204" s="42">
        <v>0</v>
      </c>
      <c r="H204" s="42">
        <v>0</v>
      </c>
      <c r="I204" s="42">
        <v>0</v>
      </c>
      <c r="J204" s="42">
        <v>0</v>
      </c>
      <c r="K204" s="42">
        <v>1</v>
      </c>
      <c r="L204" s="42">
        <v>0</v>
      </c>
      <c r="M204" s="42">
        <v>0</v>
      </c>
      <c r="N204" s="42">
        <v>0</v>
      </c>
      <c r="O204" s="42">
        <v>1</v>
      </c>
    </row>
    <row r="205" spans="1:15" x14ac:dyDescent="0.25">
      <c r="A205" s="15">
        <v>324</v>
      </c>
      <c r="B205" s="16">
        <v>0.6</v>
      </c>
      <c r="C205" s="17">
        <v>1.5</v>
      </c>
      <c r="D205" s="17">
        <v>6</v>
      </c>
      <c r="E205" s="42">
        <v>0</v>
      </c>
      <c r="F205" s="18">
        <v>4140</v>
      </c>
      <c r="G205" s="42">
        <v>1</v>
      </c>
      <c r="H205" s="42">
        <v>0</v>
      </c>
      <c r="I205" s="42">
        <v>0</v>
      </c>
      <c r="J205" s="42">
        <v>0</v>
      </c>
      <c r="K205" s="42">
        <v>1</v>
      </c>
      <c r="L205" s="42">
        <v>0</v>
      </c>
      <c r="M205" s="42">
        <v>0</v>
      </c>
      <c r="N205" s="42">
        <v>0</v>
      </c>
      <c r="O205" s="42">
        <v>1</v>
      </c>
    </row>
    <row r="206" spans="1:15" x14ac:dyDescent="0.25">
      <c r="A206" s="15">
        <v>324</v>
      </c>
      <c r="B206" s="16">
        <v>0.6</v>
      </c>
      <c r="C206" s="17">
        <v>2</v>
      </c>
      <c r="D206" s="17">
        <v>7</v>
      </c>
      <c r="E206" s="42">
        <v>0</v>
      </c>
      <c r="F206" s="18">
        <v>5486.4</v>
      </c>
      <c r="G206" s="42">
        <v>1</v>
      </c>
      <c r="H206" s="42">
        <v>0</v>
      </c>
      <c r="I206" s="42">
        <v>0</v>
      </c>
      <c r="J206" s="42">
        <v>0</v>
      </c>
      <c r="K206" s="42">
        <v>1</v>
      </c>
      <c r="L206" s="42">
        <v>0</v>
      </c>
      <c r="M206" s="42">
        <v>0</v>
      </c>
      <c r="N206" s="42">
        <v>0</v>
      </c>
      <c r="O206" s="42">
        <v>1</v>
      </c>
    </row>
    <row r="207" spans="1:15" x14ac:dyDescent="0.25">
      <c r="A207" s="15">
        <v>323.82</v>
      </c>
      <c r="B207" s="16">
        <v>0.6</v>
      </c>
      <c r="C207" s="17">
        <v>1</v>
      </c>
      <c r="D207" s="17">
        <v>6</v>
      </c>
      <c r="E207" s="42">
        <v>1</v>
      </c>
      <c r="F207" s="18">
        <v>4950</v>
      </c>
      <c r="G207" s="42">
        <v>1</v>
      </c>
      <c r="H207" s="42">
        <v>0</v>
      </c>
      <c r="I207" s="42">
        <v>0</v>
      </c>
      <c r="J207" s="42">
        <v>0</v>
      </c>
      <c r="K207" s="42">
        <v>1</v>
      </c>
      <c r="L207" s="42">
        <v>0</v>
      </c>
      <c r="M207" s="42">
        <v>0</v>
      </c>
      <c r="N207" s="42">
        <v>0</v>
      </c>
      <c r="O207" s="42">
        <v>1</v>
      </c>
    </row>
    <row r="208" spans="1:15" x14ac:dyDescent="0.25">
      <c r="A208" s="15">
        <v>322.2</v>
      </c>
      <c r="B208" s="16">
        <v>0.6</v>
      </c>
      <c r="C208" s="17">
        <v>1</v>
      </c>
      <c r="D208" s="17">
        <v>6</v>
      </c>
      <c r="E208" s="42">
        <v>1</v>
      </c>
      <c r="F208" s="18">
        <v>5508</v>
      </c>
      <c r="G208" s="42">
        <v>1</v>
      </c>
      <c r="H208" s="42">
        <v>0</v>
      </c>
      <c r="I208" s="42">
        <v>0</v>
      </c>
      <c r="J208" s="42">
        <v>0</v>
      </c>
      <c r="K208" s="42">
        <v>1</v>
      </c>
      <c r="L208" s="42">
        <v>0</v>
      </c>
      <c r="M208" s="42">
        <v>0</v>
      </c>
      <c r="N208" s="42">
        <v>0</v>
      </c>
      <c r="O208" s="42">
        <v>1</v>
      </c>
    </row>
    <row r="209" spans="1:15" x14ac:dyDescent="0.25">
      <c r="A209" s="15">
        <v>322.2</v>
      </c>
      <c r="B209" s="16">
        <v>0.6</v>
      </c>
      <c r="C209" s="17">
        <v>1</v>
      </c>
      <c r="D209" s="17">
        <v>7</v>
      </c>
      <c r="E209" s="42">
        <v>0</v>
      </c>
      <c r="F209" s="18">
        <v>5310</v>
      </c>
      <c r="G209" s="42">
        <v>1</v>
      </c>
      <c r="H209" s="42">
        <v>0</v>
      </c>
      <c r="I209" s="42">
        <v>0</v>
      </c>
      <c r="J209" s="42">
        <v>1</v>
      </c>
      <c r="K209" s="42">
        <v>0</v>
      </c>
      <c r="L209" s="42">
        <v>0</v>
      </c>
      <c r="M209" s="42">
        <v>0</v>
      </c>
      <c r="N209" s="42">
        <v>0</v>
      </c>
      <c r="O209" s="42">
        <v>1</v>
      </c>
    </row>
    <row r="210" spans="1:15" x14ac:dyDescent="0.25">
      <c r="A210" s="15">
        <v>320.39999999999998</v>
      </c>
      <c r="B210" s="16">
        <v>0.6</v>
      </c>
      <c r="C210" s="17">
        <v>2</v>
      </c>
      <c r="D210" s="17">
        <v>8</v>
      </c>
      <c r="E210" s="42">
        <v>0</v>
      </c>
      <c r="F210" s="18">
        <v>5850</v>
      </c>
      <c r="G210" s="42">
        <v>1</v>
      </c>
      <c r="H210" s="42">
        <v>0</v>
      </c>
      <c r="I210" s="42">
        <v>0</v>
      </c>
      <c r="J210" s="42">
        <v>0</v>
      </c>
      <c r="K210" s="42">
        <v>1</v>
      </c>
      <c r="L210" s="42">
        <v>0</v>
      </c>
      <c r="M210" s="42">
        <v>1</v>
      </c>
      <c r="N210" s="42">
        <v>0</v>
      </c>
      <c r="O210" s="42">
        <v>1</v>
      </c>
    </row>
    <row r="211" spans="1:15" x14ac:dyDescent="0.25">
      <c r="A211" s="15">
        <v>318.60000000000002</v>
      </c>
      <c r="B211" s="16">
        <v>0.6</v>
      </c>
      <c r="C211" s="17">
        <v>2</v>
      </c>
      <c r="D211" s="17">
        <v>8</v>
      </c>
      <c r="E211" s="42">
        <v>0</v>
      </c>
      <c r="F211" s="18">
        <v>5760</v>
      </c>
      <c r="G211" s="42">
        <v>0</v>
      </c>
      <c r="H211" s="42">
        <v>0</v>
      </c>
      <c r="I211" s="42">
        <v>0</v>
      </c>
      <c r="J211" s="42">
        <v>0</v>
      </c>
      <c r="K211" s="42">
        <v>1</v>
      </c>
      <c r="L211" s="42">
        <v>0</v>
      </c>
      <c r="M211" s="42">
        <v>0</v>
      </c>
      <c r="N211" s="42">
        <v>0</v>
      </c>
      <c r="O211" s="42">
        <v>1</v>
      </c>
    </row>
    <row r="212" spans="1:15" x14ac:dyDescent="0.25">
      <c r="A212" s="15">
        <v>318.42</v>
      </c>
      <c r="B212" s="16">
        <v>0.6</v>
      </c>
      <c r="C212" s="17">
        <v>1.5</v>
      </c>
      <c r="D212" s="17">
        <v>10</v>
      </c>
      <c r="E212" s="42">
        <v>0</v>
      </c>
      <c r="F212" s="18">
        <v>5142.6000000000004</v>
      </c>
      <c r="G212" s="42">
        <v>1</v>
      </c>
      <c r="H212" s="42">
        <v>0</v>
      </c>
      <c r="I212" s="42">
        <v>0</v>
      </c>
      <c r="J212" s="42">
        <v>0</v>
      </c>
      <c r="K212" s="42">
        <v>0</v>
      </c>
      <c r="L212" s="42">
        <v>0</v>
      </c>
      <c r="M212" s="42">
        <v>0</v>
      </c>
      <c r="N212" s="42">
        <v>0</v>
      </c>
      <c r="O212" s="42">
        <v>1</v>
      </c>
    </row>
    <row r="213" spans="1:15" x14ac:dyDescent="0.25">
      <c r="A213" s="15">
        <v>316.8</v>
      </c>
      <c r="B213" s="16">
        <v>0.6</v>
      </c>
      <c r="C213" s="17">
        <v>1.5</v>
      </c>
      <c r="D213" s="17">
        <v>7</v>
      </c>
      <c r="E213" s="42">
        <v>0</v>
      </c>
      <c r="F213" s="18">
        <v>5896.8</v>
      </c>
      <c r="G213" s="42">
        <v>1</v>
      </c>
      <c r="H213" s="42">
        <v>0</v>
      </c>
      <c r="I213" s="42">
        <v>0</v>
      </c>
      <c r="J213" s="42">
        <v>0</v>
      </c>
      <c r="K213" s="42">
        <v>0</v>
      </c>
      <c r="L213" s="42">
        <v>0</v>
      </c>
      <c r="M213" s="42">
        <v>0</v>
      </c>
      <c r="N213" s="42">
        <v>0</v>
      </c>
      <c r="O213" s="42">
        <v>1</v>
      </c>
    </row>
    <row r="214" spans="1:15" x14ac:dyDescent="0.25">
      <c r="A214" s="15">
        <v>316.8</v>
      </c>
      <c r="B214" s="16">
        <v>0.6</v>
      </c>
      <c r="C214" s="17">
        <v>2</v>
      </c>
      <c r="D214" s="17">
        <v>7</v>
      </c>
      <c r="E214" s="42">
        <v>0</v>
      </c>
      <c r="F214" s="18">
        <v>5680.8</v>
      </c>
      <c r="G214" s="42">
        <v>0</v>
      </c>
      <c r="H214" s="42">
        <v>0</v>
      </c>
      <c r="I214" s="42">
        <v>0</v>
      </c>
      <c r="J214" s="42">
        <v>0</v>
      </c>
      <c r="K214" s="42">
        <v>0</v>
      </c>
      <c r="L214" s="42">
        <v>0</v>
      </c>
      <c r="M214" s="42">
        <v>0</v>
      </c>
      <c r="N214" s="42">
        <v>0</v>
      </c>
      <c r="O214" s="42">
        <v>1</v>
      </c>
    </row>
    <row r="215" spans="1:15" x14ac:dyDescent="0.25">
      <c r="A215" s="15">
        <v>316.8</v>
      </c>
      <c r="B215" s="16">
        <v>0.6</v>
      </c>
      <c r="C215" s="17">
        <v>2</v>
      </c>
      <c r="D215" s="17">
        <v>7</v>
      </c>
      <c r="E215" s="42">
        <v>0</v>
      </c>
      <c r="F215" s="18">
        <v>5040</v>
      </c>
      <c r="G215" s="42">
        <v>1</v>
      </c>
      <c r="H215" s="42">
        <v>0</v>
      </c>
      <c r="I215" s="42">
        <v>0</v>
      </c>
      <c r="J215" s="42">
        <v>0</v>
      </c>
      <c r="K215" s="42">
        <v>0</v>
      </c>
      <c r="L215" s="42">
        <v>0</v>
      </c>
      <c r="M215" s="42">
        <v>0</v>
      </c>
      <c r="N215" s="42">
        <v>0</v>
      </c>
      <c r="O215" s="42">
        <v>1</v>
      </c>
    </row>
    <row r="216" spans="1:15" x14ac:dyDescent="0.25">
      <c r="A216" s="15">
        <v>315</v>
      </c>
      <c r="B216" s="16">
        <v>0.6</v>
      </c>
      <c r="C216" s="17">
        <v>2</v>
      </c>
      <c r="D216" s="17">
        <v>7</v>
      </c>
      <c r="E216" s="42">
        <v>0</v>
      </c>
      <c r="F216" s="18">
        <v>5040</v>
      </c>
      <c r="G216" s="42">
        <v>1</v>
      </c>
      <c r="H216" s="42">
        <v>0</v>
      </c>
      <c r="I216" s="42">
        <v>0</v>
      </c>
      <c r="J216" s="42">
        <v>0</v>
      </c>
      <c r="K216" s="42">
        <v>0</v>
      </c>
      <c r="L216" s="42">
        <v>0</v>
      </c>
      <c r="M216" s="42">
        <v>0</v>
      </c>
      <c r="N216" s="42">
        <v>0</v>
      </c>
      <c r="O216" s="42">
        <v>1</v>
      </c>
    </row>
    <row r="217" spans="1:15" x14ac:dyDescent="0.25">
      <c r="A217" s="15">
        <v>315</v>
      </c>
      <c r="B217" s="16">
        <v>0.6</v>
      </c>
      <c r="C217" s="17">
        <v>2</v>
      </c>
      <c r="D217" s="17">
        <v>7</v>
      </c>
      <c r="E217" s="42">
        <v>1</v>
      </c>
      <c r="F217" s="18">
        <v>5443.2</v>
      </c>
      <c r="G217" s="42">
        <v>1</v>
      </c>
      <c r="H217" s="42">
        <v>0</v>
      </c>
      <c r="I217" s="42">
        <v>0</v>
      </c>
      <c r="J217" s="42">
        <v>0</v>
      </c>
      <c r="K217" s="42">
        <v>0</v>
      </c>
      <c r="L217" s="42">
        <v>0</v>
      </c>
      <c r="M217" s="42">
        <v>0</v>
      </c>
      <c r="N217" s="42">
        <v>0</v>
      </c>
      <c r="O217" s="42">
        <v>1</v>
      </c>
    </row>
    <row r="218" spans="1:15" x14ac:dyDescent="0.25">
      <c r="A218" s="15">
        <v>315</v>
      </c>
      <c r="B218" s="16">
        <v>0.6</v>
      </c>
      <c r="C218" s="17">
        <v>1</v>
      </c>
      <c r="D218" s="17">
        <v>6</v>
      </c>
      <c r="E218" s="42">
        <v>1</v>
      </c>
      <c r="F218" s="18">
        <v>4669.2</v>
      </c>
      <c r="G218" s="42">
        <v>0</v>
      </c>
      <c r="H218" s="42">
        <v>1</v>
      </c>
      <c r="I218" s="42">
        <v>0</v>
      </c>
      <c r="J218" s="42">
        <v>0</v>
      </c>
      <c r="K218" s="42">
        <v>0</v>
      </c>
      <c r="L218" s="42">
        <v>0</v>
      </c>
      <c r="M218" s="42">
        <v>0</v>
      </c>
      <c r="N218" s="42">
        <v>0</v>
      </c>
      <c r="O218" s="42">
        <v>1</v>
      </c>
    </row>
    <row r="219" spans="1:15" x14ac:dyDescent="0.25">
      <c r="A219" s="15">
        <v>315</v>
      </c>
      <c r="B219" s="16">
        <v>0.6</v>
      </c>
      <c r="C219" s="17">
        <v>2</v>
      </c>
      <c r="D219" s="17">
        <v>7</v>
      </c>
      <c r="E219" s="42">
        <v>0</v>
      </c>
      <c r="F219" s="18">
        <v>5400</v>
      </c>
      <c r="G219" s="42">
        <v>1</v>
      </c>
      <c r="H219" s="42">
        <v>0</v>
      </c>
      <c r="I219" s="42">
        <v>0</v>
      </c>
      <c r="J219" s="42">
        <v>1</v>
      </c>
      <c r="K219" s="42">
        <v>0</v>
      </c>
      <c r="L219" s="42">
        <v>0</v>
      </c>
      <c r="M219" s="42">
        <v>0</v>
      </c>
      <c r="N219" s="42">
        <v>0</v>
      </c>
      <c r="O219" s="42">
        <v>1</v>
      </c>
    </row>
    <row r="220" spans="1:15" x14ac:dyDescent="0.25">
      <c r="A220" s="15">
        <v>314.82</v>
      </c>
      <c r="B220" s="16">
        <v>0.6</v>
      </c>
      <c r="C220" s="17">
        <v>1</v>
      </c>
      <c r="D220" s="17">
        <v>9</v>
      </c>
      <c r="E220" s="42">
        <v>1</v>
      </c>
      <c r="F220" s="18">
        <v>4500</v>
      </c>
      <c r="G220" s="42">
        <v>1</v>
      </c>
      <c r="H220" s="42">
        <v>0</v>
      </c>
      <c r="I220" s="42">
        <v>0</v>
      </c>
      <c r="J220" s="42">
        <v>0</v>
      </c>
      <c r="K220" s="42">
        <v>0</v>
      </c>
      <c r="L220" s="42">
        <v>0</v>
      </c>
      <c r="M220" s="42">
        <v>0</v>
      </c>
      <c r="N220" s="42">
        <v>0</v>
      </c>
      <c r="O220" s="42">
        <v>1</v>
      </c>
    </row>
    <row r="221" spans="1:15" x14ac:dyDescent="0.25">
      <c r="A221" s="15">
        <v>314.10000000000002</v>
      </c>
      <c r="B221" s="16">
        <v>0.6</v>
      </c>
      <c r="C221" s="17">
        <v>1</v>
      </c>
      <c r="D221" s="17">
        <v>6</v>
      </c>
      <c r="E221" s="42">
        <v>0</v>
      </c>
      <c r="F221" s="18">
        <v>3960</v>
      </c>
      <c r="G221" s="42">
        <v>1</v>
      </c>
      <c r="H221" s="42">
        <v>0</v>
      </c>
      <c r="I221" s="42">
        <v>0</v>
      </c>
      <c r="J221" s="42">
        <v>0</v>
      </c>
      <c r="K221" s="42">
        <v>1</v>
      </c>
      <c r="L221" s="42">
        <v>0</v>
      </c>
      <c r="M221" s="42">
        <v>0</v>
      </c>
      <c r="N221" s="42">
        <v>0</v>
      </c>
      <c r="O221" s="42">
        <v>1</v>
      </c>
    </row>
    <row r="222" spans="1:15" x14ac:dyDescent="0.25">
      <c r="A222" s="15">
        <v>312.3</v>
      </c>
      <c r="B222" s="16">
        <v>0.6</v>
      </c>
      <c r="C222" s="17">
        <v>1</v>
      </c>
      <c r="D222" s="17">
        <v>6</v>
      </c>
      <c r="E222" s="42">
        <v>0</v>
      </c>
      <c r="F222" s="18">
        <v>5400</v>
      </c>
      <c r="G222" s="42">
        <v>1</v>
      </c>
      <c r="H222" s="42">
        <v>0</v>
      </c>
      <c r="I222" s="42">
        <v>0</v>
      </c>
      <c r="J222" s="42">
        <v>0</v>
      </c>
      <c r="K222" s="42">
        <v>0</v>
      </c>
      <c r="L222" s="42">
        <v>0</v>
      </c>
      <c r="M222" s="42">
        <v>0</v>
      </c>
      <c r="N222" s="42">
        <v>0</v>
      </c>
      <c r="O222" s="42">
        <v>1</v>
      </c>
    </row>
    <row r="223" spans="1:15" x14ac:dyDescent="0.25">
      <c r="A223" s="15">
        <v>309.60000000000002</v>
      </c>
      <c r="B223" s="16">
        <v>0.6</v>
      </c>
      <c r="C223" s="17">
        <v>1</v>
      </c>
      <c r="D223" s="17">
        <v>6</v>
      </c>
      <c r="E223" s="42">
        <v>0</v>
      </c>
      <c r="F223" s="18">
        <v>4953.6000000000004</v>
      </c>
      <c r="G223" s="42">
        <v>1</v>
      </c>
      <c r="H223" s="42">
        <v>0</v>
      </c>
      <c r="I223" s="42">
        <v>0</v>
      </c>
      <c r="J223" s="42">
        <v>0</v>
      </c>
      <c r="K223" s="42">
        <v>1</v>
      </c>
      <c r="L223" s="42">
        <v>0</v>
      </c>
      <c r="M223" s="42">
        <v>0</v>
      </c>
      <c r="N223" s="42">
        <v>0</v>
      </c>
      <c r="O223" s="42">
        <v>1</v>
      </c>
    </row>
    <row r="224" spans="1:15" x14ac:dyDescent="0.25">
      <c r="A224" s="15">
        <v>306</v>
      </c>
      <c r="B224" s="16">
        <v>0.6</v>
      </c>
      <c r="C224" s="17">
        <v>2</v>
      </c>
      <c r="D224" s="17">
        <v>8</v>
      </c>
      <c r="E224" s="42">
        <v>0</v>
      </c>
      <c r="F224" s="18">
        <v>4860</v>
      </c>
      <c r="G224" s="42">
        <v>1</v>
      </c>
      <c r="H224" s="42">
        <v>0</v>
      </c>
      <c r="I224" s="42">
        <v>0</v>
      </c>
      <c r="J224" s="42">
        <v>0</v>
      </c>
      <c r="K224" s="42">
        <v>0</v>
      </c>
      <c r="L224" s="42">
        <v>0</v>
      </c>
      <c r="M224" s="42">
        <v>0</v>
      </c>
      <c r="N224" s="42">
        <v>0</v>
      </c>
      <c r="O224" s="42">
        <v>1</v>
      </c>
    </row>
    <row r="225" spans="1:15" x14ac:dyDescent="0.25">
      <c r="A225" s="15">
        <v>306</v>
      </c>
      <c r="B225" s="16">
        <v>0.6</v>
      </c>
      <c r="C225" s="17">
        <v>2</v>
      </c>
      <c r="D225" s="17">
        <v>6</v>
      </c>
      <c r="E225" s="42">
        <v>0</v>
      </c>
      <c r="F225" s="18">
        <v>5472</v>
      </c>
      <c r="G225" s="42">
        <v>1</v>
      </c>
      <c r="H225" s="42">
        <v>0</v>
      </c>
      <c r="I225" s="42">
        <v>0</v>
      </c>
      <c r="J225" s="42">
        <v>0</v>
      </c>
      <c r="K225" s="42">
        <v>1</v>
      </c>
      <c r="L225" s="42">
        <v>0</v>
      </c>
      <c r="M225" s="42">
        <v>0</v>
      </c>
      <c r="N225" s="42">
        <v>1</v>
      </c>
      <c r="O225" s="42">
        <v>1</v>
      </c>
    </row>
    <row r="226" spans="1:15" x14ac:dyDescent="0.25">
      <c r="A226" s="15">
        <v>306</v>
      </c>
      <c r="B226" s="16">
        <v>0.6</v>
      </c>
      <c r="C226" s="17">
        <v>2</v>
      </c>
      <c r="D226" s="17">
        <v>7</v>
      </c>
      <c r="E226" s="42">
        <v>0</v>
      </c>
      <c r="F226" s="18">
        <v>4500</v>
      </c>
      <c r="G226" s="42">
        <v>0</v>
      </c>
      <c r="H226" s="42">
        <v>0</v>
      </c>
      <c r="I226" s="42">
        <v>0</v>
      </c>
      <c r="J226" s="42">
        <v>1</v>
      </c>
      <c r="K226" s="42">
        <v>0</v>
      </c>
      <c r="L226" s="42">
        <v>0</v>
      </c>
      <c r="M226" s="42">
        <v>0</v>
      </c>
      <c r="N226" s="42">
        <v>0</v>
      </c>
      <c r="O226" s="42">
        <v>1</v>
      </c>
    </row>
    <row r="227" spans="1:15" x14ac:dyDescent="0.25">
      <c r="A227" s="15">
        <v>306</v>
      </c>
      <c r="B227" s="16">
        <v>0.6</v>
      </c>
      <c r="C227" s="17">
        <v>2</v>
      </c>
      <c r="D227" s="17">
        <v>6</v>
      </c>
      <c r="E227" s="42">
        <v>0</v>
      </c>
      <c r="F227" s="18">
        <v>5400</v>
      </c>
      <c r="G227" s="42">
        <v>1</v>
      </c>
      <c r="H227" s="42">
        <v>0</v>
      </c>
      <c r="I227" s="42">
        <v>0</v>
      </c>
      <c r="J227" s="42">
        <v>0</v>
      </c>
      <c r="K227" s="42">
        <v>1</v>
      </c>
      <c r="L227" s="42">
        <v>0</v>
      </c>
      <c r="M227" s="42">
        <v>0</v>
      </c>
      <c r="N227" s="42">
        <v>0</v>
      </c>
      <c r="O227" s="42">
        <v>1</v>
      </c>
    </row>
    <row r="228" spans="1:15" x14ac:dyDescent="0.25">
      <c r="A228" s="15">
        <v>305.10000000000002</v>
      </c>
      <c r="B228" s="16">
        <v>0.6</v>
      </c>
      <c r="C228" s="17">
        <v>2</v>
      </c>
      <c r="D228" s="17">
        <v>7</v>
      </c>
      <c r="E228" s="42">
        <v>0</v>
      </c>
      <c r="F228" s="18">
        <v>3960</v>
      </c>
      <c r="G228" s="42">
        <v>1</v>
      </c>
      <c r="H228" s="42">
        <v>0</v>
      </c>
      <c r="I228" s="42">
        <v>0</v>
      </c>
      <c r="J228" s="42">
        <v>0</v>
      </c>
      <c r="K228" s="42">
        <v>0</v>
      </c>
      <c r="L228" s="42">
        <v>0</v>
      </c>
      <c r="M228" s="42">
        <v>0</v>
      </c>
      <c r="N228" s="42">
        <v>0</v>
      </c>
      <c r="O228" s="42">
        <v>1</v>
      </c>
    </row>
    <row r="229" spans="1:15" x14ac:dyDescent="0.25">
      <c r="A229" s="15">
        <v>304.2</v>
      </c>
      <c r="B229" s="16">
        <v>0.6</v>
      </c>
      <c r="C229" s="17">
        <v>1</v>
      </c>
      <c r="D229" s="17">
        <v>6</v>
      </c>
      <c r="E229" s="42">
        <v>0</v>
      </c>
      <c r="F229" s="18">
        <v>4807.8</v>
      </c>
      <c r="G229" s="42">
        <v>1</v>
      </c>
      <c r="H229" s="42">
        <v>0</v>
      </c>
      <c r="I229" s="42">
        <v>0</v>
      </c>
      <c r="J229" s="42">
        <v>0</v>
      </c>
      <c r="K229" s="42">
        <v>1</v>
      </c>
      <c r="L229" s="42">
        <v>0</v>
      </c>
      <c r="M229" s="42">
        <v>0</v>
      </c>
      <c r="N229" s="42">
        <v>0</v>
      </c>
      <c r="O229" s="42">
        <v>1</v>
      </c>
    </row>
    <row r="230" spans="1:15" x14ac:dyDescent="0.25">
      <c r="A230" s="15">
        <v>304.2</v>
      </c>
      <c r="B230" s="16">
        <v>0.6</v>
      </c>
      <c r="C230" s="17">
        <v>2</v>
      </c>
      <c r="D230" s="17">
        <v>7</v>
      </c>
      <c r="E230" s="42">
        <v>0</v>
      </c>
      <c r="F230" s="18">
        <v>5239.8</v>
      </c>
      <c r="G230" s="42">
        <v>0</v>
      </c>
      <c r="H230" s="42">
        <v>0</v>
      </c>
      <c r="I230" s="42">
        <v>0</v>
      </c>
      <c r="J230" s="42">
        <v>0</v>
      </c>
      <c r="K230" s="42">
        <v>1</v>
      </c>
      <c r="L230" s="42">
        <v>0</v>
      </c>
      <c r="M230" s="42">
        <v>0</v>
      </c>
      <c r="N230" s="42">
        <v>0</v>
      </c>
      <c r="O230" s="42">
        <v>1</v>
      </c>
    </row>
    <row r="231" spans="1:15" x14ac:dyDescent="0.25">
      <c r="A231" s="15">
        <v>302.39999999999998</v>
      </c>
      <c r="B231" s="16">
        <v>0.6</v>
      </c>
      <c r="C231" s="17">
        <v>1</v>
      </c>
      <c r="D231" s="17">
        <v>5</v>
      </c>
      <c r="E231" s="42">
        <v>1</v>
      </c>
      <c r="F231" s="18">
        <v>4320</v>
      </c>
      <c r="G231" s="42">
        <v>1</v>
      </c>
      <c r="H231" s="42">
        <v>0</v>
      </c>
      <c r="I231" s="42">
        <v>0</v>
      </c>
      <c r="J231" s="42">
        <v>0</v>
      </c>
      <c r="K231" s="42">
        <v>0</v>
      </c>
      <c r="L231" s="42">
        <v>0</v>
      </c>
      <c r="M231" s="42">
        <v>0</v>
      </c>
      <c r="N231" s="42">
        <v>0</v>
      </c>
      <c r="O231" s="42">
        <v>1</v>
      </c>
    </row>
    <row r="232" spans="1:15" x14ac:dyDescent="0.25">
      <c r="A232" s="15">
        <v>302.04000000000002</v>
      </c>
      <c r="B232" s="16">
        <v>0.6</v>
      </c>
      <c r="C232" s="17">
        <v>1</v>
      </c>
      <c r="D232" s="17">
        <v>7</v>
      </c>
      <c r="E232" s="42">
        <v>0</v>
      </c>
      <c r="F232" s="18">
        <v>5400</v>
      </c>
      <c r="G232" s="42">
        <v>0</v>
      </c>
      <c r="H232" s="42">
        <v>0</v>
      </c>
      <c r="I232" s="42">
        <v>0</v>
      </c>
      <c r="J232" s="42">
        <v>0</v>
      </c>
      <c r="K232" s="42">
        <v>0</v>
      </c>
      <c r="L232" s="42">
        <v>0</v>
      </c>
      <c r="M232" s="42">
        <v>0</v>
      </c>
      <c r="N232" s="42">
        <v>0</v>
      </c>
      <c r="O232" s="42">
        <v>1</v>
      </c>
    </row>
    <row r="233" spans="1:15" x14ac:dyDescent="0.25">
      <c r="A233" s="15">
        <v>301.32</v>
      </c>
      <c r="B233" s="16">
        <v>0.6</v>
      </c>
      <c r="C233" s="17">
        <v>1.5</v>
      </c>
      <c r="D233" s="17">
        <v>6</v>
      </c>
      <c r="E233" s="42">
        <v>0</v>
      </c>
      <c r="F233" s="18">
        <v>4320</v>
      </c>
      <c r="G233" s="42">
        <v>1</v>
      </c>
      <c r="H233" s="42">
        <v>0</v>
      </c>
      <c r="I233" s="42">
        <v>0</v>
      </c>
      <c r="J233" s="42">
        <v>0</v>
      </c>
      <c r="K233" s="42">
        <v>1</v>
      </c>
      <c r="L233" s="42">
        <v>0</v>
      </c>
      <c r="M233" s="42">
        <v>0</v>
      </c>
      <c r="N233" s="42">
        <v>0</v>
      </c>
      <c r="O233" s="42">
        <v>1</v>
      </c>
    </row>
    <row r="234" spans="1:15" x14ac:dyDescent="0.25">
      <c r="A234" s="15">
        <v>298.62</v>
      </c>
      <c r="B234" s="16">
        <v>0.6</v>
      </c>
      <c r="C234" s="17">
        <v>1</v>
      </c>
      <c r="D234" s="17">
        <v>6</v>
      </c>
      <c r="E234" s="42">
        <v>1</v>
      </c>
      <c r="F234" s="18">
        <v>2880</v>
      </c>
      <c r="G234" s="42">
        <v>0</v>
      </c>
      <c r="H234" s="42">
        <v>0</v>
      </c>
      <c r="I234" s="42">
        <v>0</v>
      </c>
      <c r="J234" s="42">
        <v>0</v>
      </c>
      <c r="K234" s="42">
        <v>0</v>
      </c>
      <c r="L234" s="42">
        <v>0</v>
      </c>
      <c r="M234" s="42">
        <v>0</v>
      </c>
      <c r="N234" s="42">
        <v>0</v>
      </c>
      <c r="O234" s="42">
        <v>1</v>
      </c>
    </row>
    <row r="235" spans="1:15" x14ac:dyDescent="0.25">
      <c r="A235" s="15">
        <v>297</v>
      </c>
      <c r="B235" s="16">
        <v>0.6</v>
      </c>
      <c r="C235" s="17">
        <v>1</v>
      </c>
      <c r="D235" s="17">
        <v>6</v>
      </c>
      <c r="E235" s="42">
        <v>0</v>
      </c>
      <c r="F235" s="18">
        <v>4500</v>
      </c>
      <c r="G235" s="42">
        <v>1</v>
      </c>
      <c r="H235" s="42">
        <v>0</v>
      </c>
      <c r="I235" s="42">
        <v>0</v>
      </c>
      <c r="J235" s="42">
        <v>0</v>
      </c>
      <c r="K235" s="42">
        <v>0</v>
      </c>
      <c r="L235" s="42">
        <v>0</v>
      </c>
      <c r="M235" s="42">
        <v>0</v>
      </c>
      <c r="N235" s="42">
        <v>0</v>
      </c>
      <c r="O235" s="42">
        <v>1</v>
      </c>
    </row>
    <row r="236" spans="1:15" x14ac:dyDescent="0.25">
      <c r="A236" s="15">
        <v>297</v>
      </c>
      <c r="B236" s="16">
        <v>0.6</v>
      </c>
      <c r="C236" s="17">
        <v>1.5</v>
      </c>
      <c r="D236" s="17">
        <v>8</v>
      </c>
      <c r="E236" s="42">
        <v>0</v>
      </c>
      <c r="F236" s="18">
        <v>4752</v>
      </c>
      <c r="G236" s="42">
        <v>0</v>
      </c>
      <c r="H236" s="42">
        <v>0</v>
      </c>
      <c r="I236" s="42">
        <v>0</v>
      </c>
      <c r="J236" s="42">
        <v>0</v>
      </c>
      <c r="K236" s="42">
        <v>1</v>
      </c>
      <c r="L236" s="42">
        <v>0</v>
      </c>
      <c r="M236" s="42">
        <v>0</v>
      </c>
      <c r="N236" s="42">
        <v>1</v>
      </c>
      <c r="O236" s="42">
        <v>1</v>
      </c>
    </row>
    <row r="237" spans="1:15" x14ac:dyDescent="0.25">
      <c r="A237" s="15">
        <v>296.82</v>
      </c>
      <c r="B237" s="16">
        <v>0.6</v>
      </c>
      <c r="C237" s="17">
        <v>1.5</v>
      </c>
      <c r="D237" s="17">
        <v>6</v>
      </c>
      <c r="E237" s="42">
        <v>0</v>
      </c>
      <c r="F237" s="18">
        <v>3780</v>
      </c>
      <c r="G237" s="42">
        <v>0</v>
      </c>
      <c r="H237" s="42">
        <v>0</v>
      </c>
      <c r="I237" s="42">
        <v>0</v>
      </c>
      <c r="J237" s="42">
        <v>0</v>
      </c>
      <c r="K237" s="42">
        <v>0</v>
      </c>
      <c r="L237" s="42">
        <v>0</v>
      </c>
      <c r="M237" s="42">
        <v>0</v>
      </c>
      <c r="N237" s="42">
        <v>0</v>
      </c>
      <c r="O237" s="42">
        <v>1</v>
      </c>
    </row>
    <row r="238" spans="1:15" x14ac:dyDescent="0.25">
      <c r="A238" s="15">
        <v>296.82</v>
      </c>
      <c r="B238" s="16">
        <v>0.6</v>
      </c>
      <c r="C238" s="17">
        <v>1</v>
      </c>
      <c r="D238" s="17">
        <v>6</v>
      </c>
      <c r="E238" s="42">
        <v>0</v>
      </c>
      <c r="F238" s="18">
        <v>5104.8</v>
      </c>
      <c r="G238" s="42">
        <v>1</v>
      </c>
      <c r="H238" s="42">
        <v>0</v>
      </c>
      <c r="I238" s="42">
        <v>0</v>
      </c>
      <c r="J238" s="42">
        <v>0</v>
      </c>
      <c r="K238" s="42">
        <v>0</v>
      </c>
      <c r="L238" s="42">
        <v>0</v>
      </c>
      <c r="M238" s="42">
        <v>0</v>
      </c>
      <c r="N238" s="42">
        <v>0</v>
      </c>
      <c r="O238" s="42">
        <v>1</v>
      </c>
    </row>
    <row r="239" spans="1:15" x14ac:dyDescent="0.25">
      <c r="A239" s="15">
        <v>293.39999999999998</v>
      </c>
      <c r="B239" s="16">
        <v>0.6</v>
      </c>
      <c r="C239" s="17">
        <v>1</v>
      </c>
      <c r="D239" s="17">
        <v>6</v>
      </c>
      <c r="E239" s="42">
        <v>0</v>
      </c>
      <c r="F239" s="18">
        <v>3400.2</v>
      </c>
      <c r="G239" s="42">
        <v>0</v>
      </c>
      <c r="H239" s="42">
        <v>0</v>
      </c>
      <c r="I239" s="42">
        <v>0</v>
      </c>
      <c r="J239" s="42">
        <v>0</v>
      </c>
      <c r="K239" s="42">
        <v>0</v>
      </c>
      <c r="L239" s="42">
        <v>0</v>
      </c>
      <c r="M239" s="42">
        <v>0</v>
      </c>
      <c r="N239" s="42">
        <v>0</v>
      </c>
      <c r="O239" s="42">
        <v>1</v>
      </c>
    </row>
    <row r="240" spans="1:15" x14ac:dyDescent="0.25">
      <c r="A240" s="15">
        <v>293.22000000000003</v>
      </c>
      <c r="B240" s="16">
        <v>0.6</v>
      </c>
      <c r="C240" s="17">
        <v>1</v>
      </c>
      <c r="D240" s="17">
        <v>6</v>
      </c>
      <c r="E240" s="42">
        <v>0</v>
      </c>
      <c r="F240" s="18">
        <v>3888</v>
      </c>
      <c r="G240" s="42">
        <v>0</v>
      </c>
      <c r="H240" s="42">
        <v>0</v>
      </c>
      <c r="I240" s="42">
        <v>0</v>
      </c>
      <c r="J240" s="42">
        <v>0</v>
      </c>
      <c r="K240" s="42">
        <v>0</v>
      </c>
      <c r="L240" s="42">
        <v>0</v>
      </c>
      <c r="M240" s="42">
        <v>0</v>
      </c>
      <c r="N240" s="42">
        <v>0</v>
      </c>
      <c r="O240" s="42">
        <v>1</v>
      </c>
    </row>
    <row r="241" spans="1:15" x14ac:dyDescent="0.25">
      <c r="A241" s="15">
        <v>289.44</v>
      </c>
      <c r="B241" s="16">
        <v>0.6</v>
      </c>
      <c r="C241" s="17">
        <v>1.5</v>
      </c>
      <c r="D241" s="17">
        <v>6</v>
      </c>
      <c r="E241" s="42">
        <v>0</v>
      </c>
      <c r="F241" s="18">
        <v>4320</v>
      </c>
      <c r="G241" s="42">
        <v>1</v>
      </c>
      <c r="H241" s="42">
        <v>0</v>
      </c>
      <c r="I241" s="42">
        <v>0</v>
      </c>
      <c r="J241" s="42">
        <v>0</v>
      </c>
      <c r="K241" s="42">
        <v>1</v>
      </c>
      <c r="L241" s="42">
        <v>0</v>
      </c>
      <c r="M241" s="42">
        <v>0</v>
      </c>
      <c r="N241" s="42">
        <v>0</v>
      </c>
      <c r="O241" s="42">
        <v>1</v>
      </c>
    </row>
    <row r="242" spans="1:15" x14ac:dyDescent="0.25">
      <c r="A242" s="15">
        <v>288</v>
      </c>
      <c r="B242" s="16">
        <v>0.6</v>
      </c>
      <c r="C242" s="17">
        <v>1</v>
      </c>
      <c r="D242" s="17">
        <v>7</v>
      </c>
      <c r="E242" s="42">
        <v>0</v>
      </c>
      <c r="F242" s="18">
        <v>5040</v>
      </c>
      <c r="G242" s="42">
        <v>1</v>
      </c>
      <c r="H242" s="42">
        <v>0</v>
      </c>
      <c r="I242" s="42">
        <v>0</v>
      </c>
      <c r="J242" s="42">
        <v>0</v>
      </c>
      <c r="K242" s="42">
        <v>0</v>
      </c>
      <c r="L242" s="42">
        <v>0</v>
      </c>
      <c r="M242" s="42">
        <v>0</v>
      </c>
      <c r="N242" s="42">
        <v>1</v>
      </c>
      <c r="O242" s="42">
        <v>1</v>
      </c>
    </row>
    <row r="243" spans="1:15" x14ac:dyDescent="0.25">
      <c r="A243" s="15">
        <v>288</v>
      </c>
      <c r="B243" s="16">
        <v>0.6</v>
      </c>
      <c r="C243" s="17">
        <v>1</v>
      </c>
      <c r="D243" s="17">
        <v>6</v>
      </c>
      <c r="E243" s="42">
        <v>0</v>
      </c>
      <c r="F243" s="18">
        <v>4320</v>
      </c>
      <c r="G243" s="42">
        <v>0</v>
      </c>
      <c r="H243" s="42">
        <v>0</v>
      </c>
      <c r="I243" s="42">
        <v>0</v>
      </c>
      <c r="J243" s="42">
        <v>0</v>
      </c>
      <c r="K243" s="42">
        <v>0</v>
      </c>
      <c r="L243" s="42">
        <v>0</v>
      </c>
      <c r="M243" s="42">
        <v>0</v>
      </c>
      <c r="N243" s="42">
        <v>0</v>
      </c>
      <c r="O243" s="42">
        <v>1</v>
      </c>
    </row>
    <row r="244" spans="1:15" x14ac:dyDescent="0.25">
      <c r="A244" s="15">
        <v>288</v>
      </c>
      <c r="B244" s="16">
        <v>0.6</v>
      </c>
      <c r="C244" s="17">
        <v>1</v>
      </c>
      <c r="D244" s="17">
        <v>6</v>
      </c>
      <c r="E244" s="42">
        <v>0</v>
      </c>
      <c r="F244" s="18">
        <v>3960</v>
      </c>
      <c r="G244" s="42">
        <v>1</v>
      </c>
      <c r="H244" s="42">
        <v>0</v>
      </c>
      <c r="I244" s="42">
        <v>0</v>
      </c>
      <c r="J244" s="42">
        <v>0</v>
      </c>
      <c r="K244" s="42">
        <v>0</v>
      </c>
      <c r="L244" s="42">
        <v>0</v>
      </c>
      <c r="M244" s="42">
        <v>0</v>
      </c>
      <c r="N244" s="42">
        <v>0</v>
      </c>
      <c r="O244" s="42">
        <v>1</v>
      </c>
    </row>
    <row r="245" spans="1:15" x14ac:dyDescent="0.25">
      <c r="A245" s="15">
        <v>288</v>
      </c>
      <c r="B245" s="16">
        <v>0.6</v>
      </c>
      <c r="C245" s="17">
        <v>1</v>
      </c>
      <c r="D245" s="17">
        <v>7</v>
      </c>
      <c r="E245" s="42">
        <v>1</v>
      </c>
      <c r="F245" s="18">
        <v>4050</v>
      </c>
      <c r="G245" s="42">
        <v>1</v>
      </c>
      <c r="H245" s="42">
        <v>0</v>
      </c>
      <c r="I245" s="42">
        <v>0</v>
      </c>
      <c r="J245" s="42">
        <v>0</v>
      </c>
      <c r="K245" s="42">
        <v>0</v>
      </c>
      <c r="L245" s="42">
        <v>0</v>
      </c>
      <c r="M245" s="42">
        <v>0</v>
      </c>
      <c r="N245" s="42">
        <v>0</v>
      </c>
      <c r="O245" s="42">
        <v>1</v>
      </c>
    </row>
    <row r="246" spans="1:15" x14ac:dyDescent="0.25">
      <c r="A246" s="15">
        <v>288</v>
      </c>
      <c r="B246" s="16">
        <v>0.6</v>
      </c>
      <c r="C246" s="17">
        <v>2</v>
      </c>
      <c r="D246" s="17">
        <v>6</v>
      </c>
      <c r="E246" s="42">
        <v>0</v>
      </c>
      <c r="F246" s="18">
        <v>5832</v>
      </c>
      <c r="G246" s="42">
        <v>0</v>
      </c>
      <c r="H246" s="42">
        <v>0</v>
      </c>
      <c r="I246" s="42">
        <v>0</v>
      </c>
      <c r="J246" s="42">
        <v>0</v>
      </c>
      <c r="K246" s="42">
        <v>0</v>
      </c>
      <c r="L246" s="42">
        <v>0</v>
      </c>
      <c r="M246" s="42">
        <v>0</v>
      </c>
      <c r="N246" s="42">
        <v>0</v>
      </c>
      <c r="O246" s="42">
        <v>1</v>
      </c>
    </row>
    <row r="247" spans="1:15" x14ac:dyDescent="0.25">
      <c r="A247" s="15">
        <v>288</v>
      </c>
      <c r="B247" s="16">
        <v>0.6</v>
      </c>
      <c r="C247" s="17">
        <v>2</v>
      </c>
      <c r="D247" s="17">
        <v>6</v>
      </c>
      <c r="E247" s="42">
        <v>0</v>
      </c>
      <c r="F247" s="18">
        <v>4500</v>
      </c>
      <c r="G247" s="42">
        <v>1</v>
      </c>
      <c r="H247" s="42">
        <v>0</v>
      </c>
      <c r="I247" s="42">
        <v>0</v>
      </c>
      <c r="J247" s="42">
        <v>0</v>
      </c>
      <c r="K247" s="42">
        <v>1</v>
      </c>
      <c r="L247" s="42">
        <v>0</v>
      </c>
      <c r="M247" s="42">
        <v>0</v>
      </c>
      <c r="N247" s="42">
        <v>0</v>
      </c>
      <c r="O247" s="42">
        <v>1</v>
      </c>
    </row>
    <row r="248" spans="1:15" x14ac:dyDescent="0.25">
      <c r="A248" s="15">
        <v>287.82</v>
      </c>
      <c r="B248" s="16">
        <v>0.6</v>
      </c>
      <c r="C248" s="17">
        <v>1</v>
      </c>
      <c r="D248" s="17">
        <v>7</v>
      </c>
      <c r="E248" s="42">
        <v>1</v>
      </c>
      <c r="F248" s="18">
        <v>4280.3999999999996</v>
      </c>
      <c r="G248" s="42">
        <v>0</v>
      </c>
      <c r="H248" s="42">
        <v>0</v>
      </c>
      <c r="I248" s="42">
        <v>0</v>
      </c>
      <c r="J248" s="42">
        <v>0</v>
      </c>
      <c r="K248" s="42">
        <v>0</v>
      </c>
      <c r="L248" s="42">
        <v>0</v>
      </c>
      <c r="M248" s="42">
        <v>0</v>
      </c>
      <c r="N248" s="42">
        <v>1</v>
      </c>
      <c r="O248" s="42">
        <v>1</v>
      </c>
    </row>
    <row r="249" spans="1:15" x14ac:dyDescent="0.25">
      <c r="A249" s="15">
        <v>287.82</v>
      </c>
      <c r="B249" s="16">
        <v>0.6</v>
      </c>
      <c r="C249" s="17">
        <v>1</v>
      </c>
      <c r="D249" s="17">
        <v>6</v>
      </c>
      <c r="E249" s="42">
        <v>0</v>
      </c>
      <c r="F249" s="18">
        <v>4770</v>
      </c>
      <c r="G249" s="42">
        <v>1</v>
      </c>
      <c r="H249" s="42">
        <v>0</v>
      </c>
      <c r="I249" s="42">
        <v>0</v>
      </c>
      <c r="J249" s="42">
        <v>0</v>
      </c>
      <c r="K249" s="42">
        <v>0</v>
      </c>
      <c r="L249" s="42">
        <v>0</v>
      </c>
      <c r="M249" s="42">
        <v>0</v>
      </c>
      <c r="N249" s="42">
        <v>0</v>
      </c>
      <c r="O249" s="42">
        <v>1</v>
      </c>
    </row>
    <row r="250" spans="1:15" x14ac:dyDescent="0.25">
      <c r="A250" s="15">
        <v>287.82</v>
      </c>
      <c r="B250" s="16">
        <v>0.6</v>
      </c>
      <c r="C250" s="17">
        <v>1</v>
      </c>
      <c r="D250" s="17">
        <v>7</v>
      </c>
      <c r="E250" s="42">
        <v>0</v>
      </c>
      <c r="F250" s="18">
        <v>5040</v>
      </c>
      <c r="G250" s="42">
        <v>1</v>
      </c>
      <c r="H250" s="42">
        <v>0</v>
      </c>
      <c r="I250" s="42">
        <v>0</v>
      </c>
      <c r="J250" s="42">
        <v>0</v>
      </c>
      <c r="K250" s="42">
        <v>0</v>
      </c>
      <c r="L250" s="42">
        <v>0</v>
      </c>
      <c r="M250" s="42">
        <v>0</v>
      </c>
      <c r="N250" s="42">
        <v>0</v>
      </c>
      <c r="O250" s="42">
        <v>1</v>
      </c>
    </row>
    <row r="251" spans="1:15" x14ac:dyDescent="0.25">
      <c r="A251" s="15">
        <v>286.2</v>
      </c>
      <c r="B251" s="16">
        <v>0.6</v>
      </c>
      <c r="C251" s="17">
        <v>2</v>
      </c>
      <c r="D251" s="17">
        <v>6</v>
      </c>
      <c r="E251" s="42">
        <v>0</v>
      </c>
      <c r="F251" s="18">
        <v>4320</v>
      </c>
      <c r="G251" s="42">
        <v>1</v>
      </c>
      <c r="H251" s="42">
        <v>0</v>
      </c>
      <c r="I251" s="42">
        <v>0</v>
      </c>
      <c r="J251" s="42">
        <v>0</v>
      </c>
      <c r="K251" s="42">
        <v>1</v>
      </c>
      <c r="L251" s="42">
        <v>0</v>
      </c>
      <c r="M251" s="42">
        <v>0</v>
      </c>
      <c r="N251" s="42">
        <v>0</v>
      </c>
      <c r="O251" s="42">
        <v>1</v>
      </c>
    </row>
    <row r="252" spans="1:15" x14ac:dyDescent="0.25">
      <c r="A252" s="15">
        <v>284.22000000000003</v>
      </c>
      <c r="B252" s="16">
        <v>0.6</v>
      </c>
      <c r="C252" s="17">
        <v>1</v>
      </c>
      <c r="D252" s="17">
        <v>6</v>
      </c>
      <c r="E252" s="42">
        <v>0</v>
      </c>
      <c r="F252" s="18">
        <v>3420</v>
      </c>
      <c r="G252" s="42">
        <v>0</v>
      </c>
      <c r="H252" s="42">
        <v>0</v>
      </c>
      <c r="I252" s="42">
        <v>0</v>
      </c>
      <c r="J252" s="42">
        <v>0</v>
      </c>
      <c r="K252" s="42">
        <v>0</v>
      </c>
      <c r="L252" s="42">
        <v>0</v>
      </c>
      <c r="M252" s="42">
        <v>0</v>
      </c>
      <c r="N252" s="42">
        <v>0</v>
      </c>
      <c r="O252" s="42">
        <v>1</v>
      </c>
    </row>
    <row r="253" spans="1:15" x14ac:dyDescent="0.25">
      <c r="A253" s="15">
        <v>279</v>
      </c>
      <c r="B253" s="16">
        <v>0.6</v>
      </c>
      <c r="C253" s="17">
        <v>1</v>
      </c>
      <c r="D253" s="17">
        <v>6</v>
      </c>
      <c r="E253" s="42">
        <v>0</v>
      </c>
      <c r="F253" s="18">
        <v>4384.8</v>
      </c>
      <c r="G253" s="42">
        <v>1</v>
      </c>
      <c r="H253" s="42">
        <v>0</v>
      </c>
      <c r="I253" s="42">
        <v>0</v>
      </c>
      <c r="J253" s="42">
        <v>0</v>
      </c>
      <c r="K253" s="42">
        <v>0</v>
      </c>
      <c r="L253" s="42">
        <v>0</v>
      </c>
      <c r="M253" s="42">
        <v>0</v>
      </c>
      <c r="N253" s="42">
        <v>0</v>
      </c>
      <c r="O253" s="42">
        <v>1</v>
      </c>
    </row>
    <row r="254" spans="1:15" x14ac:dyDescent="0.25">
      <c r="A254" s="15">
        <v>279</v>
      </c>
      <c r="B254" s="16">
        <v>0.6</v>
      </c>
      <c r="C254" s="17">
        <v>1</v>
      </c>
      <c r="D254" s="17">
        <v>6</v>
      </c>
      <c r="E254" s="42">
        <v>1</v>
      </c>
      <c r="F254" s="18">
        <v>3960</v>
      </c>
      <c r="G254" s="42">
        <v>1</v>
      </c>
      <c r="H254" s="42">
        <v>0</v>
      </c>
      <c r="I254" s="42">
        <v>0</v>
      </c>
      <c r="J254" s="42">
        <v>0</v>
      </c>
      <c r="K254" s="42">
        <v>0</v>
      </c>
      <c r="L254" s="42">
        <v>0</v>
      </c>
      <c r="M254" s="42">
        <v>0</v>
      </c>
      <c r="N254" s="42">
        <v>0</v>
      </c>
      <c r="O254" s="42">
        <v>1</v>
      </c>
    </row>
    <row r="255" spans="1:15" x14ac:dyDescent="0.25">
      <c r="A255" s="15">
        <v>275.39999999999998</v>
      </c>
      <c r="B255" s="16">
        <v>0.6</v>
      </c>
      <c r="C255" s="17">
        <v>1.5</v>
      </c>
      <c r="D255" s="17">
        <v>6</v>
      </c>
      <c r="E255" s="42">
        <v>0</v>
      </c>
      <c r="F255" s="18">
        <v>4770</v>
      </c>
      <c r="G255" s="42">
        <v>0</v>
      </c>
      <c r="H255" s="42">
        <v>0</v>
      </c>
      <c r="I255" s="42">
        <v>0</v>
      </c>
      <c r="J255" s="42">
        <v>0</v>
      </c>
      <c r="K255" s="42">
        <v>0</v>
      </c>
      <c r="L255" s="42">
        <v>0</v>
      </c>
      <c r="M255" s="42">
        <v>0</v>
      </c>
      <c r="N255" s="42">
        <v>0</v>
      </c>
      <c r="O255" s="42">
        <v>1</v>
      </c>
    </row>
    <row r="256" spans="1:15" x14ac:dyDescent="0.25">
      <c r="A256" s="15">
        <v>273.60000000000002</v>
      </c>
      <c r="B256" s="16">
        <v>0.6</v>
      </c>
      <c r="C256" s="17">
        <v>2</v>
      </c>
      <c r="D256" s="17">
        <v>6</v>
      </c>
      <c r="E256" s="42">
        <v>0</v>
      </c>
      <c r="F256" s="18">
        <v>4860</v>
      </c>
      <c r="G256" s="42">
        <v>1</v>
      </c>
      <c r="H256" s="42">
        <v>0</v>
      </c>
      <c r="I256" s="42">
        <v>0</v>
      </c>
      <c r="J256" s="42">
        <v>0</v>
      </c>
      <c r="K256" s="42">
        <v>0</v>
      </c>
      <c r="L256" s="42">
        <v>0</v>
      </c>
      <c r="M256" s="42">
        <v>0</v>
      </c>
      <c r="N256" s="42">
        <v>0</v>
      </c>
      <c r="O256" s="42">
        <v>1</v>
      </c>
    </row>
    <row r="257" spans="1:15" x14ac:dyDescent="0.25">
      <c r="A257" s="15">
        <v>271.8</v>
      </c>
      <c r="B257" s="16">
        <v>0.6</v>
      </c>
      <c r="C257" s="17">
        <v>1</v>
      </c>
      <c r="D257" s="17">
        <v>6</v>
      </c>
      <c r="E257" s="42">
        <v>0</v>
      </c>
      <c r="F257" s="18">
        <v>3733.2</v>
      </c>
      <c r="G257" s="42">
        <v>0</v>
      </c>
      <c r="H257" s="42">
        <v>0</v>
      </c>
      <c r="I257" s="42">
        <v>0</v>
      </c>
      <c r="J257" s="42">
        <v>0</v>
      </c>
      <c r="K257" s="42">
        <v>0</v>
      </c>
      <c r="L257" s="42">
        <v>0</v>
      </c>
      <c r="M257" s="42">
        <v>0</v>
      </c>
      <c r="N257" s="42">
        <v>0</v>
      </c>
      <c r="O257" s="42">
        <v>1</v>
      </c>
    </row>
    <row r="258" spans="1:15" x14ac:dyDescent="0.25">
      <c r="A258" s="15">
        <v>270</v>
      </c>
      <c r="B258" s="16">
        <v>0.6</v>
      </c>
      <c r="C258" s="17">
        <v>1</v>
      </c>
      <c r="D258" s="17">
        <v>6</v>
      </c>
      <c r="E258" s="42">
        <v>0</v>
      </c>
      <c r="F258" s="18">
        <v>4140</v>
      </c>
      <c r="G258" s="42">
        <v>0</v>
      </c>
      <c r="H258" s="42">
        <v>1</v>
      </c>
      <c r="I258" s="42">
        <v>0</v>
      </c>
      <c r="J258" s="42">
        <v>0</v>
      </c>
      <c r="K258" s="42">
        <v>0</v>
      </c>
      <c r="L258" s="42">
        <v>0</v>
      </c>
      <c r="M258" s="42">
        <v>0</v>
      </c>
      <c r="N258" s="42">
        <v>0</v>
      </c>
      <c r="O258" s="42">
        <v>0</v>
      </c>
    </row>
    <row r="259" spans="1:15" x14ac:dyDescent="0.25">
      <c r="A259" s="15">
        <v>270</v>
      </c>
      <c r="B259" s="16">
        <v>0.6</v>
      </c>
      <c r="C259" s="17">
        <v>2</v>
      </c>
      <c r="D259" s="17">
        <v>9</v>
      </c>
      <c r="E259" s="42">
        <v>0</v>
      </c>
      <c r="F259" s="18">
        <v>5718.6</v>
      </c>
      <c r="G259" s="42">
        <v>1</v>
      </c>
      <c r="H259" s="42">
        <v>0</v>
      </c>
      <c r="I259" s="42">
        <v>0</v>
      </c>
      <c r="J259" s="42">
        <v>0</v>
      </c>
      <c r="K259" s="42">
        <v>0</v>
      </c>
      <c r="L259" s="42">
        <v>0</v>
      </c>
      <c r="M259" s="42">
        <v>0</v>
      </c>
      <c r="N259" s="42">
        <v>1</v>
      </c>
      <c r="O259" s="42">
        <v>1</v>
      </c>
    </row>
    <row r="260" spans="1:15" x14ac:dyDescent="0.25">
      <c r="A260" s="15">
        <v>270</v>
      </c>
      <c r="B260" s="16">
        <v>0.6</v>
      </c>
      <c r="C260" s="17">
        <v>1</v>
      </c>
      <c r="D260" s="17">
        <v>6</v>
      </c>
      <c r="E260" s="42">
        <v>0</v>
      </c>
      <c r="F260" s="18">
        <v>4320</v>
      </c>
      <c r="G260" s="42">
        <v>1</v>
      </c>
      <c r="H260" s="42">
        <v>0</v>
      </c>
      <c r="I260" s="42">
        <v>0</v>
      </c>
      <c r="J260" s="42">
        <v>0</v>
      </c>
      <c r="K260" s="42">
        <v>0</v>
      </c>
      <c r="L260" s="42">
        <v>0</v>
      </c>
      <c r="M260" s="42">
        <v>0</v>
      </c>
      <c r="N260" s="42">
        <v>0</v>
      </c>
      <c r="O260" s="42">
        <v>1</v>
      </c>
    </row>
    <row r="261" spans="1:15" x14ac:dyDescent="0.25">
      <c r="A261" s="15">
        <v>268.2</v>
      </c>
      <c r="B261" s="16">
        <v>0.6</v>
      </c>
      <c r="C261" s="17">
        <v>1</v>
      </c>
      <c r="D261" s="17">
        <v>5</v>
      </c>
      <c r="E261" s="42">
        <v>0</v>
      </c>
      <c r="F261" s="18">
        <v>3600</v>
      </c>
      <c r="G261" s="42">
        <v>0</v>
      </c>
      <c r="H261" s="42">
        <v>0</v>
      </c>
      <c r="I261" s="42">
        <v>0</v>
      </c>
      <c r="J261" s="42">
        <v>0</v>
      </c>
      <c r="K261" s="42">
        <v>0</v>
      </c>
      <c r="L261" s="42">
        <v>0</v>
      </c>
      <c r="M261" s="42">
        <v>0</v>
      </c>
      <c r="N261" s="42">
        <v>0</v>
      </c>
      <c r="O261" s="42">
        <v>1</v>
      </c>
    </row>
    <row r="262" spans="1:15" x14ac:dyDescent="0.25">
      <c r="A262" s="15">
        <v>266.39999999999998</v>
      </c>
      <c r="B262" s="16">
        <v>0.6</v>
      </c>
      <c r="C262" s="17">
        <v>2</v>
      </c>
      <c r="D262" s="17">
        <v>8</v>
      </c>
      <c r="E262" s="42">
        <v>0</v>
      </c>
      <c r="F262" s="18">
        <v>7324.2</v>
      </c>
      <c r="G262" s="42">
        <v>1</v>
      </c>
      <c r="H262" s="42">
        <v>0</v>
      </c>
      <c r="I262" s="42">
        <v>1</v>
      </c>
      <c r="J262" s="42">
        <v>0</v>
      </c>
      <c r="K262" s="42">
        <v>0</v>
      </c>
      <c r="L262" s="42">
        <v>0</v>
      </c>
      <c r="M262" s="42">
        <v>0</v>
      </c>
      <c r="N262" s="42">
        <v>0</v>
      </c>
      <c r="O262" s="42">
        <v>1</v>
      </c>
    </row>
    <row r="263" spans="1:15" x14ac:dyDescent="0.25">
      <c r="A263" s="15">
        <v>264.60000000000002</v>
      </c>
      <c r="B263" s="16">
        <v>0.6</v>
      </c>
      <c r="C263" s="17">
        <v>1</v>
      </c>
      <c r="D263" s="17">
        <v>6</v>
      </c>
      <c r="E263" s="42">
        <v>0</v>
      </c>
      <c r="F263" s="18">
        <v>3780</v>
      </c>
      <c r="G263" s="42">
        <v>0</v>
      </c>
      <c r="H263" s="42">
        <v>0</v>
      </c>
      <c r="I263" s="42">
        <v>0</v>
      </c>
      <c r="J263" s="42">
        <v>0</v>
      </c>
      <c r="K263" s="42">
        <v>0</v>
      </c>
      <c r="L263" s="42">
        <v>0</v>
      </c>
      <c r="M263" s="42">
        <v>0</v>
      </c>
      <c r="N263" s="42">
        <v>0</v>
      </c>
      <c r="O263" s="42">
        <v>1</v>
      </c>
    </row>
    <row r="264" spans="1:15" x14ac:dyDescent="0.25">
      <c r="A264" s="15">
        <v>252</v>
      </c>
      <c r="B264" s="16">
        <v>0.6</v>
      </c>
      <c r="C264" s="17">
        <v>1</v>
      </c>
      <c r="D264" s="17">
        <v>7</v>
      </c>
      <c r="E264" s="42">
        <v>0</v>
      </c>
      <c r="F264" s="18">
        <v>4410</v>
      </c>
      <c r="G264" s="42">
        <v>1</v>
      </c>
      <c r="H264" s="42">
        <v>0</v>
      </c>
      <c r="I264" s="42">
        <v>0</v>
      </c>
      <c r="J264" s="42">
        <v>0</v>
      </c>
      <c r="K264" s="42">
        <v>0</v>
      </c>
      <c r="L264" s="42">
        <v>0</v>
      </c>
      <c r="M264" s="42">
        <v>0</v>
      </c>
      <c r="N264" s="42">
        <v>0</v>
      </c>
      <c r="O264" s="42">
        <v>0</v>
      </c>
    </row>
    <row r="265" spans="1:15" x14ac:dyDescent="0.25">
      <c r="A265" s="15">
        <v>216</v>
      </c>
      <c r="B265" s="16">
        <v>0.59499999999999997</v>
      </c>
      <c r="C265" s="17">
        <v>1</v>
      </c>
      <c r="D265" s="17">
        <v>6</v>
      </c>
      <c r="E265" s="42">
        <v>1</v>
      </c>
      <c r="F265" s="18">
        <v>6073.2</v>
      </c>
      <c r="G265" s="42">
        <v>0</v>
      </c>
      <c r="H265" s="42">
        <v>0</v>
      </c>
      <c r="I265" s="42">
        <v>0</v>
      </c>
      <c r="J265" s="42">
        <v>0</v>
      </c>
      <c r="K265" s="42">
        <v>1</v>
      </c>
      <c r="L265" s="42">
        <v>0</v>
      </c>
      <c r="M265" s="42">
        <v>0</v>
      </c>
      <c r="N265" s="42">
        <v>0</v>
      </c>
      <c r="O265" s="42">
        <v>0</v>
      </c>
    </row>
    <row r="266" spans="1:15" x14ac:dyDescent="0.25">
      <c r="A266" s="15">
        <v>333</v>
      </c>
      <c r="B266" s="16">
        <v>0.58199999999999996</v>
      </c>
      <c r="C266" s="17">
        <v>1</v>
      </c>
      <c r="D266" s="17">
        <v>6</v>
      </c>
      <c r="E266" s="42">
        <v>1</v>
      </c>
      <c r="F266" s="18">
        <v>6660</v>
      </c>
      <c r="G266" s="42">
        <v>1</v>
      </c>
      <c r="H266" s="42">
        <v>0</v>
      </c>
      <c r="I266" s="42">
        <v>0</v>
      </c>
      <c r="J266" s="42">
        <v>0</v>
      </c>
      <c r="K266" s="42">
        <v>1</v>
      </c>
      <c r="L266" s="42">
        <v>0</v>
      </c>
      <c r="M266" s="42">
        <v>0</v>
      </c>
      <c r="N266" s="42">
        <v>0</v>
      </c>
      <c r="O266" s="42">
        <v>1</v>
      </c>
    </row>
    <row r="267" spans="1:15" x14ac:dyDescent="0.25">
      <c r="A267" s="15">
        <v>252</v>
      </c>
      <c r="B267" s="16">
        <v>0.56999999999999995</v>
      </c>
      <c r="C267" s="17">
        <v>1.5</v>
      </c>
      <c r="D267" s="17">
        <v>7</v>
      </c>
      <c r="E267" s="42">
        <v>1</v>
      </c>
      <c r="F267" s="18">
        <v>6985.8</v>
      </c>
      <c r="G267" s="42">
        <v>0</v>
      </c>
      <c r="H267" s="42">
        <v>0</v>
      </c>
      <c r="I267" s="42">
        <v>0</v>
      </c>
      <c r="J267" s="42">
        <v>0</v>
      </c>
      <c r="K267" s="42">
        <v>0</v>
      </c>
      <c r="L267" s="42">
        <v>0</v>
      </c>
      <c r="M267" s="42">
        <v>0</v>
      </c>
      <c r="N267" s="42">
        <v>0</v>
      </c>
      <c r="O267" s="42">
        <v>1</v>
      </c>
    </row>
    <row r="268" spans="1:15" x14ac:dyDescent="0.25">
      <c r="A268" s="15">
        <v>215.82</v>
      </c>
      <c r="B268" s="16">
        <v>0.56299999999999994</v>
      </c>
      <c r="C268" s="17">
        <v>2</v>
      </c>
      <c r="D268" s="17">
        <v>4</v>
      </c>
      <c r="E268" s="42">
        <v>0</v>
      </c>
      <c r="F268" s="18">
        <v>5040</v>
      </c>
      <c r="G268" s="42">
        <v>0</v>
      </c>
      <c r="H268" s="42">
        <v>0</v>
      </c>
      <c r="I268" s="42">
        <v>0</v>
      </c>
      <c r="J268" s="42">
        <v>0</v>
      </c>
      <c r="K268" s="42">
        <v>1</v>
      </c>
      <c r="L268" s="42">
        <v>0</v>
      </c>
      <c r="M268" s="42">
        <v>0</v>
      </c>
      <c r="N268" s="42">
        <v>0</v>
      </c>
      <c r="O268" s="42">
        <v>1</v>
      </c>
    </row>
    <row r="269" spans="1:15" x14ac:dyDescent="0.25">
      <c r="A269" s="15">
        <v>288</v>
      </c>
      <c r="B269" s="16">
        <v>0.56000000000000005</v>
      </c>
      <c r="C269" s="17">
        <v>1</v>
      </c>
      <c r="D269" s="17">
        <v>6</v>
      </c>
      <c r="E269" s="42">
        <v>0</v>
      </c>
      <c r="F269" s="18">
        <v>3648.6</v>
      </c>
      <c r="G269" s="42">
        <v>0</v>
      </c>
      <c r="H269" s="42">
        <v>0</v>
      </c>
      <c r="I269" s="42">
        <v>0</v>
      </c>
      <c r="J269" s="42">
        <v>0</v>
      </c>
      <c r="K269" s="42">
        <v>0</v>
      </c>
      <c r="L269" s="42">
        <v>0</v>
      </c>
      <c r="M269" s="42">
        <v>0</v>
      </c>
      <c r="N269" s="42">
        <v>0</v>
      </c>
      <c r="O269" s="42">
        <v>1</v>
      </c>
    </row>
    <row r="270" spans="1:15" x14ac:dyDescent="0.25">
      <c r="A270" s="15">
        <v>385.2</v>
      </c>
      <c r="B270" s="16">
        <v>0.55000000000000004</v>
      </c>
      <c r="C270" s="17">
        <v>2</v>
      </c>
      <c r="D270" s="17">
        <v>9</v>
      </c>
      <c r="E270" s="42">
        <v>1</v>
      </c>
      <c r="F270" s="18">
        <v>6840</v>
      </c>
      <c r="G270" s="42">
        <v>1</v>
      </c>
      <c r="H270" s="42">
        <v>0</v>
      </c>
      <c r="I270" s="42">
        <v>0</v>
      </c>
      <c r="J270" s="42">
        <v>0</v>
      </c>
      <c r="K270" s="42">
        <v>0</v>
      </c>
      <c r="L270" s="42">
        <v>1</v>
      </c>
      <c r="M270" s="42">
        <v>0</v>
      </c>
      <c r="N270" s="42">
        <v>0</v>
      </c>
      <c r="O270" s="42">
        <v>1</v>
      </c>
    </row>
    <row r="271" spans="1:15" x14ac:dyDescent="0.25">
      <c r="A271" s="15">
        <v>315</v>
      </c>
      <c r="B271" s="16">
        <v>0.54</v>
      </c>
      <c r="C271" s="17">
        <v>1.5</v>
      </c>
      <c r="D271" s="17">
        <v>8</v>
      </c>
      <c r="E271" s="42">
        <v>0</v>
      </c>
      <c r="F271" s="18">
        <v>6300</v>
      </c>
      <c r="G271" s="42">
        <v>0</v>
      </c>
      <c r="H271" s="42">
        <v>1</v>
      </c>
      <c r="I271" s="42">
        <v>1</v>
      </c>
      <c r="J271" s="42">
        <v>0</v>
      </c>
      <c r="K271" s="42">
        <v>0</v>
      </c>
      <c r="L271" s="42">
        <v>0</v>
      </c>
      <c r="M271" s="42">
        <v>0</v>
      </c>
      <c r="N271" s="42">
        <v>0</v>
      </c>
      <c r="O271" s="42">
        <v>1</v>
      </c>
    </row>
    <row r="272" spans="1:15" x14ac:dyDescent="0.25">
      <c r="A272" s="15">
        <v>423</v>
      </c>
      <c r="B272" s="16">
        <v>0.5</v>
      </c>
      <c r="C272" s="17">
        <v>1.5</v>
      </c>
      <c r="D272" s="17">
        <v>7</v>
      </c>
      <c r="E272" s="42">
        <v>1</v>
      </c>
      <c r="F272" s="18">
        <v>5666.4</v>
      </c>
      <c r="G272" s="42">
        <v>1</v>
      </c>
      <c r="H272" s="42">
        <v>0</v>
      </c>
      <c r="I272" s="42">
        <v>0</v>
      </c>
      <c r="J272" s="42">
        <v>0</v>
      </c>
      <c r="K272" s="42">
        <v>0</v>
      </c>
      <c r="L272" s="42">
        <v>0</v>
      </c>
      <c r="M272" s="42">
        <v>0</v>
      </c>
      <c r="N272" s="42">
        <v>0</v>
      </c>
      <c r="O272" s="42">
        <v>1</v>
      </c>
    </row>
    <row r="273" spans="1:15" x14ac:dyDescent="0.25">
      <c r="A273" s="15">
        <v>342</v>
      </c>
      <c r="B273" s="16">
        <v>0.5</v>
      </c>
      <c r="C273" s="17">
        <v>1.5</v>
      </c>
      <c r="D273" s="17">
        <v>7</v>
      </c>
      <c r="E273" s="42">
        <v>0</v>
      </c>
      <c r="F273" s="18">
        <v>2665.8</v>
      </c>
      <c r="G273" s="42">
        <v>1</v>
      </c>
      <c r="H273" s="42">
        <v>0</v>
      </c>
      <c r="I273" s="42">
        <v>1</v>
      </c>
      <c r="J273" s="42">
        <v>0</v>
      </c>
      <c r="K273" s="42">
        <v>0</v>
      </c>
      <c r="L273" s="42">
        <v>0</v>
      </c>
      <c r="M273" s="42">
        <v>0</v>
      </c>
      <c r="N273" s="42">
        <v>0</v>
      </c>
      <c r="O273" s="42">
        <v>1</v>
      </c>
    </row>
    <row r="274" spans="1:15" x14ac:dyDescent="0.25">
      <c r="A274" s="15">
        <v>341.82</v>
      </c>
      <c r="B274" s="16">
        <v>0.5</v>
      </c>
      <c r="C274" s="17">
        <v>2</v>
      </c>
      <c r="D274" s="17">
        <v>7</v>
      </c>
      <c r="E274" s="42">
        <v>1</v>
      </c>
      <c r="F274" s="18">
        <v>4294.8</v>
      </c>
      <c r="G274" s="42">
        <v>1</v>
      </c>
      <c r="H274" s="42">
        <v>0</v>
      </c>
      <c r="I274" s="42">
        <v>0</v>
      </c>
      <c r="J274" s="42">
        <v>0</v>
      </c>
      <c r="K274" s="42">
        <v>0</v>
      </c>
      <c r="L274" s="42">
        <v>0</v>
      </c>
      <c r="M274" s="42">
        <v>0</v>
      </c>
      <c r="N274" s="42">
        <v>0</v>
      </c>
      <c r="O274" s="42">
        <v>1</v>
      </c>
    </row>
    <row r="275" spans="1:15" x14ac:dyDescent="0.25">
      <c r="A275" s="15">
        <v>306</v>
      </c>
      <c r="B275" s="16">
        <v>0.5</v>
      </c>
      <c r="C275" s="17">
        <v>2</v>
      </c>
      <c r="D275" s="17">
        <v>6</v>
      </c>
      <c r="E275" s="42">
        <v>1</v>
      </c>
      <c r="F275" s="18">
        <v>4140</v>
      </c>
      <c r="G275" s="42">
        <v>1</v>
      </c>
      <c r="H275" s="42">
        <v>0</v>
      </c>
      <c r="I275" s="42">
        <v>0</v>
      </c>
      <c r="J275" s="42">
        <v>0</v>
      </c>
      <c r="K275" s="42">
        <v>0</v>
      </c>
      <c r="L275" s="42">
        <v>0</v>
      </c>
      <c r="M275" s="42">
        <v>0</v>
      </c>
      <c r="N275" s="42">
        <v>0</v>
      </c>
      <c r="O275" s="42">
        <v>1</v>
      </c>
    </row>
    <row r="276" spans="1:15" x14ac:dyDescent="0.25">
      <c r="A276" s="15">
        <v>270</v>
      </c>
      <c r="B276" s="16">
        <v>0.5</v>
      </c>
      <c r="C276" s="17">
        <v>2</v>
      </c>
      <c r="D276" s="17">
        <v>6</v>
      </c>
      <c r="E276" s="42">
        <v>1</v>
      </c>
      <c r="F276" s="18">
        <v>7345.8</v>
      </c>
      <c r="G276" s="42">
        <v>0</v>
      </c>
      <c r="H276" s="42">
        <v>0</v>
      </c>
      <c r="I276" s="42">
        <v>0</v>
      </c>
      <c r="J276" s="42">
        <v>0</v>
      </c>
      <c r="K276" s="42">
        <v>1</v>
      </c>
      <c r="L276" s="42">
        <v>0</v>
      </c>
      <c r="M276" s="42">
        <v>0</v>
      </c>
      <c r="N276" s="42">
        <v>0</v>
      </c>
      <c r="O276" s="42">
        <v>1</v>
      </c>
    </row>
    <row r="277" spans="1:15" x14ac:dyDescent="0.25">
      <c r="A277" s="15">
        <v>243</v>
      </c>
      <c r="B277" s="16">
        <v>0.5</v>
      </c>
      <c r="C277" s="17">
        <v>1</v>
      </c>
      <c r="D277" s="17">
        <v>5</v>
      </c>
      <c r="E277" s="42">
        <v>0</v>
      </c>
      <c r="F277" s="18">
        <v>6618.6</v>
      </c>
      <c r="G277" s="42">
        <v>0</v>
      </c>
      <c r="H277" s="42">
        <v>0</v>
      </c>
      <c r="I277" s="42">
        <v>0</v>
      </c>
      <c r="J277" s="42">
        <v>0</v>
      </c>
      <c r="K277" s="42">
        <v>1</v>
      </c>
      <c r="L277" s="42">
        <v>0</v>
      </c>
      <c r="M277" s="42">
        <v>0</v>
      </c>
      <c r="N277" s="42">
        <v>0</v>
      </c>
      <c r="O277" s="42">
        <v>1</v>
      </c>
    </row>
    <row r="278" spans="1:15" x14ac:dyDescent="0.25">
      <c r="A278" s="15">
        <v>225.9</v>
      </c>
      <c r="B278" s="16">
        <v>0.5</v>
      </c>
      <c r="C278" s="17">
        <v>1</v>
      </c>
      <c r="D278" s="17">
        <v>5</v>
      </c>
      <c r="E278" s="42">
        <v>1</v>
      </c>
      <c r="F278" s="18">
        <v>6840</v>
      </c>
      <c r="G278" s="42">
        <v>1</v>
      </c>
      <c r="H278" s="42">
        <v>0</v>
      </c>
      <c r="I278" s="42">
        <v>0</v>
      </c>
      <c r="J278" s="42">
        <v>0</v>
      </c>
      <c r="K278" s="42">
        <v>1</v>
      </c>
      <c r="L278" s="42">
        <v>0</v>
      </c>
      <c r="M278" s="42">
        <v>0</v>
      </c>
      <c r="N278" s="42">
        <v>0</v>
      </c>
      <c r="O278" s="42">
        <v>0</v>
      </c>
    </row>
    <row r="279" spans="1:15" x14ac:dyDescent="0.25">
      <c r="A279" s="15">
        <v>216</v>
      </c>
      <c r="B279" s="16">
        <v>0.5</v>
      </c>
      <c r="C279" s="17">
        <v>1</v>
      </c>
      <c r="D279" s="17">
        <v>4</v>
      </c>
      <c r="E279" s="42">
        <v>0</v>
      </c>
      <c r="F279" s="18">
        <v>5812.2</v>
      </c>
      <c r="G279" s="42">
        <v>1</v>
      </c>
      <c r="H279" s="42">
        <v>0</v>
      </c>
      <c r="I279" s="42">
        <v>0</v>
      </c>
      <c r="J279" s="42">
        <v>0</v>
      </c>
      <c r="K279" s="42">
        <v>1</v>
      </c>
      <c r="L279" s="42">
        <v>0</v>
      </c>
      <c r="M279" s="42">
        <v>0</v>
      </c>
      <c r="N279" s="42">
        <v>0</v>
      </c>
      <c r="O279" s="42">
        <v>1</v>
      </c>
    </row>
    <row r="280" spans="1:15" x14ac:dyDescent="0.25">
      <c r="A280" s="15">
        <v>252</v>
      </c>
      <c r="B280" s="16">
        <v>0.44500000000000001</v>
      </c>
      <c r="C280" s="17">
        <v>2</v>
      </c>
      <c r="D280" s="17">
        <v>7</v>
      </c>
      <c r="E280" s="42">
        <v>0</v>
      </c>
      <c r="F280" s="18">
        <v>5398.2</v>
      </c>
      <c r="G280" s="42">
        <v>0</v>
      </c>
      <c r="H280" s="42">
        <v>0</v>
      </c>
      <c r="I280" s="42">
        <v>1</v>
      </c>
      <c r="J280" s="42">
        <v>0</v>
      </c>
      <c r="K280" s="42">
        <v>0</v>
      </c>
      <c r="L280" s="42">
        <v>0</v>
      </c>
      <c r="M280" s="42">
        <v>0</v>
      </c>
      <c r="N280" s="42">
        <v>0</v>
      </c>
      <c r="O280" s="42">
        <v>1</v>
      </c>
    </row>
    <row r="281" spans="1:15" x14ac:dyDescent="0.25">
      <c r="A281" s="15">
        <v>333</v>
      </c>
      <c r="B281" s="16">
        <v>0.41</v>
      </c>
      <c r="C281" s="17">
        <v>1</v>
      </c>
      <c r="D281" s="17">
        <v>6</v>
      </c>
      <c r="E281" s="42">
        <v>1</v>
      </c>
      <c r="F281" s="18">
        <v>4660.2</v>
      </c>
      <c r="G281" s="42">
        <v>1</v>
      </c>
      <c r="H281" s="42">
        <v>0</v>
      </c>
      <c r="I281" s="42">
        <v>0</v>
      </c>
      <c r="J281" s="42">
        <v>0</v>
      </c>
      <c r="K281" s="42">
        <v>0</v>
      </c>
      <c r="L281" s="42">
        <v>0</v>
      </c>
      <c r="M281" s="42">
        <v>0</v>
      </c>
      <c r="N281" s="42">
        <v>0</v>
      </c>
      <c r="O281" s="42">
        <v>1</v>
      </c>
    </row>
    <row r="282" spans="1:15" x14ac:dyDescent="0.25">
      <c r="A282" s="15">
        <v>342</v>
      </c>
      <c r="B282" s="16">
        <v>0.35499999999999998</v>
      </c>
      <c r="C282" s="17">
        <v>2</v>
      </c>
      <c r="D282" s="17">
        <v>6</v>
      </c>
      <c r="E282" s="42">
        <v>1</v>
      </c>
      <c r="F282" s="18">
        <v>4140</v>
      </c>
      <c r="G282" s="58">
        <v>0</v>
      </c>
      <c r="H282" s="58">
        <v>0</v>
      </c>
      <c r="I282" s="58">
        <v>0</v>
      </c>
      <c r="J282" s="58">
        <v>0</v>
      </c>
      <c r="K282" s="58">
        <v>0</v>
      </c>
      <c r="L282" s="58">
        <v>0</v>
      </c>
      <c r="M282" s="58">
        <v>0</v>
      </c>
      <c r="N282" s="58">
        <v>0</v>
      </c>
      <c r="O282" s="58">
        <v>1</v>
      </c>
    </row>
  </sheetData>
  <autoFilter ref="A1:O282" xr:uid="{FF4C2F76-AF0B-46A2-991D-050FD84AA941}">
    <sortState xmlns:xlrd2="http://schemas.microsoft.com/office/spreadsheetml/2017/richdata2" ref="A2:O282">
      <sortCondition descending="1" ref="B1:B28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6AD3-DC35-4044-85DD-E91891F7B11A}">
  <dimension ref="A1:P38"/>
  <sheetViews>
    <sheetView showGridLines="0" tabSelected="1" topLeftCell="A19" workbookViewId="0">
      <selection activeCell="F32" sqref="F32"/>
    </sheetView>
  </sheetViews>
  <sheetFormatPr defaultRowHeight="13.8" x14ac:dyDescent="0.25"/>
  <cols>
    <col min="1" max="1" width="26.5546875" style="7" customWidth="1"/>
    <col min="2" max="16384" width="8.88671875" style="7"/>
  </cols>
  <sheetData>
    <row r="1" spans="1:16" ht="20.399999999999999" x14ac:dyDescent="0.35">
      <c r="A1" s="29" t="s">
        <v>75</v>
      </c>
    </row>
    <row r="2" spans="1:16" ht="20.399999999999999" x14ac:dyDescent="0.35">
      <c r="A2" s="29"/>
    </row>
    <row r="3" spans="1:16" ht="14.4" thickBot="1" x14ac:dyDescent="0.3">
      <c r="A3" s="12" t="s">
        <v>173</v>
      </c>
    </row>
    <row r="4" spans="1:16" x14ac:dyDescent="0.25">
      <c r="A4" s="26"/>
      <c r="B4" s="26" t="s">
        <v>24</v>
      </c>
      <c r="C4" s="26" t="s">
        <v>28</v>
      </c>
      <c r="D4" s="26" t="s">
        <v>30</v>
      </c>
      <c r="E4" s="26" t="s">
        <v>32</v>
      </c>
      <c r="F4" s="26" t="s">
        <v>36</v>
      </c>
      <c r="G4" s="26" t="s">
        <v>34</v>
      </c>
      <c r="H4" s="26" t="s">
        <v>52</v>
      </c>
      <c r="I4" s="26" t="s">
        <v>53</v>
      </c>
      <c r="J4" s="26" t="s">
        <v>54</v>
      </c>
      <c r="K4" s="26" t="s">
        <v>55</v>
      </c>
      <c r="L4" s="26" t="s">
        <v>56</v>
      </c>
      <c r="M4" s="26" t="s">
        <v>57</v>
      </c>
      <c r="N4" s="26" t="s">
        <v>58</v>
      </c>
      <c r="O4" s="26" t="s">
        <v>59</v>
      </c>
      <c r="P4" s="26" t="s">
        <v>60</v>
      </c>
    </row>
    <row r="5" spans="1:16" x14ac:dyDescent="0.25">
      <c r="A5" s="27" t="s">
        <v>24</v>
      </c>
      <c r="B5" s="27">
        <v>1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25">
      <c r="A6" s="27" t="s">
        <v>28</v>
      </c>
      <c r="B6" s="62">
        <v>-0.11929137545330876</v>
      </c>
      <c r="C6" s="27">
        <v>1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x14ac:dyDescent="0.25">
      <c r="A7" s="27" t="s">
        <v>30</v>
      </c>
      <c r="B7" s="27">
        <v>0.50860041738934558</v>
      </c>
      <c r="C7" s="27">
        <v>5.8996924593748626E-2</v>
      </c>
      <c r="D7" s="27">
        <v>1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x14ac:dyDescent="0.25">
      <c r="A8" s="27" t="s">
        <v>32</v>
      </c>
      <c r="B8" s="27">
        <v>0.43309976030307701</v>
      </c>
      <c r="C8" s="27">
        <v>0.1235855697556177</v>
      </c>
      <c r="D8" s="27">
        <v>0.46910697135577167</v>
      </c>
      <c r="E8" s="27">
        <v>1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x14ac:dyDescent="0.25">
      <c r="A9" s="27" t="s">
        <v>36</v>
      </c>
      <c r="B9" s="27">
        <v>0.28755585496371666</v>
      </c>
      <c r="C9" s="27">
        <v>3.5218171582725999E-2</v>
      </c>
      <c r="D9" s="27">
        <v>0.13103208630250629</v>
      </c>
      <c r="E9" s="27">
        <v>6.4392561615663868E-2</v>
      </c>
      <c r="F9" s="27">
        <v>1</v>
      </c>
      <c r="G9" s="27"/>
      <c r="H9" s="27"/>
      <c r="I9" s="27"/>
      <c r="J9" s="27"/>
      <c r="K9" s="27"/>
      <c r="L9" s="27"/>
      <c r="M9" s="27"/>
      <c r="N9" s="27"/>
      <c r="O9" s="27"/>
      <c r="P9" s="27"/>
    </row>
    <row r="10" spans="1:16" x14ac:dyDescent="0.25">
      <c r="A10" s="27" t="s">
        <v>34</v>
      </c>
      <c r="B10" s="27">
        <v>0.26722133441122625</v>
      </c>
      <c r="C10" s="27">
        <v>0.369567377873664</v>
      </c>
      <c r="D10" s="27">
        <v>0.45335751005856062</v>
      </c>
      <c r="E10" s="27">
        <v>0.39061409644102374</v>
      </c>
      <c r="F10" s="27">
        <v>0.23892007595014975</v>
      </c>
      <c r="G10" s="27">
        <v>1</v>
      </c>
      <c r="H10" s="27"/>
      <c r="I10" s="27"/>
      <c r="J10" s="27"/>
      <c r="K10" s="27"/>
      <c r="L10" s="27"/>
      <c r="M10" s="27"/>
      <c r="N10" s="27"/>
      <c r="O10" s="27"/>
      <c r="P10" s="27"/>
    </row>
    <row r="11" spans="1:16" x14ac:dyDescent="0.25">
      <c r="A11" s="27" t="s">
        <v>52</v>
      </c>
      <c r="B11" s="27">
        <v>5.8737213148756878E-2</v>
      </c>
      <c r="C11" s="27">
        <v>-0.10596567043240604</v>
      </c>
      <c r="D11" s="27">
        <v>-2.6452248884841888E-2</v>
      </c>
      <c r="E11" s="27">
        <v>1.4238490977190406E-2</v>
      </c>
      <c r="F11" s="27">
        <v>4.2630970527561499E-2</v>
      </c>
      <c r="G11" s="27">
        <v>-2.0849217417860839E-2</v>
      </c>
      <c r="H11" s="27">
        <v>1</v>
      </c>
      <c r="I11" s="27"/>
      <c r="J11" s="27"/>
      <c r="K11" s="27"/>
      <c r="L11" s="27"/>
      <c r="M11" s="27"/>
      <c r="N11" s="27"/>
      <c r="O11" s="27"/>
      <c r="P11" s="27"/>
    </row>
    <row r="12" spans="1:16" x14ac:dyDescent="0.25">
      <c r="A12" s="27" t="s">
        <v>53</v>
      </c>
      <c r="B12" s="27">
        <v>0.17821442214810529</v>
      </c>
      <c r="C12" s="27">
        <v>0.12509367902893498</v>
      </c>
      <c r="D12" s="27">
        <v>0.22038014849297557</v>
      </c>
      <c r="E12" s="27">
        <v>0.1280124585955256</v>
      </c>
      <c r="F12" s="27">
        <v>0.14117953999009697</v>
      </c>
      <c r="G12" s="27">
        <v>0.34686148073093953</v>
      </c>
      <c r="H12" s="27">
        <v>-0.48044960859745567</v>
      </c>
      <c r="I12" s="27">
        <v>1</v>
      </c>
      <c r="J12" s="27"/>
      <c r="K12" s="27"/>
      <c r="L12" s="27"/>
      <c r="M12" s="27"/>
      <c r="N12" s="27"/>
      <c r="O12" s="27"/>
      <c r="P12" s="27"/>
    </row>
    <row r="13" spans="1:16" x14ac:dyDescent="0.25">
      <c r="A13" s="27" t="s">
        <v>54</v>
      </c>
      <c r="B13" s="27">
        <v>0.10898743140116691</v>
      </c>
      <c r="C13" s="27">
        <v>5.7331916007904077E-2</v>
      </c>
      <c r="D13" s="27">
        <v>0.17125575329869192</v>
      </c>
      <c r="E13" s="27">
        <v>0.17581499844802673</v>
      </c>
      <c r="F13" s="27">
        <v>4.8016173067812327E-2</v>
      </c>
      <c r="G13" s="27">
        <v>0.22219349678761971</v>
      </c>
      <c r="H13" s="27">
        <v>2.9835633459064448E-3</v>
      </c>
      <c r="I13" s="27">
        <v>9.938729277899705E-2</v>
      </c>
      <c r="J13" s="27">
        <v>1</v>
      </c>
      <c r="K13" s="27"/>
      <c r="L13" s="27"/>
      <c r="M13" s="27"/>
      <c r="N13" s="27"/>
      <c r="O13" s="27"/>
      <c r="P13" s="27"/>
    </row>
    <row r="14" spans="1:16" x14ac:dyDescent="0.25">
      <c r="A14" s="27" t="s">
        <v>55</v>
      </c>
      <c r="B14" s="62">
        <v>-3.1792299493620894E-3</v>
      </c>
      <c r="C14" s="27">
        <v>0.1916443524973003</v>
      </c>
      <c r="D14" s="27">
        <v>7.9743097350816541E-2</v>
      </c>
      <c r="E14" s="27">
        <v>0.27706935383331338</v>
      </c>
      <c r="F14" s="27">
        <v>-0.27383840542531146</v>
      </c>
      <c r="G14" s="27">
        <v>0.16892766578080873</v>
      </c>
      <c r="H14" s="27">
        <v>-5.6232562766758377E-3</v>
      </c>
      <c r="I14" s="27">
        <v>8.5813403570574195E-2</v>
      </c>
      <c r="J14" s="27">
        <v>-0.1322857138624679</v>
      </c>
      <c r="K14" s="27">
        <v>1</v>
      </c>
      <c r="L14" s="27"/>
      <c r="M14" s="27"/>
      <c r="N14" s="27"/>
      <c r="O14" s="27"/>
      <c r="P14" s="27"/>
    </row>
    <row r="15" spans="1:16" x14ac:dyDescent="0.25">
      <c r="A15" s="27" t="s">
        <v>56</v>
      </c>
      <c r="B15" s="62">
        <v>-0.27933680913457543</v>
      </c>
      <c r="C15" s="27">
        <v>0.13107385038256261</v>
      </c>
      <c r="D15" s="27">
        <v>-0.17502086470519362</v>
      </c>
      <c r="E15" s="27">
        <v>-0.31852736277941218</v>
      </c>
      <c r="F15" s="27">
        <v>1.0951086839209022E-2</v>
      </c>
      <c r="G15" s="27">
        <v>-4.320159756018984E-2</v>
      </c>
      <c r="H15" s="27">
        <v>-2.3883386112450698E-2</v>
      </c>
      <c r="I15" s="27">
        <v>-9.0429609441948486E-2</v>
      </c>
      <c r="J15" s="27">
        <v>-0.27031117227790202</v>
      </c>
      <c r="K15" s="27">
        <v>-0.23965673431450155</v>
      </c>
      <c r="L15" s="27">
        <v>1</v>
      </c>
      <c r="M15" s="27"/>
      <c r="N15" s="27"/>
      <c r="O15" s="27"/>
      <c r="P15" s="27"/>
    </row>
    <row r="16" spans="1:16" x14ac:dyDescent="0.25">
      <c r="A16" s="27" t="s">
        <v>57</v>
      </c>
      <c r="B16" s="27">
        <v>0.38396639919124509</v>
      </c>
      <c r="C16" s="27">
        <v>-4.1679536107994943E-2</v>
      </c>
      <c r="D16" s="27">
        <v>0.18216515819097429</v>
      </c>
      <c r="E16" s="27">
        <v>0.21507192453247156</v>
      </c>
      <c r="F16" s="27">
        <v>0.3080867688484083</v>
      </c>
      <c r="G16" s="27">
        <v>0.2182321231402749</v>
      </c>
      <c r="H16" s="27">
        <v>0.11564288463890933</v>
      </c>
      <c r="I16" s="27">
        <v>2.875619152449109E-2</v>
      </c>
      <c r="J16" s="27">
        <v>-0.14737676748161341</v>
      </c>
      <c r="K16" s="27">
        <v>-0.13066361449596114</v>
      </c>
      <c r="L16" s="27">
        <v>-0.26699659227897843</v>
      </c>
      <c r="M16" s="27">
        <v>1</v>
      </c>
      <c r="N16" s="27"/>
      <c r="O16" s="27"/>
      <c r="P16" s="27"/>
    </row>
    <row r="17" spans="1:16" x14ac:dyDescent="0.25">
      <c r="A17" s="27" t="s">
        <v>58</v>
      </c>
      <c r="B17" s="27">
        <v>7.3194694939720306E-2</v>
      </c>
      <c r="C17" s="27">
        <v>3.246100067616213E-2</v>
      </c>
      <c r="D17" s="27">
        <v>0.11721061748717219</v>
      </c>
      <c r="E17" s="27">
        <v>9.2303534361559553E-2</v>
      </c>
      <c r="F17" s="27">
        <v>3.0183691796092448E-2</v>
      </c>
      <c r="G17" s="27">
        <v>0.10596048549087422</v>
      </c>
      <c r="H17" s="27">
        <v>6.03791000807452E-2</v>
      </c>
      <c r="I17" s="27">
        <v>-1.3377062253547144E-3</v>
      </c>
      <c r="J17" s="27">
        <v>-3.092828116057498E-3</v>
      </c>
      <c r="K17" s="27">
        <v>5.7898265370155085E-2</v>
      </c>
      <c r="L17" s="27">
        <v>-3.6040448300080803E-2</v>
      </c>
      <c r="M17" s="27">
        <v>7.9370569371036481E-2</v>
      </c>
      <c r="N17" s="27">
        <v>1</v>
      </c>
      <c r="O17" s="27"/>
      <c r="P17" s="27"/>
    </row>
    <row r="18" spans="1:16" x14ac:dyDescent="0.25">
      <c r="A18" s="27" t="s">
        <v>59</v>
      </c>
      <c r="B18" s="27">
        <v>5.9879869126170333E-2</v>
      </c>
      <c r="C18" s="27">
        <v>2.3742184844290859E-2</v>
      </c>
      <c r="D18" s="27">
        <v>2.9915132032642452E-2</v>
      </c>
      <c r="E18" s="27">
        <v>0.21625744634281613</v>
      </c>
      <c r="F18" s="27">
        <v>3.4467768557009469E-2</v>
      </c>
      <c r="G18" s="27">
        <v>2.7064727478781195E-2</v>
      </c>
      <c r="H18" s="27">
        <v>3.1387994126172984E-2</v>
      </c>
      <c r="I18" s="27">
        <v>-4.9484732721009894E-2</v>
      </c>
      <c r="J18" s="27">
        <v>-0.10547304397545018</v>
      </c>
      <c r="K18" s="27">
        <v>8.8531513970111622E-2</v>
      </c>
      <c r="L18" s="27">
        <v>-9.433635273768462E-3</v>
      </c>
      <c r="M18" s="27">
        <v>8.5813403570573446E-2</v>
      </c>
      <c r="N18" s="27">
        <v>-7.3644655533585707E-2</v>
      </c>
      <c r="O18" s="27">
        <v>1</v>
      </c>
      <c r="P18" s="27"/>
    </row>
    <row r="19" spans="1:16" ht="14.4" thickBot="1" x14ac:dyDescent="0.3">
      <c r="A19" s="28" t="s">
        <v>60</v>
      </c>
      <c r="B19" s="28">
        <v>0.16658940440158093</v>
      </c>
      <c r="C19" s="28">
        <v>3.0703508482991658E-2</v>
      </c>
      <c r="D19" s="28">
        <v>0.14769217766111764</v>
      </c>
      <c r="E19" s="28">
        <v>6.2022720927579475E-2</v>
      </c>
      <c r="F19" s="28">
        <v>-4.1521281821118597E-2</v>
      </c>
      <c r="G19" s="28">
        <v>8.9228111865327114E-2</v>
      </c>
      <c r="H19" s="28">
        <v>3.541624031203084E-2</v>
      </c>
      <c r="I19" s="28">
        <v>2.761971746582257E-2</v>
      </c>
      <c r="J19" s="28">
        <v>2.9458232738028355E-2</v>
      </c>
      <c r="K19" s="28">
        <v>8.7114645786631487E-2</v>
      </c>
      <c r="L19" s="28">
        <v>5.7115222059171368E-3</v>
      </c>
      <c r="M19" s="28">
        <v>9.7052618317402264E-2</v>
      </c>
      <c r="N19" s="28">
        <v>5.4700818373876622E-2</v>
      </c>
      <c r="O19" s="28">
        <v>8.7114645786631584E-2</v>
      </c>
      <c r="P19" s="28">
        <v>1</v>
      </c>
    </row>
    <row r="22" spans="1:16" ht="14.4" thickBot="1" x14ac:dyDescent="0.3">
      <c r="A22" s="7" t="s">
        <v>174</v>
      </c>
    </row>
    <row r="23" spans="1:16" x14ac:dyDescent="0.25">
      <c r="A23" s="26"/>
      <c r="B23" s="26" t="s">
        <v>24</v>
      </c>
      <c r="C23" s="26" t="s">
        <v>28</v>
      </c>
      <c r="D23" s="26" t="s">
        <v>30</v>
      </c>
      <c r="E23" s="26" t="s">
        <v>32</v>
      </c>
      <c r="F23" s="26" t="s">
        <v>36</v>
      </c>
      <c r="G23" s="26" t="s">
        <v>34</v>
      </c>
      <c r="H23" s="26" t="s">
        <v>52</v>
      </c>
      <c r="I23" s="26" t="s">
        <v>53</v>
      </c>
      <c r="J23" s="26" t="s">
        <v>54</v>
      </c>
      <c r="K23" s="26" t="s">
        <v>55</v>
      </c>
      <c r="L23" s="26" t="s">
        <v>56</v>
      </c>
      <c r="M23" s="26" t="s">
        <v>57</v>
      </c>
      <c r="N23" s="26" t="s">
        <v>58</v>
      </c>
      <c r="O23" s="26" t="s">
        <v>59</v>
      </c>
      <c r="P23" s="26" t="s">
        <v>60</v>
      </c>
    </row>
    <row r="24" spans="1:16" x14ac:dyDescent="0.25">
      <c r="A24" s="27" t="s">
        <v>24</v>
      </c>
      <c r="B24" s="27">
        <v>1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6" x14ac:dyDescent="0.25">
      <c r="A25" s="27" t="s">
        <v>28</v>
      </c>
      <c r="B25" s="27">
        <v>-8.6219438233597609E-2</v>
      </c>
      <c r="C25" s="27">
        <v>1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</row>
    <row r="26" spans="1:16" x14ac:dyDescent="0.25">
      <c r="A26" s="27" t="s">
        <v>30</v>
      </c>
      <c r="B26" s="27">
        <v>0.40577021232915156</v>
      </c>
      <c r="C26" s="27">
        <v>-3.3147225700603535E-3</v>
      </c>
      <c r="D26" s="27">
        <v>1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spans="1:16" x14ac:dyDescent="0.25">
      <c r="A27" s="27" t="s">
        <v>32</v>
      </c>
      <c r="B27" s="27">
        <v>0.39233053628110692</v>
      </c>
      <c r="C27" s="27">
        <v>0.10987443291056154</v>
      </c>
      <c r="D27" s="27">
        <v>0.41642471288067967</v>
      </c>
      <c r="E27" s="27">
        <v>1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</row>
    <row r="28" spans="1:16" x14ac:dyDescent="0.25">
      <c r="A28" s="27" t="s">
        <v>36</v>
      </c>
      <c r="B28" s="27">
        <v>0.25005021586690873</v>
      </c>
      <c r="C28" s="27">
        <v>0.14950261308394905</v>
      </c>
      <c r="D28" s="27">
        <v>0.10142372045780894</v>
      </c>
      <c r="E28" s="27">
        <v>4.1890831964644173E-2</v>
      </c>
      <c r="F28" s="27">
        <v>1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6" x14ac:dyDescent="0.25">
      <c r="A29" s="27" t="s">
        <v>34</v>
      </c>
      <c r="B29" s="27">
        <v>3.2473989907682785E-2</v>
      </c>
      <c r="C29" s="27">
        <v>0.37415905340642486</v>
      </c>
      <c r="D29" s="27">
        <v>0.34571619101218071</v>
      </c>
      <c r="E29" s="27">
        <v>0.38451751529782324</v>
      </c>
      <c r="F29" s="27">
        <v>0.2167351417138326</v>
      </c>
      <c r="G29" s="27">
        <v>1</v>
      </c>
      <c r="H29" s="27"/>
      <c r="I29" s="27"/>
      <c r="J29" s="27"/>
      <c r="K29" s="27"/>
      <c r="L29" s="27"/>
      <c r="M29" s="27"/>
      <c r="N29" s="27"/>
      <c r="O29" s="27"/>
      <c r="P29" s="27"/>
    </row>
    <row r="30" spans="1:16" x14ac:dyDescent="0.25">
      <c r="A30" s="27" t="s">
        <v>52</v>
      </c>
      <c r="B30" s="27">
        <v>0.11969389945910988</v>
      </c>
      <c r="C30" s="27">
        <v>3.348154873111762E-3</v>
      </c>
      <c r="D30" s="27">
        <v>1.4415830904873014E-2</v>
      </c>
      <c r="E30" s="27">
        <v>4.0708020723379305E-2</v>
      </c>
      <c r="F30" s="27">
        <v>9.3951401180786848E-2</v>
      </c>
      <c r="G30" s="27">
        <v>4.4294444284356201E-2</v>
      </c>
      <c r="H30" s="27">
        <v>1</v>
      </c>
      <c r="I30" s="27"/>
      <c r="J30" s="27"/>
      <c r="K30" s="27"/>
      <c r="L30" s="27"/>
      <c r="M30" s="27"/>
      <c r="N30" s="27"/>
      <c r="O30" s="27"/>
      <c r="P30" s="27"/>
    </row>
    <row r="31" spans="1:16" x14ac:dyDescent="0.25">
      <c r="A31" s="27" t="s">
        <v>53</v>
      </c>
      <c r="B31" s="27">
        <v>5.0205578738552019E-2</v>
      </c>
      <c r="C31" s="27">
        <v>0.17895623825103329</v>
      </c>
      <c r="D31" s="27">
        <v>9.6526985782155877E-2</v>
      </c>
      <c r="E31" s="27">
        <v>0.1075743982618442</v>
      </c>
      <c r="F31" s="27">
        <v>0.13274487107103095</v>
      </c>
      <c r="G31" s="27">
        <v>0.23955504317066204</v>
      </c>
      <c r="H31" s="27">
        <v>-0.42959168940732911</v>
      </c>
      <c r="I31" s="27">
        <v>1</v>
      </c>
      <c r="J31" s="27"/>
      <c r="K31" s="27"/>
      <c r="L31" s="27"/>
      <c r="M31" s="27"/>
      <c r="N31" s="27"/>
      <c r="O31" s="27"/>
      <c r="P31" s="27"/>
    </row>
    <row r="32" spans="1:16" x14ac:dyDescent="0.25">
      <c r="A32" s="27" t="s">
        <v>54</v>
      </c>
      <c r="B32" s="27">
        <v>8.9549129626780896E-2</v>
      </c>
      <c r="C32" s="27">
        <v>5.1746517722050599E-2</v>
      </c>
      <c r="D32" s="27">
        <v>0.13057214316517893</v>
      </c>
      <c r="E32" s="27">
        <v>0.16949811556046301</v>
      </c>
      <c r="F32" s="27">
        <v>6.3291419370221993E-2</v>
      </c>
      <c r="G32" s="27">
        <v>0.25100458043275842</v>
      </c>
      <c r="H32" s="27">
        <v>7.5989287203782538E-4</v>
      </c>
      <c r="I32" s="27">
        <v>0.16196627878492442</v>
      </c>
      <c r="J32" s="27">
        <v>1</v>
      </c>
      <c r="K32" s="27"/>
      <c r="L32" s="27"/>
      <c r="M32" s="27"/>
      <c r="N32" s="27"/>
      <c r="O32" s="27"/>
      <c r="P32" s="27"/>
    </row>
    <row r="33" spans="1:16" x14ac:dyDescent="0.25">
      <c r="A33" s="27" t="s">
        <v>55</v>
      </c>
      <c r="B33" s="27">
        <v>-1.1252132107555982E-3</v>
      </c>
      <c r="C33" s="27">
        <v>8.0962705854306871E-2</v>
      </c>
      <c r="D33" s="27">
        <v>2.4277885694540504E-2</v>
      </c>
      <c r="E33" s="27">
        <v>0.25553182148407971</v>
      </c>
      <c r="F33" s="27">
        <v>-0.26908401404058169</v>
      </c>
      <c r="G33" s="27">
        <v>0.16512206997824461</v>
      </c>
      <c r="H33" s="27">
        <v>1.4385737057032888E-2</v>
      </c>
      <c r="I33" s="27">
        <v>7.818817163082474E-2</v>
      </c>
      <c r="J33" s="27">
        <v>-0.10760932365257544</v>
      </c>
      <c r="K33" s="27">
        <v>1</v>
      </c>
      <c r="L33" s="27"/>
      <c r="M33" s="27"/>
      <c r="N33" s="27"/>
      <c r="O33" s="27"/>
      <c r="P33" s="27"/>
    </row>
    <row r="34" spans="1:16" x14ac:dyDescent="0.25">
      <c r="A34" s="27" t="s">
        <v>56</v>
      </c>
      <c r="B34" s="27">
        <v>-0.24245880304163045</v>
      </c>
      <c r="C34" s="27">
        <v>5.0879190018000127E-2</v>
      </c>
      <c r="D34" s="27">
        <v>-6.1426312962458519E-2</v>
      </c>
      <c r="E34" s="27">
        <v>-0.28888547641794765</v>
      </c>
      <c r="F34" s="27">
        <v>-5.4672501209766637E-4</v>
      </c>
      <c r="G34" s="27">
        <v>-1.3182432742175267E-2</v>
      </c>
      <c r="H34" s="27">
        <v>-2.6977510032928972E-2</v>
      </c>
      <c r="I34" s="27">
        <v>-8.3211614571933643E-2</v>
      </c>
      <c r="J34" s="27">
        <v>-0.23777901527179918</v>
      </c>
      <c r="K34" s="27">
        <v>-0.20634870171107986</v>
      </c>
      <c r="L34" s="27">
        <v>1</v>
      </c>
      <c r="M34" s="27"/>
      <c r="N34" s="27"/>
      <c r="O34" s="27"/>
      <c r="P34" s="27"/>
    </row>
    <row r="35" spans="1:16" x14ac:dyDescent="0.25">
      <c r="A35" s="27" t="s">
        <v>57</v>
      </c>
      <c r="B35" s="27">
        <v>0.31771349158191103</v>
      </c>
      <c r="C35" s="27">
        <v>8.3912823312803766E-2</v>
      </c>
      <c r="D35" s="27">
        <v>0.10734278436213041</v>
      </c>
      <c r="E35" s="27">
        <v>0.17881156305215046</v>
      </c>
      <c r="F35" s="27">
        <v>0.29071966544480377</v>
      </c>
      <c r="G35" s="27">
        <v>0.21939037315979301</v>
      </c>
      <c r="H35" s="27">
        <v>0.1905642457988018</v>
      </c>
      <c r="I35" s="27">
        <v>-3.4039424654196029E-2</v>
      </c>
      <c r="J35" s="27">
        <v>-0.12399999999999994</v>
      </c>
      <c r="K35" s="27">
        <v>-0.10760932365257522</v>
      </c>
      <c r="L35" s="27">
        <v>-0.2377790152717989</v>
      </c>
      <c r="M35" s="27">
        <v>1</v>
      </c>
      <c r="N35" s="27"/>
      <c r="O35" s="27"/>
      <c r="P35" s="27"/>
    </row>
    <row r="36" spans="1:16" x14ac:dyDescent="0.25">
      <c r="A36" s="27" t="s">
        <v>58</v>
      </c>
      <c r="B36" s="27">
        <v>8.4634282932210578E-2</v>
      </c>
      <c r="C36" s="27">
        <v>3.6521522075220345E-2</v>
      </c>
      <c r="D36" s="27">
        <v>0.16925889329018304</v>
      </c>
      <c r="E36" s="27">
        <v>0.182570731686826</v>
      </c>
      <c r="F36" s="27">
        <v>9.0211062828157718E-3</v>
      </c>
      <c r="G36" s="27">
        <v>0.15460494799332475</v>
      </c>
      <c r="H36" s="27">
        <v>7.3377812992429625E-2</v>
      </c>
      <c r="I36" s="27">
        <v>-1.1267693254373014E-3</v>
      </c>
      <c r="J36" s="27">
        <v>4.6064164428412699E-2</v>
      </c>
      <c r="K36" s="27">
        <v>6.9625104000342525E-2</v>
      </c>
      <c r="L36" s="27">
        <v>-5.7164685479036137E-2</v>
      </c>
      <c r="M36" s="27">
        <v>0.10463443684644015</v>
      </c>
      <c r="N36" s="27">
        <v>1</v>
      </c>
      <c r="O36" s="27"/>
      <c r="P36" s="27"/>
    </row>
    <row r="37" spans="1:16" x14ac:dyDescent="0.25">
      <c r="A37" s="27" t="s">
        <v>59</v>
      </c>
      <c r="B37" s="27">
        <v>0.11076754430990926</v>
      </c>
      <c r="C37" s="27">
        <v>7.8350731147633371E-2</v>
      </c>
      <c r="D37" s="27">
        <v>2.746600974231074E-2</v>
      </c>
      <c r="E37" s="27">
        <v>0.18042976437883046</v>
      </c>
      <c r="F37" s="27">
        <v>7.6279380860786408E-2</v>
      </c>
      <c r="G37" s="27">
        <v>6.874622393798098E-2</v>
      </c>
      <c r="H37" s="27">
        <v>4.0344480871078725E-2</v>
      </c>
      <c r="I37" s="27">
        <v>-7.0623021346876647E-2</v>
      </c>
      <c r="J37" s="27">
        <v>-0.12174036771537164</v>
      </c>
      <c r="K37" s="27">
        <v>1.8048264243069691E-2</v>
      </c>
      <c r="L37" s="27">
        <v>1.5032507967411918E-2</v>
      </c>
      <c r="M37" s="27">
        <v>0.17253097274070781</v>
      </c>
      <c r="N37" s="27">
        <v>-6.9781166828258856E-2</v>
      </c>
      <c r="O37" s="27">
        <v>1</v>
      </c>
      <c r="P37" s="27"/>
    </row>
    <row r="38" spans="1:16" ht="14.4" thickBot="1" x14ac:dyDescent="0.3">
      <c r="A38" s="28" t="s">
        <v>60</v>
      </c>
      <c r="B38" s="28">
        <v>0.1905073238768947</v>
      </c>
      <c r="C38" s="28">
        <v>4.4580615227494812E-2</v>
      </c>
      <c r="D38" s="28">
        <v>0.15255125320345078</v>
      </c>
      <c r="E38" s="28">
        <v>6.736212773326121E-2</v>
      </c>
      <c r="F38" s="28">
        <v>-7.0314227823969247E-2</v>
      </c>
      <c r="G38" s="28">
        <v>6.0133225614610535E-2</v>
      </c>
      <c r="H38" s="28">
        <v>5.4422831460275864E-2</v>
      </c>
      <c r="I38" s="28">
        <v>-7.1393270073629635E-3</v>
      </c>
      <c r="J38" s="28">
        <v>5.3298329261933043E-2</v>
      </c>
      <c r="K38" s="28">
        <v>8.4592878520486553E-2</v>
      </c>
      <c r="L38" s="28">
        <v>7.8591662838356936E-3</v>
      </c>
      <c r="M38" s="28">
        <v>9.7477770331558647E-2</v>
      </c>
      <c r="N38" s="28">
        <v>5.5873928107859891E-2</v>
      </c>
      <c r="O38" s="28">
        <v>9.5701448421279631E-2</v>
      </c>
      <c r="P38" s="2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FF50-F149-45A5-91E1-E4C28DB52B85}">
  <dimension ref="A1:T34"/>
  <sheetViews>
    <sheetView showGridLines="0" topLeftCell="A10" workbookViewId="0">
      <selection activeCell="M20" sqref="M20"/>
    </sheetView>
  </sheetViews>
  <sheetFormatPr defaultRowHeight="13.8" x14ac:dyDescent="0.25"/>
  <cols>
    <col min="1" max="1" width="8.88671875" style="7"/>
    <col min="2" max="2" width="15.5546875" style="7" customWidth="1"/>
    <col min="3" max="5" width="9" style="7" bestFit="1" customWidth="1"/>
    <col min="6" max="6" width="12" style="7" customWidth="1"/>
    <col min="7" max="7" width="12.33203125" style="7" bestFit="1" customWidth="1"/>
    <col min="8" max="10" width="9" style="7" bestFit="1" customWidth="1"/>
    <col min="11" max="12" width="8.88671875" style="7"/>
    <col min="13" max="20" width="9" style="7" bestFit="1" customWidth="1"/>
    <col min="21" max="16384" width="8.88671875" style="7"/>
  </cols>
  <sheetData>
    <row r="1" spans="1:17" ht="20.399999999999999" x14ac:dyDescent="0.35">
      <c r="A1" s="29" t="s">
        <v>77</v>
      </c>
    </row>
    <row r="3" spans="1:17" x14ac:dyDescent="0.25">
      <c r="B3" s="7" t="s">
        <v>78</v>
      </c>
      <c r="L3" s="7" t="s">
        <v>78</v>
      </c>
    </row>
    <row r="4" spans="1:17" ht="14.4" thickBot="1" x14ac:dyDescent="0.3"/>
    <row r="5" spans="1:17" x14ac:dyDescent="0.25">
      <c r="B5" s="30" t="s">
        <v>79</v>
      </c>
      <c r="C5" s="30"/>
      <c r="L5" s="30" t="s">
        <v>79</v>
      </c>
      <c r="M5" s="30"/>
    </row>
    <row r="6" spans="1:17" x14ac:dyDescent="0.25">
      <c r="B6" s="27" t="s">
        <v>80</v>
      </c>
      <c r="C6" s="27">
        <v>0.67794147003975258</v>
      </c>
      <c r="L6" s="27" t="s">
        <v>80</v>
      </c>
      <c r="M6" s="27">
        <v>0.65143177209741332</v>
      </c>
    </row>
    <row r="7" spans="1:17" x14ac:dyDescent="0.25">
      <c r="B7" s="27" t="s">
        <v>81</v>
      </c>
      <c r="C7" s="27">
        <v>0.45960463679966074</v>
      </c>
      <c r="L7" s="27" t="s">
        <v>81</v>
      </c>
      <c r="M7" s="27">
        <v>0.42436335369797623</v>
      </c>
    </row>
    <row r="8" spans="1:17" x14ac:dyDescent="0.25">
      <c r="B8" s="27" t="s">
        <v>82</v>
      </c>
      <c r="C8" s="27">
        <v>0.43617709215224715</v>
      </c>
      <c r="L8" s="27" t="s">
        <v>82</v>
      </c>
      <c r="M8" s="27">
        <v>0.39178014730352201</v>
      </c>
    </row>
    <row r="9" spans="1:17" x14ac:dyDescent="0.25">
      <c r="B9" s="27" t="s">
        <v>83</v>
      </c>
      <c r="C9" s="27">
        <v>49.199900538606371</v>
      </c>
      <c r="L9" s="27" t="s">
        <v>83</v>
      </c>
      <c r="M9" s="27">
        <v>38.255067599800888</v>
      </c>
    </row>
    <row r="10" spans="1:17" ht="14.4" thickBot="1" x14ac:dyDescent="0.3">
      <c r="B10" s="28" t="s">
        <v>84</v>
      </c>
      <c r="C10" s="28">
        <v>362</v>
      </c>
      <c r="L10" s="28" t="s">
        <v>84</v>
      </c>
      <c r="M10" s="28">
        <v>281</v>
      </c>
    </row>
    <row r="12" spans="1:17" ht="14.4" thickBot="1" x14ac:dyDescent="0.3">
      <c r="B12" s="7" t="s">
        <v>85</v>
      </c>
      <c r="L12" s="7" t="s">
        <v>85</v>
      </c>
    </row>
    <row r="13" spans="1:17" x14ac:dyDescent="0.25">
      <c r="B13" s="26"/>
      <c r="C13" s="26" t="s">
        <v>90</v>
      </c>
      <c r="D13" s="26" t="s">
        <v>91</v>
      </c>
      <c r="E13" s="26" t="s">
        <v>92</v>
      </c>
      <c r="F13" s="26" t="s">
        <v>93</v>
      </c>
      <c r="G13" s="26" t="s">
        <v>94</v>
      </c>
      <c r="L13" s="26"/>
      <c r="M13" s="26" t="s">
        <v>90</v>
      </c>
      <c r="N13" s="26" t="s">
        <v>91</v>
      </c>
      <c r="O13" s="26" t="s">
        <v>92</v>
      </c>
      <c r="P13" s="26" t="s">
        <v>93</v>
      </c>
      <c r="Q13" s="26" t="s">
        <v>94</v>
      </c>
    </row>
    <row r="14" spans="1:17" x14ac:dyDescent="0.25">
      <c r="B14" s="27" t="s">
        <v>86</v>
      </c>
      <c r="C14" s="27">
        <v>15</v>
      </c>
      <c r="D14" s="27">
        <v>712323.60451333213</v>
      </c>
      <c r="E14" s="27">
        <v>47488.240300888807</v>
      </c>
      <c r="F14" s="27">
        <v>19.618130867606819</v>
      </c>
      <c r="G14" s="27">
        <v>8.3084466632362954E-38</v>
      </c>
      <c r="L14" s="27" t="s">
        <v>86</v>
      </c>
      <c r="M14" s="27">
        <v>15</v>
      </c>
      <c r="N14" s="27">
        <v>285899.41060971509</v>
      </c>
      <c r="O14" s="27">
        <v>19059.960707314338</v>
      </c>
      <c r="P14" s="27">
        <v>13.023989983079288</v>
      </c>
      <c r="Q14" s="27">
        <v>2.6921038975658611E-24</v>
      </c>
    </row>
    <row r="15" spans="1:17" x14ac:dyDescent="0.25">
      <c r="B15" s="27" t="s">
        <v>87</v>
      </c>
      <c r="C15" s="27">
        <v>346</v>
      </c>
      <c r="D15" s="27">
        <v>837538.05370103067</v>
      </c>
      <c r="E15" s="27">
        <v>2420.6302130087593</v>
      </c>
      <c r="F15" s="27"/>
      <c r="G15" s="27"/>
      <c r="L15" s="27" t="s">
        <v>87</v>
      </c>
      <c r="M15" s="27">
        <v>265</v>
      </c>
      <c r="N15" s="27">
        <v>387814.30222231388</v>
      </c>
      <c r="O15" s="27">
        <v>1463.4501970653355</v>
      </c>
      <c r="P15" s="27"/>
      <c r="Q15" s="27"/>
    </row>
    <row r="16" spans="1:17" ht="14.4" thickBot="1" x14ac:dyDescent="0.3">
      <c r="B16" s="28" t="s">
        <v>88</v>
      </c>
      <c r="C16" s="28">
        <v>361</v>
      </c>
      <c r="D16" s="28">
        <v>1549861.6582143628</v>
      </c>
      <c r="E16" s="28"/>
      <c r="F16" s="28"/>
      <c r="G16" s="28"/>
      <c r="L16" s="28" t="s">
        <v>88</v>
      </c>
      <c r="M16" s="28">
        <v>280</v>
      </c>
      <c r="N16" s="28">
        <v>673713.71283202898</v>
      </c>
      <c r="O16" s="28"/>
      <c r="P16" s="28"/>
      <c r="Q16" s="28"/>
    </row>
    <row r="17" spans="2:20" ht="14.4" thickBot="1" x14ac:dyDescent="0.3"/>
    <row r="18" spans="2:20" x14ac:dyDescent="0.25">
      <c r="B18" s="26"/>
      <c r="C18" s="26" t="s">
        <v>95</v>
      </c>
      <c r="D18" s="26" t="s">
        <v>83</v>
      </c>
      <c r="E18" s="26" t="s">
        <v>96</v>
      </c>
      <c r="F18" s="26" t="s">
        <v>97</v>
      </c>
      <c r="G18" s="26" t="s">
        <v>98</v>
      </c>
      <c r="H18" s="26" t="s">
        <v>99</v>
      </c>
      <c r="I18" s="26" t="s">
        <v>100</v>
      </c>
      <c r="J18" s="26" t="s">
        <v>101</v>
      </c>
      <c r="L18" s="26"/>
      <c r="M18" s="26" t="s">
        <v>95</v>
      </c>
      <c r="N18" s="26" t="s">
        <v>83</v>
      </c>
      <c r="O18" s="26" t="s">
        <v>96</v>
      </c>
      <c r="P18" s="26" t="s">
        <v>97</v>
      </c>
      <c r="Q18" s="26" t="s">
        <v>98</v>
      </c>
      <c r="R18" s="26" t="s">
        <v>99</v>
      </c>
      <c r="S18" s="26" t="s">
        <v>100</v>
      </c>
      <c r="T18" s="26" t="s">
        <v>101</v>
      </c>
    </row>
    <row r="19" spans="2:20" x14ac:dyDescent="0.25">
      <c r="B19" s="27" t="s">
        <v>89</v>
      </c>
      <c r="C19" s="27">
        <v>159.96051073051177</v>
      </c>
      <c r="D19" s="27">
        <v>19.811599262653488</v>
      </c>
      <c r="E19" s="27">
        <v>8.0740837026746561</v>
      </c>
      <c r="F19" s="27">
        <v>1.138362880040873E-14</v>
      </c>
      <c r="G19" s="27">
        <v>120.99418760705757</v>
      </c>
      <c r="H19" s="27">
        <v>198.92683385396597</v>
      </c>
      <c r="I19" s="27">
        <v>120.99418760705757</v>
      </c>
      <c r="J19" s="27">
        <v>198.92683385396597</v>
      </c>
      <c r="L19" s="27" t="s">
        <v>89</v>
      </c>
      <c r="M19" s="27">
        <v>217.61992436878563</v>
      </c>
      <c r="N19" s="27">
        <v>19.442934389407782</v>
      </c>
      <c r="O19" s="27">
        <v>11.192751053428525</v>
      </c>
      <c r="P19" s="27">
        <v>4.5325591997407269E-24</v>
      </c>
      <c r="Q19" s="27">
        <v>179.33763657528505</v>
      </c>
      <c r="R19" s="27">
        <v>255.90221216228622</v>
      </c>
      <c r="S19" s="27">
        <v>179.33763657528505</v>
      </c>
      <c r="T19" s="27">
        <v>255.90221216228622</v>
      </c>
    </row>
    <row r="20" spans="2:20" x14ac:dyDescent="0.25">
      <c r="B20" s="27" t="s">
        <v>28</v>
      </c>
      <c r="C20" s="62">
        <v>-17.56416079979077</v>
      </c>
      <c r="D20" s="27">
        <v>5.6079848610020413</v>
      </c>
      <c r="E20" s="27">
        <v>-3.1319914791375498</v>
      </c>
      <c r="F20" s="27">
        <v>1.8843057488393733E-3</v>
      </c>
      <c r="G20" s="27">
        <v>-28.594191604884742</v>
      </c>
      <c r="H20" s="27">
        <v>-6.5341299946967997</v>
      </c>
      <c r="I20" s="27">
        <v>-28.594191604884742</v>
      </c>
      <c r="J20" s="27">
        <v>-6.5341299946967997</v>
      </c>
      <c r="L20" s="27" t="s">
        <v>28</v>
      </c>
      <c r="M20" s="62">
        <v>-23.429521067254996</v>
      </c>
      <c r="N20" s="27">
        <v>15.489613351904383</v>
      </c>
      <c r="O20" s="27">
        <v>-1.5125956042262627</v>
      </c>
      <c r="P20" s="27">
        <v>0.13157405011062673</v>
      </c>
      <c r="Q20" s="27">
        <v>-53.927892571851459</v>
      </c>
      <c r="R20" s="27">
        <v>7.0688504373414638</v>
      </c>
      <c r="S20" s="27">
        <v>-53.927892571851459</v>
      </c>
      <c r="T20" s="27">
        <v>7.0688504373414638</v>
      </c>
    </row>
    <row r="21" spans="2:20" x14ac:dyDescent="0.25">
      <c r="B21" s="27" t="s">
        <v>30</v>
      </c>
      <c r="C21" s="27">
        <v>38.95646671948036</v>
      </c>
      <c r="D21" s="27">
        <v>5.8859794220508332</v>
      </c>
      <c r="E21" s="27">
        <v>6.6185190137662566</v>
      </c>
      <c r="F21" s="27">
        <v>1.3835650012206378E-10</v>
      </c>
      <c r="G21" s="27">
        <v>27.379664008253094</v>
      </c>
      <c r="H21" s="27">
        <v>50.533269430707627</v>
      </c>
      <c r="I21" s="27">
        <v>27.379664008253094</v>
      </c>
      <c r="J21" s="27">
        <v>50.533269430707627</v>
      </c>
      <c r="L21" s="27" t="s">
        <v>30</v>
      </c>
      <c r="M21" s="27">
        <v>29.969005537508306</v>
      </c>
      <c r="N21" s="27">
        <v>5.464228012383737</v>
      </c>
      <c r="O21" s="27">
        <v>5.4845818054423585</v>
      </c>
      <c r="P21" s="27">
        <v>9.6684338895456235E-8</v>
      </c>
      <c r="Q21" s="27">
        <v>19.210179469909079</v>
      </c>
      <c r="R21" s="27">
        <v>40.727831605107532</v>
      </c>
      <c r="S21" s="27">
        <v>19.210179469909079</v>
      </c>
      <c r="T21" s="27">
        <v>40.727831605107532</v>
      </c>
    </row>
    <row r="22" spans="2:20" x14ac:dyDescent="0.25">
      <c r="B22" s="27" t="s">
        <v>32</v>
      </c>
      <c r="C22" s="27">
        <v>10.74961134335736</v>
      </c>
      <c r="D22" s="27">
        <v>2.5045157066467367</v>
      </c>
      <c r="E22" s="27">
        <v>4.2920918063436204</v>
      </c>
      <c r="F22" s="27">
        <v>2.3007702304449935E-5</v>
      </c>
      <c r="G22" s="27">
        <v>5.8236199077779229</v>
      </c>
      <c r="H22" s="27">
        <v>15.675602778936797</v>
      </c>
      <c r="I22" s="27">
        <v>5.8236199077779229</v>
      </c>
      <c r="J22" s="27">
        <v>15.675602778936797</v>
      </c>
      <c r="L22" s="27" t="s">
        <v>32</v>
      </c>
      <c r="M22" s="27">
        <v>11.124042601414873</v>
      </c>
      <c r="N22" s="27">
        <v>2.3601824496578887</v>
      </c>
      <c r="O22" s="27">
        <v>4.7132129988625735</v>
      </c>
      <c r="P22" s="27">
        <v>3.9430981523875121E-6</v>
      </c>
      <c r="Q22" s="27">
        <v>6.4769465420774734</v>
      </c>
      <c r="R22" s="27">
        <v>15.771138660752271</v>
      </c>
      <c r="S22" s="27">
        <v>6.4769465420774734</v>
      </c>
      <c r="T22" s="27">
        <v>15.771138660752271</v>
      </c>
    </row>
    <row r="23" spans="2:20" x14ac:dyDescent="0.25">
      <c r="B23" s="27" t="s">
        <v>36</v>
      </c>
      <c r="C23" s="27">
        <v>24.984404676021878</v>
      </c>
      <c r="D23" s="27">
        <v>5.9812955317486756</v>
      </c>
      <c r="E23" s="27">
        <v>4.1770891512390298</v>
      </c>
      <c r="F23" s="27">
        <v>3.7420976788071615E-5</v>
      </c>
      <c r="G23" s="27">
        <v>13.22013005603467</v>
      </c>
      <c r="H23" s="27">
        <v>36.748679296009087</v>
      </c>
      <c r="I23" s="27">
        <v>13.22013005603467</v>
      </c>
      <c r="J23" s="27">
        <v>36.748679296009087</v>
      </c>
      <c r="L23" s="27" t="s">
        <v>36</v>
      </c>
      <c r="M23" s="27">
        <v>23.826825919863563</v>
      </c>
      <c r="N23" s="27">
        <v>5.3200505984309601</v>
      </c>
      <c r="O23" s="27">
        <v>4.4786840799767571</v>
      </c>
      <c r="P23" s="27">
        <v>1.1173589175139884E-5</v>
      </c>
      <c r="Q23" s="27">
        <v>13.35187887709249</v>
      </c>
      <c r="R23" s="27">
        <v>34.301772962634637</v>
      </c>
      <c r="S23" s="27">
        <v>13.35187887709249</v>
      </c>
      <c r="T23" s="27">
        <v>34.301772962634637</v>
      </c>
    </row>
    <row r="24" spans="2:20" x14ac:dyDescent="0.25">
      <c r="B24" s="27" t="s">
        <v>34</v>
      </c>
      <c r="C24" s="27">
        <v>-2.0216865133196333E-3</v>
      </c>
      <c r="D24" s="27">
        <v>2.2616450827550329E-3</v>
      </c>
      <c r="E24" s="27">
        <v>-0.89390087274741936</v>
      </c>
      <c r="F24" s="27">
        <v>0.37199628059310763</v>
      </c>
      <c r="G24" s="27">
        <v>-6.4699893442441677E-3</v>
      </c>
      <c r="H24" s="27">
        <v>2.4266163176049011E-3</v>
      </c>
      <c r="I24" s="27">
        <v>-6.4699893442441677E-3</v>
      </c>
      <c r="J24" s="27">
        <v>2.4266163176049011E-3</v>
      </c>
      <c r="L24" s="27" t="s">
        <v>34</v>
      </c>
      <c r="M24" s="27">
        <v>-1.0147756048237337E-2</v>
      </c>
      <c r="N24" s="27">
        <v>2.1617170349503899E-3</v>
      </c>
      <c r="O24" s="27">
        <v>-4.6943035948598251</v>
      </c>
      <c r="P24" s="27">
        <v>4.295075164153921E-6</v>
      </c>
      <c r="Q24" s="27">
        <v>-1.4404082382659755E-2</v>
      </c>
      <c r="R24" s="27">
        <v>-5.8914297138149187E-3</v>
      </c>
      <c r="S24" s="27">
        <v>-1.4404082382659755E-2</v>
      </c>
      <c r="T24" s="27">
        <v>-5.8914297138149187E-3</v>
      </c>
    </row>
    <row r="25" spans="2:20" x14ac:dyDescent="0.25">
      <c r="B25" s="27" t="s">
        <v>51</v>
      </c>
      <c r="C25" s="27">
        <v>14.177279154715915</v>
      </c>
      <c r="D25" s="27">
        <v>5.8139826088127924</v>
      </c>
      <c r="E25" s="27">
        <v>2.4384798009588295</v>
      </c>
      <c r="F25" s="27">
        <v>1.5251624705557959E-2</v>
      </c>
      <c r="G25" s="27">
        <v>2.7420829362961747</v>
      </c>
      <c r="H25" s="27">
        <v>25.612475373135656</v>
      </c>
      <c r="I25" s="27">
        <v>2.7420829362961747</v>
      </c>
      <c r="J25" s="27">
        <v>25.612475373135656</v>
      </c>
      <c r="L25" s="27" t="s">
        <v>51</v>
      </c>
      <c r="M25" s="27">
        <v>11.792659228820369</v>
      </c>
      <c r="N25" s="27">
        <v>5.3341362155214282</v>
      </c>
      <c r="O25" s="27">
        <v>2.2107907920509677</v>
      </c>
      <c r="P25" s="27">
        <v>2.7904556460720341E-2</v>
      </c>
      <c r="Q25" s="27">
        <v>1.2899782218026186</v>
      </c>
      <c r="R25" s="27">
        <v>22.295340235838118</v>
      </c>
      <c r="S25" s="27">
        <v>1.2899782218026186</v>
      </c>
      <c r="T25" s="27">
        <v>22.295340235838118</v>
      </c>
    </row>
    <row r="26" spans="2:20" x14ac:dyDescent="0.25">
      <c r="B26" s="27" t="s">
        <v>52</v>
      </c>
      <c r="C26" s="27">
        <v>9.1449944501238569</v>
      </c>
      <c r="D26" s="27">
        <v>6.2858375468308276</v>
      </c>
      <c r="E26" s="27">
        <v>1.4548569513595764</v>
      </c>
      <c r="F26" s="27">
        <v>0.14661546286589688</v>
      </c>
      <c r="G26" s="27">
        <v>-3.218266773975067</v>
      </c>
      <c r="H26" s="27">
        <v>21.508255674222781</v>
      </c>
      <c r="I26" s="27">
        <v>-3.218266773975067</v>
      </c>
      <c r="J26" s="27">
        <v>21.508255674222781</v>
      </c>
      <c r="L26" s="27" t="s">
        <v>52</v>
      </c>
      <c r="M26" s="27">
        <v>8.6082388613150123</v>
      </c>
      <c r="N26" s="27">
        <v>5.5193177505937649</v>
      </c>
      <c r="O26" s="27">
        <v>1.5596563289709029</v>
      </c>
      <c r="P26" s="27">
        <v>0.12003453433775918</v>
      </c>
      <c r="Q26" s="27">
        <v>-2.2590564923696448</v>
      </c>
      <c r="R26" s="27">
        <v>19.475534214999669</v>
      </c>
      <c r="S26" s="27">
        <v>-2.2590564923696448</v>
      </c>
      <c r="T26" s="27">
        <v>19.475534214999669</v>
      </c>
    </row>
    <row r="27" spans="2:20" x14ac:dyDescent="0.25">
      <c r="B27" s="27" t="s">
        <v>53</v>
      </c>
      <c r="C27" s="27">
        <v>17.990674592621048</v>
      </c>
      <c r="D27" s="27">
        <v>9.8027452315800261</v>
      </c>
      <c r="E27" s="27">
        <v>1.8352690157307368</v>
      </c>
      <c r="F27" s="27">
        <v>6.7324042643151519E-2</v>
      </c>
      <c r="G27" s="27">
        <v>-1.2897950517809313</v>
      </c>
      <c r="H27" s="27">
        <v>37.271144237023023</v>
      </c>
      <c r="I27" s="27">
        <v>-1.2897950517809313</v>
      </c>
      <c r="J27" s="27">
        <v>37.271144237023023</v>
      </c>
      <c r="L27" s="27" t="s">
        <v>53</v>
      </c>
      <c r="M27" s="27">
        <v>11.042325364931694</v>
      </c>
      <c r="N27" s="27">
        <v>9.4351894114400174</v>
      </c>
      <c r="O27" s="27">
        <v>1.1703342543969546</v>
      </c>
      <c r="P27" s="27">
        <v>0.24291788956312352</v>
      </c>
      <c r="Q27" s="27">
        <v>-7.5351500922561296</v>
      </c>
      <c r="R27" s="27">
        <v>29.619800822119515</v>
      </c>
      <c r="S27" s="27">
        <v>-7.5351500922561296</v>
      </c>
      <c r="T27" s="27">
        <v>29.619800822119515</v>
      </c>
    </row>
    <row r="28" spans="2:20" x14ac:dyDescent="0.25">
      <c r="B28" s="27" t="s">
        <v>54</v>
      </c>
      <c r="C28" s="27">
        <v>2.159986928339193</v>
      </c>
      <c r="D28" s="27">
        <v>9.3554570133121935</v>
      </c>
      <c r="E28" s="27">
        <v>0.23087989451137184</v>
      </c>
      <c r="F28" s="27">
        <v>0.81754457070916731</v>
      </c>
      <c r="G28" s="27">
        <v>-16.240736613223227</v>
      </c>
      <c r="H28" s="27">
        <v>20.560710469901615</v>
      </c>
      <c r="I28" s="27">
        <v>-16.240736613223227</v>
      </c>
      <c r="J28" s="27">
        <v>20.560710469901615</v>
      </c>
      <c r="L28" s="27" t="s">
        <v>54</v>
      </c>
      <c r="M28" s="27">
        <v>9.3370295618298584</v>
      </c>
      <c r="N28" s="27">
        <v>8.5813029634584161</v>
      </c>
      <c r="O28" s="27">
        <v>1.0880666492710416</v>
      </c>
      <c r="P28" s="27">
        <v>0.27755426501748304</v>
      </c>
      <c r="Q28" s="27">
        <v>-7.5591808100625073</v>
      </c>
      <c r="R28" s="27">
        <v>26.233239933722224</v>
      </c>
      <c r="S28" s="27">
        <v>-7.5591808100625073</v>
      </c>
      <c r="T28" s="27">
        <v>26.233239933722224</v>
      </c>
    </row>
    <row r="29" spans="2:20" x14ac:dyDescent="0.25">
      <c r="B29" s="27" t="s">
        <v>55</v>
      </c>
      <c r="C29" s="27">
        <v>-6.5991480854479647</v>
      </c>
      <c r="D29" s="27">
        <v>10.697955563585152</v>
      </c>
      <c r="E29" s="27">
        <v>-0.61686067456765781</v>
      </c>
      <c r="F29" s="27">
        <v>0.53773230993507048</v>
      </c>
      <c r="G29" s="27">
        <v>-27.640356708965271</v>
      </c>
      <c r="H29" s="27">
        <v>14.442060538069342</v>
      </c>
      <c r="I29" s="27">
        <v>-27.640356708965271</v>
      </c>
      <c r="J29" s="27">
        <v>14.442060538069342</v>
      </c>
      <c r="L29" s="27" t="s">
        <v>55</v>
      </c>
      <c r="M29" s="27">
        <v>2.2189961085002725</v>
      </c>
      <c r="N29" s="27">
        <v>9.8375004208864141</v>
      </c>
      <c r="O29" s="27">
        <v>0.2255650331449062</v>
      </c>
      <c r="P29" s="27">
        <v>0.82171359836668056</v>
      </c>
      <c r="Q29" s="27">
        <v>-17.150612137785018</v>
      </c>
      <c r="R29" s="27">
        <v>21.588604354785566</v>
      </c>
      <c r="S29" s="27">
        <v>-17.150612137785018</v>
      </c>
      <c r="T29" s="27">
        <v>21.588604354785566</v>
      </c>
    </row>
    <row r="30" spans="2:20" x14ac:dyDescent="0.25">
      <c r="B30" s="27" t="s">
        <v>56</v>
      </c>
      <c r="C30" s="27">
        <v>-13.431591951839437</v>
      </c>
      <c r="D30" s="27">
        <v>7.0393127744710826</v>
      </c>
      <c r="E30" s="27">
        <v>-1.9080828458923897</v>
      </c>
      <c r="F30" s="27">
        <v>5.7207973440254599E-2</v>
      </c>
      <c r="G30" s="27">
        <v>-27.276821329872039</v>
      </c>
      <c r="H30" s="27">
        <v>0.41363742619316568</v>
      </c>
      <c r="I30" s="27">
        <v>-27.276821329872039</v>
      </c>
      <c r="J30" s="27">
        <v>0.41363742619316568</v>
      </c>
      <c r="L30" s="27" t="s">
        <v>56</v>
      </c>
      <c r="M30" s="27">
        <v>-9.4878412494304882</v>
      </c>
      <c r="N30" s="27">
        <v>5.9624035915729481</v>
      </c>
      <c r="O30" s="27">
        <v>-1.5912779307392526</v>
      </c>
      <c r="P30" s="27">
        <v>0.112739210018487</v>
      </c>
      <c r="Q30" s="27">
        <v>-21.227553252879243</v>
      </c>
      <c r="R30" s="27">
        <v>2.2518707540182668</v>
      </c>
      <c r="S30" s="27">
        <v>-21.227553252879243</v>
      </c>
      <c r="T30" s="27">
        <v>2.2518707540182668</v>
      </c>
    </row>
    <row r="31" spans="2:20" x14ac:dyDescent="0.25">
      <c r="B31" s="27" t="s">
        <v>57</v>
      </c>
      <c r="C31" s="27">
        <v>36.525581265542698</v>
      </c>
      <c r="D31" s="27">
        <v>9.7220410011164784</v>
      </c>
      <c r="E31" s="27">
        <v>3.7569869599755958</v>
      </c>
      <c r="F31" s="27">
        <v>2.0174825020869257E-4</v>
      </c>
      <c r="G31" s="27">
        <v>17.403844244387365</v>
      </c>
      <c r="H31" s="27">
        <v>55.647318286698031</v>
      </c>
      <c r="I31" s="27">
        <v>17.403844244387365</v>
      </c>
      <c r="J31" s="27">
        <v>55.647318286698031</v>
      </c>
      <c r="L31" s="27" t="s">
        <v>57</v>
      </c>
      <c r="M31" s="27">
        <v>31.925832100757805</v>
      </c>
      <c r="N31" s="27">
        <v>8.8427523450952332</v>
      </c>
      <c r="O31" s="27">
        <v>3.6103953672824449</v>
      </c>
      <c r="P31" s="27">
        <v>3.655344521139063E-4</v>
      </c>
      <c r="Q31" s="27">
        <v>14.51483932664193</v>
      </c>
      <c r="R31" s="27">
        <v>49.336824874873685</v>
      </c>
      <c r="S31" s="27">
        <v>14.51483932664193</v>
      </c>
      <c r="T31" s="27">
        <v>49.336824874873685</v>
      </c>
    </row>
    <row r="32" spans="2:20" x14ac:dyDescent="0.25">
      <c r="B32" s="27" t="s">
        <v>58</v>
      </c>
      <c r="C32" s="27">
        <v>-4.9888077696924116</v>
      </c>
      <c r="D32" s="27">
        <v>12.849053070348146</v>
      </c>
      <c r="E32" s="27">
        <v>-0.38826267915455337</v>
      </c>
      <c r="F32" s="27">
        <v>0.69806043253240879</v>
      </c>
      <c r="G32" s="27">
        <v>-30.260889398832834</v>
      </c>
      <c r="H32" s="27">
        <v>20.283273859448013</v>
      </c>
      <c r="I32" s="27">
        <v>-30.260889398832834</v>
      </c>
      <c r="J32" s="27">
        <v>20.283273859448013</v>
      </c>
      <c r="L32" s="27" t="s">
        <v>58</v>
      </c>
      <c r="M32" s="27">
        <v>-7.0722333520021561</v>
      </c>
      <c r="N32" s="27">
        <v>12.303371966072858</v>
      </c>
      <c r="O32" s="27">
        <v>-0.57482073788423049</v>
      </c>
      <c r="P32" s="27">
        <v>0.56590021692962744</v>
      </c>
      <c r="Q32" s="27">
        <v>-31.297034866133821</v>
      </c>
      <c r="R32" s="27">
        <v>17.152568162129512</v>
      </c>
      <c r="S32" s="27">
        <v>-31.297034866133821</v>
      </c>
      <c r="T32" s="27">
        <v>17.152568162129512</v>
      </c>
    </row>
    <row r="33" spans="2:20" x14ac:dyDescent="0.25">
      <c r="B33" s="27" t="s">
        <v>59</v>
      </c>
      <c r="C33" s="27">
        <v>-4.5821820822373533</v>
      </c>
      <c r="D33" s="27">
        <v>8.8734826122453505</v>
      </c>
      <c r="E33" s="27">
        <v>-0.51639049541991222</v>
      </c>
      <c r="F33" s="27">
        <v>0.60591157062332912</v>
      </c>
      <c r="G33" s="27">
        <v>-22.034937213969918</v>
      </c>
      <c r="H33" s="27">
        <v>12.870573049495214</v>
      </c>
      <c r="I33" s="27">
        <v>-22.034937213969918</v>
      </c>
      <c r="J33" s="27">
        <v>12.870573049495214</v>
      </c>
      <c r="L33" s="27" t="s">
        <v>59</v>
      </c>
      <c r="M33" s="27">
        <v>3.534684010735758</v>
      </c>
      <c r="N33" s="27">
        <v>7.8242889260468234</v>
      </c>
      <c r="O33" s="27">
        <v>0.45175785865587104</v>
      </c>
      <c r="P33" s="27">
        <v>0.65181295039783516</v>
      </c>
      <c r="Q33" s="27">
        <v>-11.870998817140496</v>
      </c>
      <c r="R33" s="27">
        <v>18.940366838612011</v>
      </c>
      <c r="S33" s="27">
        <v>-11.870998817140496</v>
      </c>
      <c r="T33" s="27">
        <v>18.940366838612011</v>
      </c>
    </row>
    <row r="34" spans="2:20" ht="14.4" thickBot="1" x14ac:dyDescent="0.3">
      <c r="B34" s="28" t="s">
        <v>60</v>
      </c>
      <c r="C34" s="28">
        <v>26.283872847655307</v>
      </c>
      <c r="D34" s="28">
        <v>11.188530557794214</v>
      </c>
      <c r="E34" s="28">
        <v>2.3491800564771479</v>
      </c>
      <c r="F34" s="28">
        <v>1.9376614659258284E-2</v>
      </c>
      <c r="G34" s="28">
        <v>4.2777797901654218</v>
      </c>
      <c r="H34" s="28">
        <v>48.289965905145195</v>
      </c>
      <c r="I34" s="28">
        <v>4.2777797901654218</v>
      </c>
      <c r="J34" s="28">
        <v>48.289965905145195</v>
      </c>
      <c r="L34" s="28" t="s">
        <v>60</v>
      </c>
      <c r="M34" s="28">
        <v>23.756924297243987</v>
      </c>
      <c r="N34" s="28">
        <v>9.2318936605984891</v>
      </c>
      <c r="O34" s="28">
        <v>2.5733533303831257</v>
      </c>
      <c r="P34" s="28">
        <v>1.061621148848838E-2</v>
      </c>
      <c r="Q34" s="28">
        <v>5.5797292856431753</v>
      </c>
      <c r="R34" s="28">
        <v>41.934119308844799</v>
      </c>
      <c r="S34" s="28">
        <v>5.5797292856431753</v>
      </c>
      <c r="T34" s="28">
        <v>41.934119308844799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Introduction</vt:lpstr>
      <vt:lpstr>Regression Model</vt:lpstr>
      <vt:lpstr>DataDescription</vt:lpstr>
      <vt:lpstr>Data</vt:lpstr>
      <vt:lpstr>Scatter Plots</vt:lpstr>
      <vt:lpstr>Data use for Regression all</vt:lpstr>
      <vt:lpstr>Data use for Regr. w. outliers</vt:lpstr>
      <vt:lpstr>Correlation Matrix</vt:lpstr>
      <vt:lpstr>Analysis with all variables</vt:lpstr>
      <vt:lpstr>Analysis without lot size</vt:lpstr>
      <vt:lpstr>Analysis without ranch</vt:lpstr>
      <vt:lpstr>Analysis without expand ranch</vt:lpstr>
      <vt:lpstr>Sheet14</vt:lpstr>
      <vt:lpstr>Sheet15</vt:lpstr>
      <vt:lpstr>Analysis without pool ab</vt:lpstr>
      <vt:lpstr>Wihtout expanded</vt:lpstr>
      <vt:lpstr>Wihtou 1 garg</vt:lpstr>
      <vt:lpstr>Wihtout 2 garage</vt:lpstr>
      <vt:lpstr>Without taxes</vt:lpstr>
      <vt:lpstr>Wihtout firecode</vt:lpstr>
      <vt:lpstr>all</vt:lpstr>
      <vt:lpstr>EIK</vt:lpstr>
      <vt:lpstr>Analysis without taxes</vt:lpstr>
      <vt:lpstr>Analysis without basement</vt:lpstr>
      <vt:lpstr>Analysis without rooms</vt:lpstr>
      <vt:lpstr>Polynomial-Quadratic</vt:lpstr>
      <vt:lpstr>Cubic</vt:lpstr>
      <vt:lpstr>Logarithmic Model</vt:lpstr>
      <vt:lpstr>Exponential logarithmic</vt:lpstr>
      <vt:lpstr>Log Log</vt:lpstr>
      <vt:lpstr>Summary of models</vt:lpstr>
      <vt:lpstr>Best escenario</vt:lpstr>
      <vt:lpstr>Prediction 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Aguilera</dc:creator>
  <cp:lastModifiedBy>Alex Aguilera</cp:lastModifiedBy>
  <dcterms:created xsi:type="dcterms:W3CDTF">2022-03-29T17:24:15Z</dcterms:created>
  <dcterms:modified xsi:type="dcterms:W3CDTF">2022-04-12T16:08:56Z</dcterms:modified>
</cp:coreProperties>
</file>