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xo\OneDrive\Documents\College Library\Applied Statistics for Business Analytics\Group Project\"/>
    </mc:Choice>
  </mc:AlternateContent>
  <xr:revisionPtr revIDLastSave="0" documentId="13_ncr:1_{E5EB4BAA-54BF-4BD9-AC25-A0312C916E8E}" xr6:coauthVersionLast="47" xr6:coauthVersionMax="47" xr10:uidLastSave="{00000000-0000-0000-0000-000000000000}"/>
  <bookViews>
    <workbookView xWindow="-108" yWindow="-108" windowWidth="23256" windowHeight="13176" firstSheet="1" activeTab="1" xr2:uid="{8CD6B158-45B5-4D1F-AA20-9F67F4DB8456}"/>
  </bookViews>
  <sheets>
    <sheet name="Introduction" sheetId="1" r:id="rId1"/>
    <sheet name="Logistic Model" sheetId="2" r:id="rId2"/>
    <sheet name="DataDescription" sheetId="3" r:id="rId3"/>
    <sheet name="Data" sheetId="4" r:id="rId4"/>
    <sheet name="Data use for Logit Model1" sheetId="5" r:id="rId5"/>
    <sheet name="MRData" sheetId="29" r:id="rId6"/>
    <sheet name="Logit Model 1" sheetId="28" r:id="rId7"/>
    <sheet name="Data use for Logit Model2" sheetId="23" r:id="rId8"/>
    <sheet name="MRData2" sheetId="39" r:id="rId9"/>
    <sheet name="Logit Model 2" sheetId="38" r:id="rId10"/>
    <sheet name="Data use for Logit Model3" sheetId="24" r:id="rId11"/>
    <sheet name="MRData3" sheetId="45" r:id="rId12"/>
    <sheet name="Logit Model 3" sheetId="44" r:id="rId13"/>
    <sheet name="Analysis without basement" sheetId="17" state="hidden" r:id="rId14"/>
    <sheet name="Analysis without rooms" sheetId="18" state="hidden" r:id="rId15"/>
  </sheets>
  <definedNames>
    <definedName name="_xlnm._FilterDatabase" localSheetId="3" hidden="1">Data!$A$1:$W$363</definedName>
    <definedName name="_xlnm._FilterDatabase" localSheetId="4" hidden="1">'Data use for Logit Model1'!$A$1:$F$364</definedName>
    <definedName name="_xlnm._FilterDatabase" localSheetId="7" hidden="1">'Data use for Logit Model2'!$A$1:$A$364</definedName>
    <definedName name="_xlnm._FilterDatabase" localSheetId="10" hidden="1">'Data use for Logit Model3'!$A$1:$B$364</definedName>
    <definedName name="solver_adj" localSheetId="6" hidden="1">'Logit Model 1'!$B$4:$B$8</definedName>
    <definedName name="solver_adj" localSheetId="9" hidden="1">'Logit Model 2'!$B$4:$B$6</definedName>
    <definedName name="solver_adj" localSheetId="12" hidden="1">'Logit Model 3'!$B$4:$B$6</definedName>
    <definedName name="solver_opt" localSheetId="6" hidden="1">'Logit Model 1'!$P$2</definedName>
    <definedName name="solver_opt" localSheetId="9" hidden="1">'Logit Model 2'!$N$2</definedName>
    <definedName name="solver_opt" localSheetId="12" hidden="1">'Logit Model 3'!$N$2</definedName>
    <definedName name="solver_typ" localSheetId="6" hidden="1">1</definedName>
    <definedName name="solver_typ" localSheetId="9" hidden="1">1</definedName>
    <definedName name="solver_typ" localSheetId="12" hidden="1">1</definedName>
    <definedName name="solver_val" localSheetId="6" hidden="1">0</definedName>
    <definedName name="solver_val" localSheetId="9" hidden="1">0</definedName>
    <definedName name="solver_val" localSheetId="1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28" l="1"/>
  <c r="D28" i="28" s="1"/>
  <c r="D29" i="28" s="1"/>
  <c r="D25" i="44"/>
  <c r="D24" i="44"/>
  <c r="D23" i="44"/>
  <c r="B8" i="44"/>
  <c r="K2" i="44" a="1"/>
  <c r="K4" i="44" s="1"/>
  <c r="D23" i="38"/>
  <c r="D24" i="38" s="1"/>
  <c r="D25" i="38" s="1"/>
  <c r="B8" i="38"/>
  <c r="K2" i="38" a="1"/>
  <c r="K7" i="38" s="1"/>
  <c r="B10" i="28"/>
  <c r="M2" i="28" a="1"/>
  <c r="M2" i="28" s="1"/>
  <c r="K334" i="44" l="1"/>
  <c r="K362" i="44"/>
  <c r="K90" i="44"/>
  <c r="K294" i="44"/>
  <c r="K65" i="44"/>
  <c r="K270" i="44"/>
  <c r="K331" i="44"/>
  <c r="K295" i="44"/>
  <c r="K321" i="44"/>
  <c r="K286" i="44"/>
  <c r="K255" i="44"/>
  <c r="K154" i="44"/>
  <c r="K51" i="44"/>
  <c r="K206" i="44"/>
  <c r="K267" i="44"/>
  <c r="K330" i="44"/>
  <c r="K179" i="44"/>
  <c r="K353" i="44"/>
  <c r="K167" i="44"/>
  <c r="K319" i="44"/>
  <c r="K39" i="44"/>
  <c r="K306" i="44"/>
  <c r="K298" i="44"/>
  <c r="K355" i="44"/>
  <c r="K78" i="44"/>
  <c r="K323" i="44"/>
  <c r="K351" i="44"/>
  <c r="K342" i="44"/>
  <c r="K363" i="44"/>
  <c r="K103" i="44"/>
  <c r="K193" i="44"/>
  <c r="K259" i="44"/>
  <c r="K257" i="44"/>
  <c r="K345" i="44"/>
  <c r="K282" i="44"/>
  <c r="K243" i="44"/>
  <c r="K142" i="44"/>
  <c r="K311" i="44"/>
  <c r="K281" i="44"/>
  <c r="K231" i="44"/>
  <c r="K129" i="44"/>
  <c r="K26" i="44"/>
  <c r="K341" i="44"/>
  <c r="K307" i="44"/>
  <c r="K273" i="44"/>
  <c r="K218" i="44"/>
  <c r="K115" i="44"/>
  <c r="K14" i="44"/>
  <c r="K359" i="44"/>
  <c r="K349" i="44"/>
  <c r="K338" i="44"/>
  <c r="K327" i="44"/>
  <c r="K315" i="44"/>
  <c r="K290" i="44"/>
  <c r="K278" i="44"/>
  <c r="K265" i="44"/>
  <c r="K251" i="44"/>
  <c r="K239" i="44"/>
  <c r="K214" i="44"/>
  <c r="K201" i="44"/>
  <c r="K187" i="44"/>
  <c r="K162" i="44"/>
  <c r="K137" i="44"/>
  <c r="K111" i="44"/>
  <c r="K86" i="44"/>
  <c r="K59" i="44"/>
  <c r="K34" i="44"/>
  <c r="K9" i="44"/>
  <c r="K358" i="44"/>
  <c r="K347" i="44"/>
  <c r="K337" i="44"/>
  <c r="K326" i="44"/>
  <c r="K314" i="44"/>
  <c r="K302" i="44"/>
  <c r="K289" i="44"/>
  <c r="K275" i="44"/>
  <c r="K263" i="44"/>
  <c r="K250" i="44"/>
  <c r="K238" i="44"/>
  <c r="K225" i="44"/>
  <c r="K211" i="44"/>
  <c r="K199" i="44"/>
  <c r="K186" i="44"/>
  <c r="K174" i="44"/>
  <c r="K161" i="44"/>
  <c r="K147" i="44"/>
  <c r="K135" i="44"/>
  <c r="K122" i="44"/>
  <c r="K110" i="44"/>
  <c r="K97" i="44"/>
  <c r="K83" i="44"/>
  <c r="K71" i="44"/>
  <c r="K58" i="44"/>
  <c r="K46" i="44"/>
  <c r="K33" i="44"/>
  <c r="K19" i="44"/>
  <c r="K7" i="44"/>
  <c r="K242" i="44"/>
  <c r="K230" i="44"/>
  <c r="K217" i="44"/>
  <c r="K203" i="44"/>
  <c r="K191" i="44"/>
  <c r="K178" i="44"/>
  <c r="K166" i="44"/>
  <c r="K153" i="44"/>
  <c r="K139" i="44"/>
  <c r="K127" i="44"/>
  <c r="K114" i="44"/>
  <c r="K102" i="44"/>
  <c r="K89" i="44"/>
  <c r="K75" i="44"/>
  <c r="K63" i="44"/>
  <c r="K50" i="44"/>
  <c r="K38" i="44"/>
  <c r="K25" i="44"/>
  <c r="K11" i="44"/>
  <c r="K361" i="44"/>
  <c r="K350" i="44"/>
  <c r="K339" i="44"/>
  <c r="K329" i="44"/>
  <c r="K318" i="44"/>
  <c r="K305" i="44"/>
  <c r="K291" i="44"/>
  <c r="K279" i="44"/>
  <c r="K266" i="44"/>
  <c r="K254" i="44"/>
  <c r="K241" i="44"/>
  <c r="K227" i="44"/>
  <c r="K215" i="44"/>
  <c r="K202" i="44"/>
  <c r="K190" i="44"/>
  <c r="K177" i="44"/>
  <c r="K163" i="44"/>
  <c r="K151" i="44"/>
  <c r="K138" i="44"/>
  <c r="K126" i="44"/>
  <c r="K113" i="44"/>
  <c r="K99" i="44"/>
  <c r="K87" i="44"/>
  <c r="K74" i="44"/>
  <c r="K62" i="44"/>
  <c r="K49" i="44"/>
  <c r="K35" i="44"/>
  <c r="K23" i="44"/>
  <c r="K303" i="44"/>
  <c r="K226" i="44"/>
  <c r="K175" i="44"/>
  <c r="K150" i="44"/>
  <c r="K123" i="44"/>
  <c r="K98" i="44"/>
  <c r="K73" i="44"/>
  <c r="K47" i="44"/>
  <c r="K22" i="44"/>
  <c r="K357" i="44"/>
  <c r="K346" i="44"/>
  <c r="K335" i="44"/>
  <c r="K325" i="44"/>
  <c r="K313" i="44"/>
  <c r="K299" i="44"/>
  <c r="K287" i="44"/>
  <c r="K274" i="44"/>
  <c r="K262" i="44"/>
  <c r="K249" i="44"/>
  <c r="K235" i="44"/>
  <c r="K223" i="44"/>
  <c r="K210" i="44"/>
  <c r="K198" i="44"/>
  <c r="K185" i="44"/>
  <c r="K171" i="44"/>
  <c r="K159" i="44"/>
  <c r="K146" i="44"/>
  <c r="K134" i="44"/>
  <c r="K121" i="44"/>
  <c r="K107" i="44"/>
  <c r="K95" i="44"/>
  <c r="K82" i="44"/>
  <c r="K70" i="44"/>
  <c r="K57" i="44"/>
  <c r="K43" i="44"/>
  <c r="K31" i="44"/>
  <c r="K18" i="44"/>
  <c r="K6" i="44"/>
  <c r="K247" i="44"/>
  <c r="K234" i="44"/>
  <c r="K222" i="44"/>
  <c r="K209" i="44"/>
  <c r="K195" i="44"/>
  <c r="K183" i="44"/>
  <c r="K170" i="44"/>
  <c r="K158" i="44"/>
  <c r="K145" i="44"/>
  <c r="K131" i="44"/>
  <c r="K119" i="44"/>
  <c r="K106" i="44"/>
  <c r="K94" i="44"/>
  <c r="K81" i="44"/>
  <c r="K67" i="44"/>
  <c r="K55" i="44"/>
  <c r="K42" i="44"/>
  <c r="K30" i="44"/>
  <c r="K17" i="44"/>
  <c r="K3" i="44"/>
  <c r="K354" i="44"/>
  <c r="K343" i="44"/>
  <c r="K333" i="44"/>
  <c r="K322" i="44"/>
  <c r="K310" i="44"/>
  <c r="K297" i="44"/>
  <c r="K283" i="44"/>
  <c r="K271" i="44"/>
  <c r="K258" i="44"/>
  <c r="K246" i="44"/>
  <c r="K233" i="44"/>
  <c r="K219" i="44"/>
  <c r="K207" i="44"/>
  <c r="K194" i="44"/>
  <c r="K182" i="44"/>
  <c r="K169" i="44"/>
  <c r="K155" i="44"/>
  <c r="K143" i="44"/>
  <c r="K130" i="44"/>
  <c r="K118" i="44"/>
  <c r="K105" i="44"/>
  <c r="K91" i="44"/>
  <c r="K79" i="44"/>
  <c r="K66" i="44"/>
  <c r="K54" i="44"/>
  <c r="K41" i="44"/>
  <c r="K27" i="44"/>
  <c r="K15" i="44"/>
  <c r="K2" i="44"/>
  <c r="K10" i="44"/>
  <c r="K360" i="44"/>
  <c r="K352" i="44"/>
  <c r="K344" i="44"/>
  <c r="K336" i="44"/>
  <c r="K328" i="44"/>
  <c r="K320" i="44"/>
  <c r="K312" i="44"/>
  <c r="K304" i="44"/>
  <c r="K296" i="44"/>
  <c r="K288" i="44"/>
  <c r="K280" i="44"/>
  <c r="K272" i="44"/>
  <c r="K264" i="44"/>
  <c r="K256" i="44"/>
  <c r="K248" i="44"/>
  <c r="K240" i="44"/>
  <c r="K232" i="44"/>
  <c r="K224" i="44"/>
  <c r="K216" i="44"/>
  <c r="K208" i="44"/>
  <c r="K200" i="44"/>
  <c r="K192" i="44"/>
  <c r="K184" i="44"/>
  <c r="K176" i="44"/>
  <c r="K168" i="44"/>
  <c r="K160" i="44"/>
  <c r="K152" i="44"/>
  <c r="K144" i="44"/>
  <c r="K136" i="44"/>
  <c r="K128" i="44"/>
  <c r="K120" i="44"/>
  <c r="K112" i="44"/>
  <c r="K104" i="44"/>
  <c r="K96" i="44"/>
  <c r="K88" i="44"/>
  <c r="K80" i="44"/>
  <c r="K72" i="44"/>
  <c r="K64" i="44"/>
  <c r="K56" i="44"/>
  <c r="K48" i="44"/>
  <c r="K40" i="44"/>
  <c r="K32" i="44"/>
  <c r="K24" i="44"/>
  <c r="K16" i="44"/>
  <c r="K8" i="44"/>
  <c r="K317" i="44"/>
  <c r="K309" i="44"/>
  <c r="K301" i="44"/>
  <c r="K293" i="44"/>
  <c r="K285" i="44"/>
  <c r="K277" i="44"/>
  <c r="K269" i="44"/>
  <c r="K261" i="44"/>
  <c r="K253" i="44"/>
  <c r="K245" i="44"/>
  <c r="K237" i="44"/>
  <c r="K229" i="44"/>
  <c r="K221" i="44"/>
  <c r="K213" i="44"/>
  <c r="K205" i="44"/>
  <c r="K197" i="44"/>
  <c r="K189" i="44"/>
  <c r="K181" i="44"/>
  <c r="K173" i="44"/>
  <c r="K165" i="44"/>
  <c r="K157" i="44"/>
  <c r="K149" i="44"/>
  <c r="K141" i="44"/>
  <c r="K133" i="44"/>
  <c r="K125" i="44"/>
  <c r="K117" i="44"/>
  <c r="K109" i="44"/>
  <c r="K101" i="44"/>
  <c r="K93" i="44"/>
  <c r="K85" i="44"/>
  <c r="K77" i="44"/>
  <c r="K69" i="44"/>
  <c r="K61" i="44"/>
  <c r="K53" i="44"/>
  <c r="K45" i="44"/>
  <c r="K37" i="44"/>
  <c r="K29" i="44"/>
  <c r="K21" i="44"/>
  <c r="K13" i="44"/>
  <c r="K5" i="44"/>
  <c r="K356" i="44"/>
  <c r="K348" i="44"/>
  <c r="K340" i="44"/>
  <c r="K332" i="44"/>
  <c r="K324" i="44"/>
  <c r="K316" i="44"/>
  <c r="K308" i="44"/>
  <c r="K300" i="44"/>
  <c r="K292" i="44"/>
  <c r="K284" i="44"/>
  <c r="K276" i="44"/>
  <c r="K268" i="44"/>
  <c r="K260" i="44"/>
  <c r="K252" i="44"/>
  <c r="K244" i="44"/>
  <c r="K236" i="44"/>
  <c r="K228" i="44"/>
  <c r="K220" i="44"/>
  <c r="K212" i="44"/>
  <c r="K204" i="44"/>
  <c r="K196" i="44"/>
  <c r="K188" i="44"/>
  <c r="K180" i="44"/>
  <c r="K172" i="44"/>
  <c r="K164" i="44"/>
  <c r="K156" i="44"/>
  <c r="K148" i="44"/>
  <c r="K140" i="44"/>
  <c r="K132" i="44"/>
  <c r="K124" i="44"/>
  <c r="K116" i="44"/>
  <c r="K108" i="44"/>
  <c r="K100" i="44"/>
  <c r="K92" i="44"/>
  <c r="K84" i="44"/>
  <c r="K76" i="44"/>
  <c r="K68" i="44"/>
  <c r="K60" i="44"/>
  <c r="K52" i="44"/>
  <c r="K44" i="44"/>
  <c r="K36" i="44"/>
  <c r="K28" i="44"/>
  <c r="K20" i="44"/>
  <c r="K12" i="44"/>
  <c r="K254" i="38"/>
  <c r="K149" i="38"/>
  <c r="K74" i="38"/>
  <c r="K46" i="38"/>
  <c r="K21" i="38"/>
  <c r="K331" i="38"/>
  <c r="K179" i="38"/>
  <c r="K101" i="38"/>
  <c r="K349" i="38"/>
  <c r="K253" i="38"/>
  <c r="K150" i="38"/>
  <c r="K50" i="38"/>
  <c r="K348" i="38"/>
  <c r="K252" i="38"/>
  <c r="K362" i="38"/>
  <c r="K251" i="38"/>
  <c r="K173" i="38"/>
  <c r="K148" i="38"/>
  <c r="K123" i="38"/>
  <c r="K98" i="38"/>
  <c r="K70" i="38"/>
  <c r="K45" i="38"/>
  <c r="K20" i="38"/>
  <c r="K282" i="38"/>
  <c r="K76" i="38"/>
  <c r="K278" i="38"/>
  <c r="K125" i="38"/>
  <c r="K329" i="38"/>
  <c r="K124" i="38"/>
  <c r="K341" i="38"/>
  <c r="K293" i="38"/>
  <c r="K268" i="38"/>
  <c r="K243" i="38"/>
  <c r="K218" i="38"/>
  <c r="K190" i="38"/>
  <c r="K165" i="38"/>
  <c r="K140" i="38"/>
  <c r="K115" i="38"/>
  <c r="K90" i="38"/>
  <c r="K62" i="38"/>
  <c r="K37" i="38"/>
  <c r="K12" i="38"/>
  <c r="K350" i="38"/>
  <c r="K229" i="38"/>
  <c r="K126" i="38"/>
  <c r="K306" i="38"/>
  <c r="K178" i="38"/>
  <c r="K75" i="38"/>
  <c r="K363" i="38"/>
  <c r="K227" i="38"/>
  <c r="K99" i="38"/>
  <c r="K326" i="38"/>
  <c r="K226" i="38"/>
  <c r="K340" i="38"/>
  <c r="K317" i="38"/>
  <c r="K292" i="38"/>
  <c r="K267" i="38"/>
  <c r="K242" i="38"/>
  <c r="K214" i="38"/>
  <c r="K189" i="38"/>
  <c r="K164" i="38"/>
  <c r="K139" i="38"/>
  <c r="K114" i="38"/>
  <c r="K86" i="38"/>
  <c r="K61" i="38"/>
  <c r="K36" i="38"/>
  <c r="K11" i="38"/>
  <c r="K204" i="38"/>
  <c r="K26" i="38"/>
  <c r="K330" i="38"/>
  <c r="K228" i="38"/>
  <c r="K100" i="38"/>
  <c r="K277" i="38"/>
  <c r="K174" i="38"/>
  <c r="K301" i="38"/>
  <c r="K198" i="38"/>
  <c r="K316" i="38"/>
  <c r="K238" i="38"/>
  <c r="K188" i="38"/>
  <c r="K138" i="38"/>
  <c r="K110" i="38"/>
  <c r="K85" i="38"/>
  <c r="K10" i="38"/>
  <c r="K307" i="38"/>
  <c r="K154" i="38"/>
  <c r="K51" i="38"/>
  <c r="K203" i="38"/>
  <c r="K22" i="38"/>
  <c r="K302" i="38"/>
  <c r="K202" i="38"/>
  <c r="K346" i="38"/>
  <c r="K276" i="38"/>
  <c r="K361" i="38"/>
  <c r="K318" i="38"/>
  <c r="K358" i="38"/>
  <c r="K356" i="38"/>
  <c r="K339" i="38"/>
  <c r="K291" i="38"/>
  <c r="K266" i="38"/>
  <c r="K213" i="38"/>
  <c r="K163" i="38"/>
  <c r="K60" i="38"/>
  <c r="K35" i="38"/>
  <c r="K353" i="38"/>
  <c r="K338" i="38"/>
  <c r="K315" i="38"/>
  <c r="K290" i="38"/>
  <c r="K262" i="38"/>
  <c r="K237" i="38"/>
  <c r="K212" i="38"/>
  <c r="K187" i="38"/>
  <c r="K162" i="38"/>
  <c r="K134" i="38"/>
  <c r="K109" i="38"/>
  <c r="K84" i="38"/>
  <c r="K59" i="38"/>
  <c r="K34" i="38"/>
  <c r="K6" i="38"/>
  <c r="K357" i="38"/>
  <c r="K347" i="38"/>
  <c r="K337" i="38"/>
  <c r="K325" i="38"/>
  <c r="K314" i="38"/>
  <c r="K300" i="38"/>
  <c r="K286" i="38"/>
  <c r="K275" i="38"/>
  <c r="K261" i="38"/>
  <c r="K250" i="38"/>
  <c r="K236" i="38"/>
  <c r="K222" i="38"/>
  <c r="K211" i="38"/>
  <c r="K197" i="38"/>
  <c r="K186" i="38"/>
  <c r="K172" i="38"/>
  <c r="K158" i="38"/>
  <c r="K147" i="38"/>
  <c r="K133" i="38"/>
  <c r="K122" i="38"/>
  <c r="K108" i="38"/>
  <c r="K94" i="38"/>
  <c r="K83" i="38"/>
  <c r="K69" i="38"/>
  <c r="K58" i="38"/>
  <c r="K44" i="38"/>
  <c r="K30" i="38"/>
  <c r="K19" i="38"/>
  <c r="K5" i="38"/>
  <c r="K334" i="38"/>
  <c r="K324" i="38"/>
  <c r="K310" i="38"/>
  <c r="K299" i="38"/>
  <c r="K285" i="38"/>
  <c r="K274" i="38"/>
  <c r="K260" i="38"/>
  <c r="K246" i="38"/>
  <c r="K235" i="38"/>
  <c r="K221" i="38"/>
  <c r="K210" i="38"/>
  <c r="K196" i="38"/>
  <c r="K182" i="38"/>
  <c r="K171" i="38"/>
  <c r="K157" i="38"/>
  <c r="K146" i="38"/>
  <c r="K132" i="38"/>
  <c r="K118" i="38"/>
  <c r="K107" i="38"/>
  <c r="K93" i="38"/>
  <c r="K82" i="38"/>
  <c r="K68" i="38"/>
  <c r="K54" i="38"/>
  <c r="K43" i="38"/>
  <c r="K29" i="38"/>
  <c r="K18" i="38"/>
  <c r="K4" i="38"/>
  <c r="K355" i="38"/>
  <c r="K345" i="38"/>
  <c r="K333" i="38"/>
  <c r="K323" i="38"/>
  <c r="K309" i="38"/>
  <c r="K298" i="38"/>
  <c r="K284" i="38"/>
  <c r="K270" i="38"/>
  <c r="K259" i="38"/>
  <c r="K245" i="38"/>
  <c r="K234" i="38"/>
  <c r="K220" i="38"/>
  <c r="K206" i="38"/>
  <c r="K195" i="38"/>
  <c r="K181" i="38"/>
  <c r="K170" i="38"/>
  <c r="K156" i="38"/>
  <c r="K142" i="38"/>
  <c r="K131" i="38"/>
  <c r="K117" i="38"/>
  <c r="K106" i="38"/>
  <c r="K92" i="38"/>
  <c r="K78" i="38"/>
  <c r="K67" i="38"/>
  <c r="K53" i="38"/>
  <c r="K42" i="38"/>
  <c r="K28" i="38"/>
  <c r="K14" i="38"/>
  <c r="K3" i="38"/>
  <c r="K354" i="38"/>
  <c r="K342" i="38"/>
  <c r="K332" i="38"/>
  <c r="K322" i="38"/>
  <c r="K308" i="38"/>
  <c r="K294" i="38"/>
  <c r="K283" i="38"/>
  <c r="K269" i="38"/>
  <c r="K258" i="38"/>
  <c r="K244" i="38"/>
  <c r="K230" i="38"/>
  <c r="K219" i="38"/>
  <c r="K205" i="38"/>
  <c r="K194" i="38"/>
  <c r="K180" i="38"/>
  <c r="K166" i="38"/>
  <c r="K155" i="38"/>
  <c r="K141" i="38"/>
  <c r="K130" i="38"/>
  <c r="K116" i="38"/>
  <c r="K102" i="38"/>
  <c r="K91" i="38"/>
  <c r="K77" i="38"/>
  <c r="K66" i="38"/>
  <c r="K52" i="38"/>
  <c r="K38" i="38"/>
  <c r="K27" i="38"/>
  <c r="K13" i="38"/>
  <c r="K2" i="38"/>
  <c r="K360" i="38"/>
  <c r="K352" i="38"/>
  <c r="K344" i="38"/>
  <c r="K336" i="38"/>
  <c r="K328" i="38"/>
  <c r="K320" i="38"/>
  <c r="K312" i="38"/>
  <c r="K304" i="38"/>
  <c r="K296" i="38"/>
  <c r="K288" i="38"/>
  <c r="K280" i="38"/>
  <c r="K272" i="38"/>
  <c r="K264" i="38"/>
  <c r="K256" i="38"/>
  <c r="K248" i="38"/>
  <c r="K240" i="38"/>
  <c r="K232" i="38"/>
  <c r="K224" i="38"/>
  <c r="K216" i="38"/>
  <c r="K208" i="38"/>
  <c r="K200" i="38"/>
  <c r="K192" i="38"/>
  <c r="K184" i="38"/>
  <c r="K176" i="38"/>
  <c r="K168" i="38"/>
  <c r="K160" i="38"/>
  <c r="K152" i="38"/>
  <c r="K144" i="38"/>
  <c r="K136" i="38"/>
  <c r="K128" i="38"/>
  <c r="K120" i="38"/>
  <c r="K112" i="38"/>
  <c r="K104" i="38"/>
  <c r="K96" i="38"/>
  <c r="K88" i="38"/>
  <c r="K80" i="38"/>
  <c r="K72" i="38"/>
  <c r="K64" i="38"/>
  <c r="K56" i="38"/>
  <c r="K48" i="38"/>
  <c r="K40" i="38"/>
  <c r="K32" i="38"/>
  <c r="K24" i="38"/>
  <c r="K16" i="38"/>
  <c r="K8" i="38"/>
  <c r="K321" i="38"/>
  <c r="K313" i="38"/>
  <c r="K305" i="38"/>
  <c r="K297" i="38"/>
  <c r="K289" i="38"/>
  <c r="K281" i="38"/>
  <c r="K273" i="38"/>
  <c r="K265" i="38"/>
  <c r="K257" i="38"/>
  <c r="K249" i="38"/>
  <c r="K241" i="38"/>
  <c r="K233" i="38"/>
  <c r="K225" i="38"/>
  <c r="K217" i="38"/>
  <c r="K209" i="38"/>
  <c r="K201" i="38"/>
  <c r="K193" i="38"/>
  <c r="K185" i="38"/>
  <c r="K177" i="38"/>
  <c r="K169" i="38"/>
  <c r="K161" i="38"/>
  <c r="K153" i="38"/>
  <c r="K145" i="38"/>
  <c r="K137" i="38"/>
  <c r="K129" i="38"/>
  <c r="K121" i="38"/>
  <c r="K113" i="38"/>
  <c r="K105" i="38"/>
  <c r="K97" i="38"/>
  <c r="K89" i="38"/>
  <c r="K81" i="38"/>
  <c r="K73" i="38"/>
  <c r="K65" i="38"/>
  <c r="K57" i="38"/>
  <c r="K49" i="38"/>
  <c r="K41" i="38"/>
  <c r="K33" i="38"/>
  <c r="K25" i="38"/>
  <c r="K17" i="38"/>
  <c r="K9" i="38"/>
  <c r="K359" i="38"/>
  <c r="K351" i="38"/>
  <c r="K343" i="38"/>
  <c r="K335" i="38"/>
  <c r="K327" i="38"/>
  <c r="K319" i="38"/>
  <c r="K311" i="38"/>
  <c r="K303" i="38"/>
  <c r="K295" i="38"/>
  <c r="K287" i="38"/>
  <c r="K279" i="38"/>
  <c r="K271" i="38"/>
  <c r="K263" i="38"/>
  <c r="K255" i="38"/>
  <c r="K247" i="38"/>
  <c r="K239" i="38"/>
  <c r="K231" i="38"/>
  <c r="K223" i="38"/>
  <c r="K215" i="38"/>
  <c r="K207" i="38"/>
  <c r="K199" i="38"/>
  <c r="K191" i="38"/>
  <c r="K183" i="38"/>
  <c r="K175" i="38"/>
  <c r="K167" i="38"/>
  <c r="K159" i="38"/>
  <c r="K151" i="38"/>
  <c r="K143" i="38"/>
  <c r="K135" i="38"/>
  <c r="K127" i="38"/>
  <c r="K119" i="38"/>
  <c r="K111" i="38"/>
  <c r="K103" i="38"/>
  <c r="K95" i="38"/>
  <c r="K87" i="38"/>
  <c r="K79" i="38"/>
  <c r="K71" i="38"/>
  <c r="K63" i="38"/>
  <c r="K55" i="38"/>
  <c r="K47" i="38"/>
  <c r="K39" i="38"/>
  <c r="K31" i="38"/>
  <c r="K23" i="38"/>
  <c r="K15" i="38"/>
  <c r="M361" i="28"/>
  <c r="M329" i="28"/>
  <c r="M271" i="28"/>
  <c r="M207" i="28"/>
  <c r="M143" i="28"/>
  <c r="M79" i="28"/>
  <c r="M15" i="28"/>
  <c r="M359" i="28"/>
  <c r="M327" i="28"/>
  <c r="M263" i="28"/>
  <c r="M199" i="28"/>
  <c r="M135" i="28"/>
  <c r="M71" i="28"/>
  <c r="M279" i="28"/>
  <c r="M151" i="28"/>
  <c r="M23" i="28"/>
  <c r="M353" i="28"/>
  <c r="M319" i="28"/>
  <c r="M255" i="28"/>
  <c r="M191" i="28"/>
  <c r="M127" i="28"/>
  <c r="M63" i="28"/>
  <c r="M351" i="28"/>
  <c r="M311" i="28"/>
  <c r="M247" i="28"/>
  <c r="M183" i="28"/>
  <c r="M119" i="28"/>
  <c r="M55" i="28"/>
  <c r="M345" i="28"/>
  <c r="M303" i="28"/>
  <c r="M239" i="28"/>
  <c r="M175" i="28"/>
  <c r="M111" i="28"/>
  <c r="M47" i="28"/>
  <c r="M343" i="28"/>
  <c r="M295" i="28"/>
  <c r="M231" i="28"/>
  <c r="M167" i="28"/>
  <c r="M103" i="28"/>
  <c r="M39" i="28"/>
  <c r="M337" i="28"/>
  <c r="M287" i="28"/>
  <c r="M223" i="28"/>
  <c r="M159" i="28"/>
  <c r="M95" i="28"/>
  <c r="M31" i="28"/>
  <c r="M335" i="28"/>
  <c r="M215" i="28"/>
  <c r="M87" i="28"/>
  <c r="M321" i="28"/>
  <c r="M313" i="28"/>
  <c r="M305" i="28"/>
  <c r="M297" i="28"/>
  <c r="M289" i="28"/>
  <c r="M281" i="28"/>
  <c r="M273" i="28"/>
  <c r="M265" i="28"/>
  <c r="M257" i="28"/>
  <c r="M249" i="28"/>
  <c r="M241" i="28"/>
  <c r="M233" i="28"/>
  <c r="M225" i="28"/>
  <c r="M217" i="28"/>
  <c r="M209" i="28"/>
  <c r="M201" i="28"/>
  <c r="M193" i="28"/>
  <c r="M185" i="28"/>
  <c r="M177" i="28"/>
  <c r="M169" i="28"/>
  <c r="M161" i="28"/>
  <c r="M153" i="28"/>
  <c r="M145" i="28"/>
  <c r="M137" i="28"/>
  <c r="M129" i="28"/>
  <c r="M121" i="28"/>
  <c r="M113" i="28"/>
  <c r="M105" i="28"/>
  <c r="M97" i="28"/>
  <c r="M89" i="28"/>
  <c r="M81" i="28"/>
  <c r="M73" i="28"/>
  <c r="M65" i="28"/>
  <c r="M57" i="28"/>
  <c r="M49" i="28"/>
  <c r="M41" i="28"/>
  <c r="M33" i="28"/>
  <c r="M25" i="28"/>
  <c r="M17" i="28"/>
  <c r="M9" i="28"/>
  <c r="M360" i="28"/>
  <c r="M352" i="28"/>
  <c r="M344" i="28"/>
  <c r="M336" i="28"/>
  <c r="M328" i="28"/>
  <c r="M320" i="28"/>
  <c r="M312" i="28"/>
  <c r="M304" i="28"/>
  <c r="M296" i="28"/>
  <c r="M288" i="28"/>
  <c r="M280" i="28"/>
  <c r="M272" i="28"/>
  <c r="M264" i="28"/>
  <c r="M256" i="28"/>
  <c r="M248" i="28"/>
  <c r="M240" i="28"/>
  <c r="M232" i="28"/>
  <c r="M224" i="28"/>
  <c r="M216" i="28"/>
  <c r="M208" i="28"/>
  <c r="M200" i="28"/>
  <c r="M192" i="28"/>
  <c r="M184" i="28"/>
  <c r="M176" i="28"/>
  <c r="M168" i="28"/>
  <c r="M160" i="28"/>
  <c r="M152" i="28"/>
  <c r="M144" i="28"/>
  <c r="M136" i="28"/>
  <c r="M128" i="28"/>
  <c r="M120" i="28"/>
  <c r="M112" i="28"/>
  <c r="M104" i="28"/>
  <c r="M96" i="28"/>
  <c r="M88" i="28"/>
  <c r="M80" i="28"/>
  <c r="M72" i="28"/>
  <c r="M64" i="28"/>
  <c r="M56" i="28"/>
  <c r="M48" i="28"/>
  <c r="M40" i="28"/>
  <c r="M32" i="28"/>
  <c r="M24" i="28"/>
  <c r="M16" i="28"/>
  <c r="M8" i="28"/>
  <c r="M7" i="28"/>
  <c r="M6" i="28"/>
  <c r="M318" i="28"/>
  <c r="M294" i="28"/>
  <c r="M262" i="28"/>
  <c r="M238" i="28"/>
  <c r="M214" i="28"/>
  <c r="M206" i="28"/>
  <c r="M182" i="28"/>
  <c r="M174" i="28"/>
  <c r="M166" i="28"/>
  <c r="M158" i="28"/>
  <c r="M150" i="28"/>
  <c r="M142" i="28"/>
  <c r="M134" i="28"/>
  <c r="M126" i="28"/>
  <c r="M118" i="28"/>
  <c r="M110" i="28"/>
  <c r="M102" i="28"/>
  <c r="M94" i="28"/>
  <c r="M86" i="28"/>
  <c r="M78" i="28"/>
  <c r="M70" i="28"/>
  <c r="M62" i="28"/>
  <c r="M54" i="28"/>
  <c r="M46" i="28"/>
  <c r="M38" i="28"/>
  <c r="M30" i="28"/>
  <c r="M22" i="28"/>
  <c r="M14" i="28"/>
  <c r="M357" i="28"/>
  <c r="M349" i="28"/>
  <c r="M341" i="28"/>
  <c r="M333" i="28"/>
  <c r="M325" i="28"/>
  <c r="M317" i="28"/>
  <c r="M309" i="28"/>
  <c r="M301" i="28"/>
  <c r="M293" i="28"/>
  <c r="M285" i="28"/>
  <c r="M277" i="28"/>
  <c r="M269" i="28"/>
  <c r="M261" i="28"/>
  <c r="M253" i="28"/>
  <c r="M245" i="28"/>
  <c r="M237" i="28"/>
  <c r="M229" i="28"/>
  <c r="M221" i="28"/>
  <c r="M213" i="28"/>
  <c r="M205" i="28"/>
  <c r="M197" i="28"/>
  <c r="M189" i="28"/>
  <c r="M181" i="28"/>
  <c r="M173" i="28"/>
  <c r="M165" i="28"/>
  <c r="M157" i="28"/>
  <c r="M149" i="28"/>
  <c r="M141" i="28"/>
  <c r="M133" i="28"/>
  <c r="M125" i="28"/>
  <c r="M117" i="28"/>
  <c r="M109" i="28"/>
  <c r="M101" i="28"/>
  <c r="M93" i="28"/>
  <c r="M85" i="28"/>
  <c r="M77" i="28"/>
  <c r="M69" i="28"/>
  <c r="M61" i="28"/>
  <c r="M53" i="28"/>
  <c r="M45" i="28"/>
  <c r="M37" i="28"/>
  <c r="M29" i="28"/>
  <c r="M21" i="28"/>
  <c r="M13" i="28"/>
  <c r="M5" i="28"/>
  <c r="M358" i="28"/>
  <c r="M342" i="28"/>
  <c r="M326" i="28"/>
  <c r="M310" i="28"/>
  <c r="M286" i="28"/>
  <c r="M270" i="28"/>
  <c r="M246" i="28"/>
  <c r="M222" i="28"/>
  <c r="M198" i="28"/>
  <c r="M348" i="28"/>
  <c r="M340" i="28"/>
  <c r="M324" i="28"/>
  <c r="M300" i="28"/>
  <c r="M284" i="28"/>
  <c r="M268" i="28"/>
  <c r="M260" i="28"/>
  <c r="M236" i="28"/>
  <c r="M220" i="28"/>
  <c r="M212" i="28"/>
  <c r="M188" i="28"/>
  <c r="M172" i="28"/>
  <c r="M156" i="28"/>
  <c r="M148" i="28"/>
  <c r="M132" i="28"/>
  <c r="M108" i="28"/>
  <c r="M92" i="28"/>
  <c r="M84" i="28"/>
  <c r="M68" i="28"/>
  <c r="M52" i="28"/>
  <c r="M36" i="28"/>
  <c r="M20" i="28"/>
  <c r="M12" i="28"/>
  <c r="M363" i="28"/>
  <c r="M355" i="28"/>
  <c r="M347" i="28"/>
  <c r="M339" i="28"/>
  <c r="M331" i="28"/>
  <c r="M323" i="28"/>
  <c r="M315" i="28"/>
  <c r="M307" i="28"/>
  <c r="M299" i="28"/>
  <c r="M291" i="28"/>
  <c r="M283" i="28"/>
  <c r="M275" i="28"/>
  <c r="M267" i="28"/>
  <c r="M259" i="28"/>
  <c r="M251" i="28"/>
  <c r="M243" i="28"/>
  <c r="M235" i="28"/>
  <c r="M227" i="28"/>
  <c r="M219" i="28"/>
  <c r="M211" i="28"/>
  <c r="M203" i="28"/>
  <c r="M195" i="28"/>
  <c r="M187" i="28"/>
  <c r="M179" i="28"/>
  <c r="M171" i="28"/>
  <c r="M163" i="28"/>
  <c r="M155" i="28"/>
  <c r="M147" i="28"/>
  <c r="M139" i="28"/>
  <c r="M131" i="28"/>
  <c r="M123" i="28"/>
  <c r="M115" i="28"/>
  <c r="M107" i="28"/>
  <c r="M99" i="28"/>
  <c r="M91" i="28"/>
  <c r="M83" i="28"/>
  <c r="M75" i="28"/>
  <c r="M67" i="28"/>
  <c r="M59" i="28"/>
  <c r="M51" i="28"/>
  <c r="M43" i="28"/>
  <c r="M35" i="28"/>
  <c r="M27" i="28"/>
  <c r="M19" i="28"/>
  <c r="M11" i="28"/>
  <c r="M3" i="28"/>
  <c r="M350" i="28"/>
  <c r="M334" i="28"/>
  <c r="M302" i="28"/>
  <c r="M278" i="28"/>
  <c r="M254" i="28"/>
  <c r="M230" i="28"/>
  <c r="M190" i="28"/>
  <c r="M356" i="28"/>
  <c r="M332" i="28"/>
  <c r="M316" i="28"/>
  <c r="M308" i="28"/>
  <c r="M292" i="28"/>
  <c r="M276" i="28"/>
  <c r="M252" i="28"/>
  <c r="M244" i="28"/>
  <c r="M228" i="28"/>
  <c r="M204" i="28"/>
  <c r="M196" i="28"/>
  <c r="M180" i="28"/>
  <c r="M164" i="28"/>
  <c r="M140" i="28"/>
  <c r="M124" i="28"/>
  <c r="M116" i="28"/>
  <c r="M100" i="28"/>
  <c r="M76" i="28"/>
  <c r="M60" i="28"/>
  <c r="M44" i="28"/>
  <c r="M28" i="28"/>
  <c r="M4" i="28"/>
  <c r="M362" i="28"/>
  <c r="M354" i="28"/>
  <c r="M346" i="28"/>
  <c r="M338" i="28"/>
  <c r="M330" i="28"/>
  <c r="M322" i="28"/>
  <c r="M314" i="28"/>
  <c r="M306" i="28"/>
  <c r="M298" i="28"/>
  <c r="M290" i="28"/>
  <c r="M282" i="28"/>
  <c r="M274" i="28"/>
  <c r="M266" i="28"/>
  <c r="M258" i="28"/>
  <c r="M250" i="28"/>
  <c r="M242" i="28"/>
  <c r="M234" i="28"/>
  <c r="M226" i="28"/>
  <c r="M218" i="28"/>
  <c r="M210" i="28"/>
  <c r="M202" i="28"/>
  <c r="M194" i="28"/>
  <c r="M186" i="28"/>
  <c r="M178" i="28"/>
  <c r="M170" i="28"/>
  <c r="M162" i="28"/>
  <c r="M154" i="28"/>
  <c r="M146" i="28"/>
  <c r="M138" i="28"/>
  <c r="M130" i="28"/>
  <c r="M122" i="28"/>
  <c r="M114" i="28"/>
  <c r="M106" i="28"/>
  <c r="M98" i="28"/>
  <c r="M90" i="28"/>
  <c r="M82" i="28"/>
  <c r="M74" i="28"/>
  <c r="M66" i="28"/>
  <c r="M58" i="28"/>
  <c r="M50" i="28"/>
  <c r="M42" i="28"/>
  <c r="M34" i="28"/>
  <c r="M26" i="28"/>
  <c r="M18" i="28"/>
  <c r="M10" i="28"/>
  <c r="L2" i="44" l="1" a="1"/>
  <c r="L2" i="38" a="1"/>
  <c r="N2" i="28" a="1"/>
  <c r="L2" i="44" l="1"/>
  <c r="L49" i="44"/>
  <c r="L304" i="44"/>
  <c r="L209" i="44"/>
  <c r="L336" i="44"/>
  <c r="L272" i="44"/>
  <c r="L208" i="44"/>
  <c r="L81" i="44"/>
  <c r="L312" i="44"/>
  <c r="L248" i="44"/>
  <c r="L184" i="44"/>
  <c r="L120" i="44"/>
  <c r="L56" i="44"/>
  <c r="L257" i="44"/>
  <c r="L335" i="44"/>
  <c r="L271" i="44"/>
  <c r="L207" i="44"/>
  <c r="L143" i="44"/>
  <c r="L79" i="44"/>
  <c r="L15" i="44"/>
  <c r="L334" i="44"/>
  <c r="L270" i="44"/>
  <c r="L206" i="44"/>
  <c r="L142" i="44"/>
  <c r="L78" i="44"/>
  <c r="L14" i="44"/>
  <c r="L333" i="44"/>
  <c r="L213" i="44"/>
  <c r="L149" i="44"/>
  <c r="L77" i="44"/>
  <c r="L13" i="44"/>
  <c r="L41" i="44"/>
  <c r="L253" i="44"/>
  <c r="L316" i="44"/>
  <c r="L252" i="44"/>
  <c r="L188" i="44"/>
  <c r="L124" i="44"/>
  <c r="L60" i="44"/>
  <c r="L329" i="44"/>
  <c r="L347" i="44"/>
  <c r="L275" i="44"/>
  <c r="L211" i="44"/>
  <c r="L147" i="44"/>
  <c r="L83" i="44"/>
  <c r="L19" i="44"/>
  <c r="L113" i="44"/>
  <c r="L346" i="44"/>
  <c r="L344" i="44"/>
  <c r="L240" i="44"/>
  <c r="L160" i="44"/>
  <c r="L88" i="44"/>
  <c r="L16" i="44"/>
  <c r="L351" i="44"/>
  <c r="L279" i="44"/>
  <c r="L199" i="44"/>
  <c r="L127" i="44"/>
  <c r="L55" i="44"/>
  <c r="L225" i="44"/>
  <c r="L294" i="44"/>
  <c r="L222" i="44"/>
  <c r="L150" i="44"/>
  <c r="L70" i="44"/>
  <c r="L305" i="44"/>
  <c r="L277" i="44"/>
  <c r="L181" i="44"/>
  <c r="L101" i="44"/>
  <c r="L29" i="44"/>
  <c r="L97" i="44"/>
  <c r="L229" i="44"/>
  <c r="L300" i="44"/>
  <c r="L228" i="44"/>
  <c r="L156" i="44"/>
  <c r="L84" i="44"/>
  <c r="L12" i="44"/>
  <c r="L355" i="44"/>
  <c r="L267" i="44"/>
  <c r="L195" i="44"/>
  <c r="L123" i="44"/>
  <c r="L51" i="44"/>
  <c r="L249" i="44"/>
  <c r="L362" i="44"/>
  <c r="L290" i="44"/>
  <c r="L226" i="44"/>
  <c r="L162" i="44"/>
  <c r="L98" i="44"/>
  <c r="L34" i="44"/>
  <c r="L361" i="44"/>
  <c r="L328" i="44"/>
  <c r="L232" i="44"/>
  <c r="L152" i="44"/>
  <c r="L80" i="44"/>
  <c r="L8" i="44"/>
  <c r="L343" i="44"/>
  <c r="L263" i="44"/>
  <c r="L191" i="44"/>
  <c r="L119" i="44"/>
  <c r="L47" i="44"/>
  <c r="L145" i="44"/>
  <c r="L286" i="44"/>
  <c r="L214" i="44"/>
  <c r="L134" i="44"/>
  <c r="L62" i="44"/>
  <c r="L241" i="44"/>
  <c r="L261" i="44"/>
  <c r="L173" i="44"/>
  <c r="L93" i="44"/>
  <c r="L21" i="44"/>
  <c r="L342" i="44"/>
  <c r="L125" i="44"/>
  <c r="L292" i="44"/>
  <c r="L220" i="44"/>
  <c r="L148" i="44"/>
  <c r="L76" i="44"/>
  <c r="L4" i="44"/>
  <c r="L339" i="44"/>
  <c r="L259" i="44"/>
  <c r="L187" i="44"/>
  <c r="L115" i="44"/>
  <c r="L43" i="44"/>
  <c r="L201" i="44"/>
  <c r="L354" i="44"/>
  <c r="L282" i="44"/>
  <c r="L218" i="44"/>
  <c r="L154" i="44"/>
  <c r="L90" i="44"/>
  <c r="L26" i="44"/>
  <c r="L313" i="44"/>
  <c r="L320" i="44"/>
  <c r="L224" i="44"/>
  <c r="L144" i="44"/>
  <c r="L72" i="44"/>
  <c r="L321" i="44"/>
  <c r="L327" i="44"/>
  <c r="L255" i="44"/>
  <c r="L183" i="44"/>
  <c r="L111" i="44"/>
  <c r="L39" i="44"/>
  <c r="L9" i="44"/>
  <c r="L278" i="44"/>
  <c r="L198" i="44"/>
  <c r="L126" i="44"/>
  <c r="L54" i="44"/>
  <c r="L177" i="44"/>
  <c r="L245" i="44"/>
  <c r="L165" i="44"/>
  <c r="L85" i="44"/>
  <c r="L5" i="44"/>
  <c r="L349" i="44"/>
  <c r="L356" i="44"/>
  <c r="L284" i="44"/>
  <c r="L212" i="44"/>
  <c r="L140" i="44"/>
  <c r="L68" i="44"/>
  <c r="L273" i="44"/>
  <c r="L331" i="44"/>
  <c r="L251" i="44"/>
  <c r="L179" i="44"/>
  <c r="L107" i="44"/>
  <c r="L35" i="44"/>
  <c r="L153" i="44"/>
  <c r="L338" i="44"/>
  <c r="L274" i="44"/>
  <c r="L210" i="44"/>
  <c r="L146" i="44"/>
  <c r="L82" i="44"/>
  <c r="L18" i="44"/>
  <c r="L265" i="44"/>
  <c r="L296" i="44"/>
  <c r="L216" i="44"/>
  <c r="L136" i="44"/>
  <c r="L64" i="44"/>
  <c r="L193" i="44"/>
  <c r="L319" i="44"/>
  <c r="L247" i="44"/>
  <c r="L175" i="44"/>
  <c r="L103" i="44"/>
  <c r="L31" i="44"/>
  <c r="L350" i="44"/>
  <c r="L262" i="44"/>
  <c r="L190" i="44"/>
  <c r="L118" i="44"/>
  <c r="L46" i="44"/>
  <c r="L105" i="44"/>
  <c r="L237" i="44"/>
  <c r="L157" i="44"/>
  <c r="L69" i="44"/>
  <c r="L337" i="44"/>
  <c r="L341" i="44"/>
  <c r="L348" i="44"/>
  <c r="L276" i="44"/>
  <c r="L204" i="44"/>
  <c r="L132" i="44"/>
  <c r="L52" i="44"/>
  <c r="L217" i="44"/>
  <c r="L323" i="44"/>
  <c r="L243" i="44"/>
  <c r="L171" i="44"/>
  <c r="L99" i="44"/>
  <c r="L27" i="44"/>
  <c r="L65" i="44"/>
  <c r="L330" i="44"/>
  <c r="L266" i="44"/>
  <c r="L202" i="44"/>
  <c r="L138" i="44"/>
  <c r="L74" i="44"/>
  <c r="L10" i="44"/>
  <c r="L169" i="44"/>
  <c r="L288" i="44"/>
  <c r="L200" i="44"/>
  <c r="L128" i="44"/>
  <c r="L48" i="44"/>
  <c r="L129" i="44"/>
  <c r="L311" i="44"/>
  <c r="L239" i="44"/>
  <c r="L167" i="44"/>
  <c r="L95" i="44"/>
  <c r="L23" i="44"/>
  <c r="L326" i="44"/>
  <c r="L254" i="44"/>
  <c r="L182" i="44"/>
  <c r="L110" i="44"/>
  <c r="L38" i="44"/>
  <c r="L33" i="44"/>
  <c r="L221" i="44"/>
  <c r="L141" i="44"/>
  <c r="L61" i="44"/>
  <c r="L281" i="44"/>
  <c r="L325" i="44"/>
  <c r="L340" i="44"/>
  <c r="L268" i="44"/>
  <c r="L196" i="44"/>
  <c r="L116" i="44"/>
  <c r="L44" i="44"/>
  <c r="L161" i="44"/>
  <c r="L315" i="44"/>
  <c r="L235" i="44"/>
  <c r="L163" i="44"/>
  <c r="L91" i="44"/>
  <c r="L11" i="44"/>
  <c r="L57" i="44"/>
  <c r="L322" i="44"/>
  <c r="L258" i="44"/>
  <c r="L194" i="44"/>
  <c r="L130" i="44"/>
  <c r="L66" i="44"/>
  <c r="L121" i="44"/>
  <c r="L280" i="44"/>
  <c r="L192" i="44"/>
  <c r="L112" i="44"/>
  <c r="L40" i="44"/>
  <c r="L73" i="44"/>
  <c r="L303" i="44"/>
  <c r="L231" i="44"/>
  <c r="L159" i="44"/>
  <c r="L87" i="44"/>
  <c r="L7" i="44"/>
  <c r="L318" i="44"/>
  <c r="L246" i="44"/>
  <c r="L174" i="44"/>
  <c r="L102" i="44"/>
  <c r="L30" i="44"/>
  <c r="L357" i="44"/>
  <c r="L205" i="44"/>
  <c r="L133" i="44"/>
  <c r="L53" i="44"/>
  <c r="L233" i="44"/>
  <c r="L309" i="44"/>
  <c r="L332" i="44"/>
  <c r="L260" i="44"/>
  <c r="L180" i="44"/>
  <c r="L108" i="44"/>
  <c r="L36" i="44"/>
  <c r="L89" i="44"/>
  <c r="L307" i="44"/>
  <c r="L227" i="44"/>
  <c r="L155" i="44"/>
  <c r="L75" i="44"/>
  <c r="L3" i="44"/>
  <c r="L358" i="44"/>
  <c r="L314" i="44"/>
  <c r="L250" i="44"/>
  <c r="L186" i="44"/>
  <c r="L122" i="44"/>
  <c r="L58" i="44"/>
  <c r="L360" i="44"/>
  <c r="L264" i="44"/>
  <c r="L176" i="44"/>
  <c r="L104" i="44"/>
  <c r="L32" i="44"/>
  <c r="L17" i="44"/>
  <c r="L295" i="44"/>
  <c r="L223" i="44"/>
  <c r="L151" i="44"/>
  <c r="L71" i="44"/>
  <c r="L345" i="44"/>
  <c r="L310" i="44"/>
  <c r="L238" i="44"/>
  <c r="L166" i="44"/>
  <c r="L94" i="44"/>
  <c r="L22" i="44"/>
  <c r="L317" i="44"/>
  <c r="L197" i="44"/>
  <c r="L117" i="44"/>
  <c r="L45" i="44"/>
  <c r="L185" i="44"/>
  <c r="L285" i="44"/>
  <c r="L324" i="44"/>
  <c r="L244" i="44"/>
  <c r="L172" i="44"/>
  <c r="L100" i="44"/>
  <c r="L28" i="44"/>
  <c r="L25" i="44"/>
  <c r="L291" i="44"/>
  <c r="L219" i="44"/>
  <c r="L139" i="44"/>
  <c r="L67" i="44"/>
  <c r="L353" i="44"/>
  <c r="L301" i="44"/>
  <c r="L306" i="44"/>
  <c r="L242" i="44"/>
  <c r="L178" i="44"/>
  <c r="L114" i="44"/>
  <c r="L50" i="44"/>
  <c r="L352" i="44"/>
  <c r="L256" i="44"/>
  <c r="L168" i="44"/>
  <c r="L96" i="44"/>
  <c r="L24" i="44"/>
  <c r="L359" i="44"/>
  <c r="L287" i="44"/>
  <c r="L215" i="44"/>
  <c r="L135" i="44"/>
  <c r="L63" i="44"/>
  <c r="L289" i="44"/>
  <c r="L302" i="44"/>
  <c r="L230" i="44"/>
  <c r="L158" i="44"/>
  <c r="L86" i="44"/>
  <c r="L6" i="44"/>
  <c r="L293" i="44"/>
  <c r="L189" i="44"/>
  <c r="L109" i="44"/>
  <c r="L37" i="44"/>
  <c r="L137" i="44"/>
  <c r="L269" i="44"/>
  <c r="L308" i="44"/>
  <c r="L236" i="44"/>
  <c r="L164" i="44"/>
  <c r="L92" i="44"/>
  <c r="L20" i="44"/>
  <c r="L363" i="44"/>
  <c r="L283" i="44"/>
  <c r="L203" i="44"/>
  <c r="L131" i="44"/>
  <c r="L59" i="44"/>
  <c r="L297" i="44"/>
  <c r="L299" i="44"/>
  <c r="L298" i="44"/>
  <c r="L234" i="44"/>
  <c r="L170" i="44"/>
  <c r="L106" i="44"/>
  <c r="L42" i="44"/>
  <c r="L2" i="38"/>
  <c r="L233" i="38"/>
  <c r="L352" i="38"/>
  <c r="L288" i="38"/>
  <c r="L224" i="38"/>
  <c r="L160" i="38"/>
  <c r="L96" i="38"/>
  <c r="L32" i="38"/>
  <c r="L105" i="38"/>
  <c r="L247" i="38"/>
  <c r="L183" i="38"/>
  <c r="L119" i="38"/>
  <c r="L55" i="38"/>
  <c r="L313" i="38"/>
  <c r="L358" i="38"/>
  <c r="L294" i="38"/>
  <c r="L230" i="38"/>
  <c r="L166" i="38"/>
  <c r="L102" i="38"/>
  <c r="L38" i="38"/>
  <c r="L311" i="38"/>
  <c r="L301" i="38"/>
  <c r="L237" i="38"/>
  <c r="L173" i="38"/>
  <c r="L109" i="38"/>
  <c r="L45" i="38"/>
  <c r="L265" i="38"/>
  <c r="L356" i="38"/>
  <c r="L292" i="38"/>
  <c r="L228" i="38"/>
  <c r="L164" i="38"/>
  <c r="L100" i="38"/>
  <c r="L36" i="38"/>
  <c r="L153" i="38"/>
  <c r="L339" i="38"/>
  <c r="L267" i="38"/>
  <c r="L203" i="38"/>
  <c r="L139" i="38"/>
  <c r="L75" i="38"/>
  <c r="L11" i="38"/>
  <c r="L303" i="38"/>
  <c r="L185" i="38"/>
  <c r="L344" i="38"/>
  <c r="L280" i="38"/>
  <c r="L216" i="38"/>
  <c r="L152" i="38"/>
  <c r="L88" i="38"/>
  <c r="L24" i="38"/>
  <c r="L9" i="38"/>
  <c r="L239" i="38"/>
  <c r="L175" i="38"/>
  <c r="L111" i="38"/>
  <c r="L47" i="38"/>
  <c r="L241" i="38"/>
  <c r="L350" i="38"/>
  <c r="L286" i="38"/>
  <c r="L222" i="38"/>
  <c r="L158" i="38"/>
  <c r="L94" i="38"/>
  <c r="L30" i="38"/>
  <c r="L357" i="38"/>
  <c r="L293" i="38"/>
  <c r="L229" i="38"/>
  <c r="L165" i="38"/>
  <c r="L101" i="38"/>
  <c r="L37" i="38"/>
  <c r="L137" i="38"/>
  <c r="L336" i="38"/>
  <c r="L272" i="38"/>
  <c r="L208" i="38"/>
  <c r="L144" i="38"/>
  <c r="L80" i="38"/>
  <c r="L16" i="38"/>
  <c r="L335" i="38"/>
  <c r="L231" i="38"/>
  <c r="L167" i="38"/>
  <c r="L103" i="38"/>
  <c r="L39" i="38"/>
  <c r="L201" i="38"/>
  <c r="L342" i="38"/>
  <c r="L278" i="38"/>
  <c r="L214" i="38"/>
  <c r="L150" i="38"/>
  <c r="L86" i="38"/>
  <c r="L22" i="38"/>
  <c r="L349" i="38"/>
  <c r="L285" i="38"/>
  <c r="L221" i="38"/>
  <c r="L157" i="38"/>
  <c r="L93" i="38"/>
  <c r="L29" i="38"/>
  <c r="L89" i="38"/>
  <c r="L304" i="38"/>
  <c r="L192" i="38"/>
  <c r="L104" i="38"/>
  <c r="L273" i="38"/>
  <c r="L223" i="38"/>
  <c r="L135" i="38"/>
  <c r="L23" i="38"/>
  <c r="L319" i="38"/>
  <c r="L254" i="38"/>
  <c r="L142" i="38"/>
  <c r="L54" i="38"/>
  <c r="L333" i="38"/>
  <c r="L245" i="38"/>
  <c r="L133" i="38"/>
  <c r="L21" i="38"/>
  <c r="L81" i="38"/>
  <c r="L316" i="38"/>
  <c r="L244" i="38"/>
  <c r="L172" i="38"/>
  <c r="L92" i="38"/>
  <c r="L20" i="38"/>
  <c r="L343" i="38"/>
  <c r="L299" i="38"/>
  <c r="L227" i="38"/>
  <c r="L155" i="38"/>
  <c r="L83" i="38"/>
  <c r="L3" i="38"/>
  <c r="L362" i="38"/>
  <c r="L298" i="38"/>
  <c r="L234" i="38"/>
  <c r="L170" i="38"/>
  <c r="L106" i="38"/>
  <c r="L42" i="38"/>
  <c r="L73" i="38"/>
  <c r="L296" i="38"/>
  <c r="L184" i="38"/>
  <c r="L72" i="38"/>
  <c r="L225" i="38"/>
  <c r="L215" i="38"/>
  <c r="L127" i="38"/>
  <c r="L15" i="38"/>
  <c r="L334" i="38"/>
  <c r="L246" i="38"/>
  <c r="L134" i="38"/>
  <c r="L46" i="38"/>
  <c r="L325" i="38"/>
  <c r="L213" i="38"/>
  <c r="L125" i="38"/>
  <c r="L13" i="38"/>
  <c r="L49" i="38"/>
  <c r="L308" i="38"/>
  <c r="L236" i="38"/>
  <c r="L156" i="38"/>
  <c r="L84" i="38"/>
  <c r="L12" i="38"/>
  <c r="L295" i="38"/>
  <c r="L291" i="38"/>
  <c r="L219" i="38"/>
  <c r="L147" i="38"/>
  <c r="L67" i="38"/>
  <c r="L353" i="38"/>
  <c r="L354" i="38"/>
  <c r="L290" i="38"/>
  <c r="L226" i="38"/>
  <c r="L162" i="38"/>
  <c r="L98" i="38"/>
  <c r="L34" i="38"/>
  <c r="L281" i="38"/>
  <c r="L256" i="38"/>
  <c r="L128" i="38"/>
  <c r="L337" i="38"/>
  <c r="L199" i="38"/>
  <c r="L71" i="38"/>
  <c r="L351" i="38"/>
  <c r="L206" i="38"/>
  <c r="L78" i="38"/>
  <c r="L341" i="38"/>
  <c r="L197" i="38"/>
  <c r="L69" i="38"/>
  <c r="L129" i="38"/>
  <c r="L284" i="38"/>
  <c r="L196" i="38"/>
  <c r="L108" i="38"/>
  <c r="L321" i="38"/>
  <c r="L331" i="38"/>
  <c r="L235" i="38"/>
  <c r="L123" i="38"/>
  <c r="L35" i="38"/>
  <c r="L307" i="38"/>
  <c r="L274" i="38"/>
  <c r="L194" i="38"/>
  <c r="L114" i="38"/>
  <c r="L18" i="38"/>
  <c r="L57" i="38"/>
  <c r="L112" i="38"/>
  <c r="L159" i="38"/>
  <c r="L318" i="38"/>
  <c r="L62" i="38"/>
  <c r="L181" i="38"/>
  <c r="L279" i="38"/>
  <c r="L180" i="38"/>
  <c r="L209" i="38"/>
  <c r="L195" i="38"/>
  <c r="L19" i="38"/>
  <c r="L258" i="38"/>
  <c r="L82" i="38"/>
  <c r="L287" i="38"/>
  <c r="L310" i="38"/>
  <c r="L14" i="38"/>
  <c r="L149" i="38"/>
  <c r="L348" i="38"/>
  <c r="L148" i="38"/>
  <c r="L113" i="38"/>
  <c r="L99" i="38"/>
  <c r="L330" i="38"/>
  <c r="L154" i="38"/>
  <c r="L65" i="38"/>
  <c r="L248" i="38"/>
  <c r="L120" i="38"/>
  <c r="L161" i="38"/>
  <c r="L191" i="38"/>
  <c r="L63" i="38"/>
  <c r="L326" i="38"/>
  <c r="L198" i="38"/>
  <c r="L70" i="38"/>
  <c r="L317" i="38"/>
  <c r="L189" i="38"/>
  <c r="L61" i="38"/>
  <c r="L359" i="38"/>
  <c r="L276" i="38"/>
  <c r="L188" i="38"/>
  <c r="L76" i="38"/>
  <c r="L257" i="38"/>
  <c r="L323" i="38"/>
  <c r="L211" i="38"/>
  <c r="L115" i="38"/>
  <c r="L27" i="38"/>
  <c r="L346" i="38"/>
  <c r="L266" i="38"/>
  <c r="L186" i="38"/>
  <c r="L90" i="38"/>
  <c r="L10" i="38"/>
  <c r="L240" i="38"/>
  <c r="L327" i="38"/>
  <c r="L31" i="38"/>
  <c r="L190" i="38"/>
  <c r="L309" i="38"/>
  <c r="L53" i="38"/>
  <c r="L268" i="38"/>
  <c r="L68" i="38"/>
  <c r="L315" i="38"/>
  <c r="L107" i="38"/>
  <c r="L338" i="38"/>
  <c r="L178" i="38"/>
  <c r="L360" i="38"/>
  <c r="L232" i="38"/>
  <c r="L64" i="38"/>
  <c r="L151" i="38"/>
  <c r="L7" i="38"/>
  <c r="L182" i="38"/>
  <c r="L277" i="38"/>
  <c r="L5" i="38"/>
  <c r="L260" i="38"/>
  <c r="L60" i="38"/>
  <c r="L283" i="38"/>
  <c r="L187" i="38"/>
  <c r="L305" i="38"/>
  <c r="L250" i="38"/>
  <c r="L74" i="38"/>
  <c r="L95" i="38"/>
  <c r="L270" i="38"/>
  <c r="L289" i="38"/>
  <c r="L117" i="38"/>
  <c r="L193" i="38"/>
  <c r="L312" i="38"/>
  <c r="L324" i="38"/>
  <c r="L264" i="38"/>
  <c r="L8" i="38"/>
  <c r="L79" i="38"/>
  <c r="L238" i="38"/>
  <c r="L17" i="38"/>
  <c r="L77" i="38"/>
  <c r="L300" i="38"/>
  <c r="L116" i="38"/>
  <c r="L347" i="38"/>
  <c r="L131" i="38"/>
  <c r="L25" i="38"/>
  <c r="L202" i="38"/>
  <c r="L26" i="38"/>
  <c r="L263" i="38"/>
  <c r="L126" i="38"/>
  <c r="L297" i="38"/>
  <c r="L44" i="38"/>
  <c r="L59" i="38"/>
  <c r="L138" i="38"/>
  <c r="L168" i="38"/>
  <c r="L251" i="38"/>
  <c r="L130" i="38"/>
  <c r="L136" i="38"/>
  <c r="L110" i="38"/>
  <c r="L169" i="38"/>
  <c r="L243" i="38"/>
  <c r="L282" i="38"/>
  <c r="L56" i="38"/>
  <c r="L302" i="38"/>
  <c r="L141" i="38"/>
  <c r="L140" i="38"/>
  <c r="L179" i="38"/>
  <c r="L242" i="38"/>
  <c r="L48" i="38"/>
  <c r="L332" i="38"/>
  <c r="L363" i="38"/>
  <c r="L218" i="38"/>
  <c r="L87" i="38"/>
  <c r="L85" i="38"/>
  <c r="L355" i="38"/>
  <c r="L163" i="38"/>
  <c r="L210" i="38"/>
  <c r="L200" i="38"/>
  <c r="L271" i="38"/>
  <c r="L361" i="38"/>
  <c r="L174" i="38"/>
  <c r="L269" i="38"/>
  <c r="L345" i="38"/>
  <c r="L252" i="38"/>
  <c r="L52" i="38"/>
  <c r="L275" i="38"/>
  <c r="L91" i="38"/>
  <c r="L322" i="38"/>
  <c r="L146" i="38"/>
  <c r="L176" i="38"/>
  <c r="L145" i="38"/>
  <c r="L261" i="38"/>
  <c r="L220" i="38"/>
  <c r="L259" i="38"/>
  <c r="L314" i="38"/>
  <c r="L255" i="38"/>
  <c r="L97" i="38"/>
  <c r="L118" i="38"/>
  <c r="L253" i="38"/>
  <c r="L217" i="38"/>
  <c r="L212" i="38"/>
  <c r="L28" i="38"/>
  <c r="L51" i="38"/>
  <c r="L306" i="38"/>
  <c r="L329" i="38"/>
  <c r="L207" i="38"/>
  <c r="L41" i="38"/>
  <c r="L205" i="38"/>
  <c r="L204" i="38"/>
  <c r="L4" i="38"/>
  <c r="L43" i="38"/>
  <c r="L122" i="38"/>
  <c r="L328" i="38"/>
  <c r="L143" i="38"/>
  <c r="L6" i="38"/>
  <c r="L340" i="38"/>
  <c r="L33" i="38"/>
  <c r="L249" i="38"/>
  <c r="L66" i="38"/>
  <c r="L320" i="38"/>
  <c r="L132" i="38"/>
  <c r="L171" i="38"/>
  <c r="L58" i="38"/>
  <c r="L40" i="38"/>
  <c r="L262" i="38"/>
  <c r="L177" i="38"/>
  <c r="L124" i="38"/>
  <c r="L121" i="38"/>
  <c r="L50" i="38"/>
  <c r="N17" i="28"/>
  <c r="N193" i="28"/>
  <c r="N256" i="28"/>
  <c r="N281" i="28"/>
  <c r="N297" i="28"/>
  <c r="N272" i="28"/>
  <c r="N49" i="28"/>
  <c r="N58" i="28"/>
  <c r="N122" i="28"/>
  <c r="N186" i="28"/>
  <c r="N250" i="28"/>
  <c r="N314" i="28"/>
  <c r="N44" i="28"/>
  <c r="N172" i="28"/>
  <c r="N332" i="28"/>
  <c r="N11" i="28"/>
  <c r="N75" i="28"/>
  <c r="N139" i="28"/>
  <c r="N203" i="28"/>
  <c r="N267" i="28"/>
  <c r="N331" i="28"/>
  <c r="N36" i="28"/>
  <c r="N164" i="28"/>
  <c r="N260" i="28"/>
  <c r="N302" i="28"/>
  <c r="N103" i="28"/>
  <c r="N37" i="28"/>
  <c r="N101" i="28"/>
  <c r="N165" i="28"/>
  <c r="N229" i="28"/>
  <c r="N293" i="28"/>
  <c r="N357" i="28"/>
  <c r="N70" i="28"/>
  <c r="N134" i="28"/>
  <c r="N230" i="28"/>
  <c r="N143" i="28"/>
  <c r="N238" i="28"/>
  <c r="N111" i="28"/>
  <c r="N343" i="28"/>
  <c r="N353" i="28"/>
  <c r="N352" i="28"/>
  <c r="N169" i="28"/>
  <c r="N129" i="28"/>
  <c r="N232" i="28"/>
  <c r="N16" i="28"/>
  <c r="N200" i="28"/>
  <c r="N33" i="28"/>
  <c r="N360" i="28"/>
  <c r="N161" i="28"/>
  <c r="N57" i="28"/>
  <c r="N231" i="28"/>
  <c r="N10" i="28"/>
  <c r="N74" i="28"/>
  <c r="N138" i="28"/>
  <c r="N202" i="28"/>
  <c r="N266" i="28"/>
  <c r="N330" i="28"/>
  <c r="N84" i="28"/>
  <c r="N228" i="28"/>
  <c r="N278" i="28"/>
  <c r="N27" i="28"/>
  <c r="N91" i="28"/>
  <c r="N155" i="28"/>
  <c r="N219" i="28"/>
  <c r="N283" i="28"/>
  <c r="N347" i="28"/>
  <c r="N68" i="28"/>
  <c r="N188" i="28"/>
  <c r="N292" i="28"/>
  <c r="N350" i="28"/>
  <c r="N159" i="28"/>
  <c r="N53" i="28"/>
  <c r="N117" i="28"/>
  <c r="N181" i="28"/>
  <c r="N245" i="28"/>
  <c r="N309" i="28"/>
  <c r="N14" i="28"/>
  <c r="N86" i="28"/>
  <c r="N158" i="28"/>
  <c r="N254" i="28"/>
  <c r="N191" i="28"/>
  <c r="N294" i="28"/>
  <c r="N151" i="28"/>
  <c r="N153" i="28"/>
  <c r="N289" i="28"/>
  <c r="N311" i="28"/>
  <c r="N105" i="28"/>
  <c r="N192" i="28"/>
  <c r="N88" i="28"/>
  <c r="N328" i="28"/>
  <c r="N136" i="28"/>
  <c r="N280" i="28"/>
  <c r="N296" i="28"/>
  <c r="N65" i="28"/>
  <c r="N255" i="28"/>
  <c r="N208" i="28"/>
  <c r="N18" i="28"/>
  <c r="N82" i="28"/>
  <c r="N146" i="28"/>
  <c r="N210" i="28"/>
  <c r="N274" i="28"/>
  <c r="N338" i="28"/>
  <c r="N100" i="28"/>
  <c r="N252" i="28"/>
  <c r="N318" i="28"/>
  <c r="N35" i="28"/>
  <c r="N99" i="28"/>
  <c r="N163" i="28"/>
  <c r="N227" i="28"/>
  <c r="N291" i="28"/>
  <c r="N355" i="28"/>
  <c r="N76" i="28"/>
  <c r="N196" i="28"/>
  <c r="N308" i="28"/>
  <c r="N23" i="28"/>
  <c r="N175" i="28"/>
  <c r="N61" i="28"/>
  <c r="N125" i="28"/>
  <c r="N189" i="28"/>
  <c r="N253" i="28"/>
  <c r="N317" i="28"/>
  <c r="N22" i="28"/>
  <c r="N94" i="28"/>
  <c r="N166" i="28"/>
  <c r="N286" i="28"/>
  <c r="N62" i="28"/>
  <c r="N342" i="28"/>
  <c r="N183" i="28"/>
  <c r="N89" i="28"/>
  <c r="N271" i="28"/>
  <c r="N288" i="28"/>
  <c r="N73" i="28"/>
  <c r="N64" i="28"/>
  <c r="N312" i="28"/>
  <c r="N305" i="28"/>
  <c r="N104" i="28"/>
  <c r="N304" i="28"/>
  <c r="N361" i="28"/>
  <c r="N24" i="28"/>
  <c r="N160" i="28"/>
  <c r="N313" i="28"/>
  <c r="N113" i="28"/>
  <c r="N42" i="28"/>
  <c r="N106" i="28"/>
  <c r="N170" i="28"/>
  <c r="N234" i="28"/>
  <c r="N298" i="28"/>
  <c r="N362" i="28"/>
  <c r="N140" i="28"/>
  <c r="N300" i="28"/>
  <c r="N119" i="28"/>
  <c r="N59" i="28"/>
  <c r="N123" i="28"/>
  <c r="N187" i="28"/>
  <c r="N251" i="28"/>
  <c r="N315" i="28"/>
  <c r="N20" i="28"/>
  <c r="N124" i="28"/>
  <c r="N236" i="28"/>
  <c r="N356" i="28"/>
  <c r="N71" i="28"/>
  <c r="N21" i="28"/>
  <c r="N85" i="28"/>
  <c r="N149" i="28"/>
  <c r="N213" i="28"/>
  <c r="N277" i="28"/>
  <c r="N341" i="28"/>
  <c r="N46" i="28"/>
  <c r="N118" i="28"/>
  <c r="N206" i="28"/>
  <c r="N31" i="28"/>
  <c r="N198" i="28"/>
  <c r="N63" i="28"/>
  <c r="N216" i="28"/>
  <c r="N184" i="28"/>
  <c r="N144" i="28"/>
  <c r="N224" i="28"/>
  <c r="N327" i="28"/>
  <c r="N25" i="28"/>
  <c r="N112" i="28"/>
  <c r="N241" i="28"/>
  <c r="N8" i="28"/>
  <c r="N240" i="28"/>
  <c r="N345" i="28"/>
  <c r="N295" i="28"/>
  <c r="N50" i="28"/>
  <c r="N178" i="28"/>
  <c r="N306" i="28"/>
  <c r="N156" i="28"/>
  <c r="N3" i="28"/>
  <c r="N131" i="28"/>
  <c r="N259" i="28"/>
  <c r="N28" i="28"/>
  <c r="N244" i="28"/>
  <c r="N87" i="28"/>
  <c r="N93" i="28"/>
  <c r="N221" i="28"/>
  <c r="N349" i="28"/>
  <c r="N126" i="28"/>
  <c r="N95" i="28"/>
  <c r="N79" i="28"/>
  <c r="N56" i="28"/>
  <c r="N201" i="28"/>
  <c r="N319" i="28"/>
  <c r="N223" i="28"/>
  <c r="N97" i="28"/>
  <c r="N217" i="28"/>
  <c r="N249" i="28"/>
  <c r="N66" i="28"/>
  <c r="N194" i="28"/>
  <c r="N322" i="28"/>
  <c r="N204" i="28"/>
  <c r="N19" i="28"/>
  <c r="N147" i="28"/>
  <c r="N275" i="28"/>
  <c r="N52" i="28"/>
  <c r="N276" i="28"/>
  <c r="N135" i="28"/>
  <c r="N109" i="28"/>
  <c r="N237" i="28"/>
  <c r="N6" i="28"/>
  <c r="N150" i="28"/>
  <c r="N167" i="28"/>
  <c r="N127" i="28"/>
  <c r="N335" i="28"/>
  <c r="N137" i="28"/>
  <c r="N152" i="28"/>
  <c r="N168" i="28"/>
  <c r="N320" i="28"/>
  <c r="N32" i="28"/>
  <c r="N81" i="28"/>
  <c r="N114" i="28"/>
  <c r="N242" i="28"/>
  <c r="N12" i="28"/>
  <c r="N316" i="28"/>
  <c r="N67" i="28"/>
  <c r="N195" i="28"/>
  <c r="N323" i="28"/>
  <c r="N148" i="28"/>
  <c r="N262" i="28"/>
  <c r="N29" i="28"/>
  <c r="N157" i="28"/>
  <c r="N285" i="28"/>
  <c r="N54" i="28"/>
  <c r="N222" i="28"/>
  <c r="N214" i="28"/>
  <c r="N96" i="28"/>
  <c r="N48" i="28"/>
  <c r="N263" i="28"/>
  <c r="N80" i="28"/>
  <c r="N121" i="28"/>
  <c r="N215" i="28"/>
  <c r="N2" i="28"/>
  <c r="N130" i="28"/>
  <c r="N258" i="28"/>
  <c r="N60" i="28"/>
  <c r="N348" i="28"/>
  <c r="N83" i="28"/>
  <c r="N211" i="28"/>
  <c r="N339" i="28"/>
  <c r="N180" i="28"/>
  <c r="N326" i="28"/>
  <c r="N45" i="28"/>
  <c r="N173" i="28"/>
  <c r="N301" i="28"/>
  <c r="N78" i="28"/>
  <c r="N246" i="28"/>
  <c r="N270" i="28"/>
  <c r="N233" i="28"/>
  <c r="N329" i="28"/>
  <c r="N303" i="28"/>
  <c r="N351" i="28"/>
  <c r="N209" i="28"/>
  <c r="N26" i="28"/>
  <c r="N282" i="28"/>
  <c r="N358" i="28"/>
  <c r="N235" i="28"/>
  <c r="N212" i="28"/>
  <c r="N69" i="28"/>
  <c r="N325" i="28"/>
  <c r="N310" i="28"/>
  <c r="N337" i="28"/>
  <c r="N279" i="28"/>
  <c r="N90" i="28"/>
  <c r="N43" i="28"/>
  <c r="N324" i="28"/>
  <c r="N30" i="28"/>
  <c r="N248" i="28"/>
  <c r="N98" i="28"/>
  <c r="N354" i="28"/>
  <c r="N307" i="28"/>
  <c r="N141" i="28"/>
  <c r="N174" i="28"/>
  <c r="N176" i="28"/>
  <c r="N359" i="28"/>
  <c r="N116" i="28"/>
  <c r="N363" i="28"/>
  <c r="N197" i="28"/>
  <c r="N15" i="28"/>
  <c r="N287" i="28"/>
  <c r="N336" i="28"/>
  <c r="N162" i="28"/>
  <c r="N115" i="28"/>
  <c r="N55" i="28"/>
  <c r="N110" i="28"/>
  <c r="N247" i="28"/>
  <c r="N177" i="28"/>
  <c r="N171" i="28"/>
  <c r="N5" i="28"/>
  <c r="N182" i="28"/>
  <c r="N41" i="28"/>
  <c r="N145" i="28"/>
  <c r="N284" i="28"/>
  <c r="N108" i="28"/>
  <c r="N269" i="28"/>
  <c r="N321" i="28"/>
  <c r="N40" i="28"/>
  <c r="N120" i="28"/>
  <c r="N34" i="28"/>
  <c r="N290" i="28"/>
  <c r="N7" i="28"/>
  <c r="N243" i="28"/>
  <c r="N220" i="28"/>
  <c r="N77" i="28"/>
  <c r="N333" i="28"/>
  <c r="N334" i="28"/>
  <c r="N273" i="28"/>
  <c r="N185" i="28"/>
  <c r="N344" i="28"/>
  <c r="N346" i="28"/>
  <c r="N299" i="28"/>
  <c r="N133" i="28"/>
  <c r="N142" i="28"/>
  <c r="N225" i="28"/>
  <c r="N257" i="28"/>
  <c r="N51" i="28"/>
  <c r="N340" i="28"/>
  <c r="N38" i="28"/>
  <c r="N207" i="28"/>
  <c r="N154" i="28"/>
  <c r="N107" i="28"/>
  <c r="N39" i="28"/>
  <c r="N102" i="28"/>
  <c r="N265" i="28"/>
  <c r="N132" i="28"/>
  <c r="N4" i="28"/>
  <c r="N205" i="28"/>
  <c r="N47" i="28"/>
  <c r="N264" i="28"/>
  <c r="N239" i="28"/>
  <c r="N218" i="28"/>
  <c r="N268" i="28"/>
  <c r="N92" i="28"/>
  <c r="N261" i="28"/>
  <c r="N199" i="28"/>
  <c r="N72" i="28"/>
  <c r="N128" i="28"/>
  <c r="N226" i="28"/>
  <c r="N179" i="28"/>
  <c r="N13" i="28"/>
  <c r="N190" i="28"/>
  <c r="N9" i="28"/>
  <c r="M2" i="44" l="1" a="1"/>
  <c r="M2" i="38" a="1"/>
  <c r="O2" i="28" a="1"/>
  <c r="O2" i="28" s="1"/>
  <c r="M2" i="44" l="1"/>
  <c r="M241" i="44"/>
  <c r="M240" i="44"/>
  <c r="M176" i="44"/>
  <c r="M112" i="44"/>
  <c r="M48" i="44"/>
  <c r="M249" i="44"/>
  <c r="M335" i="44"/>
  <c r="M271" i="44"/>
  <c r="M207" i="44"/>
  <c r="M143" i="44"/>
  <c r="M79" i="44"/>
  <c r="M15" i="44"/>
  <c r="M350" i="44"/>
  <c r="M286" i="44"/>
  <c r="M222" i="44"/>
  <c r="M158" i="44"/>
  <c r="M94" i="44"/>
  <c r="M30" i="44"/>
  <c r="M341" i="44"/>
  <c r="M261" i="44"/>
  <c r="M197" i="44"/>
  <c r="M133" i="44"/>
  <c r="M69" i="44"/>
  <c r="M5" i="44"/>
  <c r="M89" i="44"/>
  <c r="M356" i="44"/>
  <c r="M292" i="44"/>
  <c r="M228" i="44"/>
  <c r="M164" i="44"/>
  <c r="M100" i="44"/>
  <c r="M36" i="44"/>
  <c r="M217" i="44"/>
  <c r="M328" i="44"/>
  <c r="M323" i="44"/>
  <c r="M251" i="44"/>
  <c r="M187" i="44"/>
  <c r="M123" i="44"/>
  <c r="M59" i="44"/>
  <c r="M345" i="44"/>
  <c r="M25" i="44"/>
  <c r="M330" i="44"/>
  <c r="M266" i="44"/>
  <c r="M202" i="44"/>
  <c r="M138" i="44"/>
  <c r="M74" i="44"/>
  <c r="M10" i="44"/>
  <c r="M272" i="44"/>
  <c r="M208" i="44"/>
  <c r="M144" i="44"/>
  <c r="M80" i="44"/>
  <c r="M16" i="44"/>
  <c r="M81" i="44"/>
  <c r="M303" i="44"/>
  <c r="M239" i="44"/>
  <c r="M175" i="44"/>
  <c r="M111" i="44"/>
  <c r="M47" i="44"/>
  <c r="M201" i="44"/>
  <c r="M318" i="44"/>
  <c r="M254" i="44"/>
  <c r="M190" i="44"/>
  <c r="M126" i="44"/>
  <c r="M62" i="44"/>
  <c r="M281" i="44"/>
  <c r="M293" i="44"/>
  <c r="M229" i="44"/>
  <c r="M165" i="44"/>
  <c r="M101" i="44"/>
  <c r="M37" i="44"/>
  <c r="M233" i="44"/>
  <c r="M312" i="44"/>
  <c r="M324" i="44"/>
  <c r="M260" i="44"/>
  <c r="M196" i="44"/>
  <c r="M132" i="44"/>
  <c r="M68" i="44"/>
  <c r="M4" i="44"/>
  <c r="M97" i="44"/>
  <c r="M363" i="44"/>
  <c r="M291" i="44"/>
  <c r="M219" i="44"/>
  <c r="M155" i="44"/>
  <c r="M91" i="44"/>
  <c r="M27" i="44"/>
  <c r="M169" i="44"/>
  <c r="M362" i="44"/>
  <c r="M298" i="44"/>
  <c r="M234" i="44"/>
  <c r="M170" i="44"/>
  <c r="M106" i="44"/>
  <c r="M42" i="44"/>
  <c r="M248" i="44"/>
  <c r="M184" i="44"/>
  <c r="M120" i="44"/>
  <c r="M56" i="44"/>
  <c r="M297" i="44"/>
  <c r="M359" i="44"/>
  <c r="M279" i="44"/>
  <c r="M215" i="44"/>
  <c r="M151" i="44"/>
  <c r="M87" i="44"/>
  <c r="M23" i="44"/>
  <c r="M358" i="44"/>
  <c r="M294" i="44"/>
  <c r="M230" i="44"/>
  <c r="M166" i="44"/>
  <c r="M102" i="44"/>
  <c r="M38" i="44"/>
  <c r="M320" i="44"/>
  <c r="M269" i="44"/>
  <c r="M205" i="44"/>
  <c r="M141" i="44"/>
  <c r="M77" i="44"/>
  <c r="M13" i="44"/>
  <c r="M113" i="44"/>
  <c r="M301" i="44"/>
  <c r="M300" i="44"/>
  <c r="M236" i="44"/>
  <c r="M172" i="44"/>
  <c r="M108" i="44"/>
  <c r="M44" i="44"/>
  <c r="M273" i="44"/>
  <c r="M360" i="44"/>
  <c r="M331" i="44"/>
  <c r="M259" i="44"/>
  <c r="M195" i="44"/>
  <c r="M131" i="44"/>
  <c r="M67" i="44"/>
  <c r="M3" i="44"/>
  <c r="M73" i="44"/>
  <c r="M338" i="44"/>
  <c r="M274" i="44"/>
  <c r="M210" i="44"/>
  <c r="M146" i="44"/>
  <c r="M82" i="44"/>
  <c r="M18" i="44"/>
  <c r="M296" i="44"/>
  <c r="M200" i="44"/>
  <c r="M96" i="44"/>
  <c r="M329" i="44"/>
  <c r="M311" i="44"/>
  <c r="M199" i="44"/>
  <c r="M103" i="44"/>
  <c r="M361" i="44"/>
  <c r="M302" i="44"/>
  <c r="M198" i="44"/>
  <c r="M86" i="44"/>
  <c r="M185" i="44"/>
  <c r="M245" i="44"/>
  <c r="M149" i="44"/>
  <c r="M45" i="44"/>
  <c r="M57" i="44"/>
  <c r="M316" i="44"/>
  <c r="M212" i="44"/>
  <c r="M116" i="44"/>
  <c r="M12" i="44"/>
  <c r="M351" i="44"/>
  <c r="M275" i="44"/>
  <c r="M171" i="44"/>
  <c r="M75" i="44"/>
  <c r="M225" i="44"/>
  <c r="M322" i="44"/>
  <c r="M226" i="44"/>
  <c r="M122" i="44"/>
  <c r="M26" i="44"/>
  <c r="M288" i="44"/>
  <c r="M192" i="44"/>
  <c r="M88" i="44"/>
  <c r="M209" i="44"/>
  <c r="M295" i="44"/>
  <c r="M191" i="44"/>
  <c r="M95" i="44"/>
  <c r="M289" i="44"/>
  <c r="M278" i="44"/>
  <c r="M182" i="44"/>
  <c r="M78" i="44"/>
  <c r="M41" i="44"/>
  <c r="M237" i="44"/>
  <c r="M125" i="44"/>
  <c r="M29" i="44"/>
  <c r="M33" i="44"/>
  <c r="M308" i="44"/>
  <c r="M204" i="44"/>
  <c r="M92" i="44"/>
  <c r="M353" i="44"/>
  <c r="M357" i="44"/>
  <c r="M267" i="44"/>
  <c r="M163" i="44"/>
  <c r="M51" i="44"/>
  <c r="M137" i="44"/>
  <c r="M314" i="44"/>
  <c r="M218" i="44"/>
  <c r="M114" i="44"/>
  <c r="M280" i="44"/>
  <c r="M168" i="44"/>
  <c r="M72" i="44"/>
  <c r="M161" i="44"/>
  <c r="M287" i="44"/>
  <c r="M183" i="44"/>
  <c r="M71" i="44"/>
  <c r="M49" i="44"/>
  <c r="M270" i="44"/>
  <c r="M174" i="44"/>
  <c r="M70" i="44"/>
  <c r="M333" i="44"/>
  <c r="M221" i="44"/>
  <c r="M117" i="44"/>
  <c r="M21" i="44"/>
  <c r="M352" i="44"/>
  <c r="M284" i="44"/>
  <c r="M188" i="44"/>
  <c r="M84" i="44"/>
  <c r="M321" i="44"/>
  <c r="M309" i="44"/>
  <c r="M243" i="44"/>
  <c r="M147" i="44"/>
  <c r="M43" i="44"/>
  <c r="M105" i="44"/>
  <c r="M306" i="44"/>
  <c r="M194" i="44"/>
  <c r="M98" i="44"/>
  <c r="M264" i="44"/>
  <c r="M160" i="44"/>
  <c r="M64" i="44"/>
  <c r="M129" i="44"/>
  <c r="M263" i="44"/>
  <c r="M167" i="44"/>
  <c r="M63" i="44"/>
  <c r="M336" i="44"/>
  <c r="M262" i="44"/>
  <c r="M150" i="44"/>
  <c r="M54" i="44"/>
  <c r="M325" i="44"/>
  <c r="M213" i="44"/>
  <c r="M109" i="44"/>
  <c r="M337" i="44"/>
  <c r="M343" i="44"/>
  <c r="M276" i="44"/>
  <c r="M180" i="44"/>
  <c r="M76" i="44"/>
  <c r="M177" i="44"/>
  <c r="M347" i="44"/>
  <c r="M235" i="44"/>
  <c r="M139" i="44"/>
  <c r="M35" i="44"/>
  <c r="M304" i="44"/>
  <c r="M290" i="44"/>
  <c r="M186" i="44"/>
  <c r="M90" i="44"/>
  <c r="M256" i="44"/>
  <c r="M152" i="44"/>
  <c r="M40" i="44"/>
  <c r="M9" i="44"/>
  <c r="M255" i="44"/>
  <c r="M159" i="44"/>
  <c r="M55" i="44"/>
  <c r="M342" i="44"/>
  <c r="M246" i="44"/>
  <c r="M142" i="44"/>
  <c r="M46" i="44"/>
  <c r="M317" i="44"/>
  <c r="M189" i="44"/>
  <c r="M93" i="44"/>
  <c r="M305" i="44"/>
  <c r="M349" i="44"/>
  <c r="M268" i="44"/>
  <c r="M156" i="44"/>
  <c r="M60" i="44"/>
  <c r="M153" i="44"/>
  <c r="M339" i="44"/>
  <c r="M227" i="44"/>
  <c r="M115" i="44"/>
  <c r="M19" i="44"/>
  <c r="M355" i="44"/>
  <c r="M282" i="44"/>
  <c r="M178" i="44"/>
  <c r="M66" i="44"/>
  <c r="M232" i="44"/>
  <c r="M136" i="44"/>
  <c r="M32" i="44"/>
  <c r="M344" i="44"/>
  <c r="M247" i="44"/>
  <c r="M135" i="44"/>
  <c r="M39" i="44"/>
  <c r="M334" i="44"/>
  <c r="M238" i="44"/>
  <c r="M134" i="44"/>
  <c r="M22" i="44"/>
  <c r="M285" i="44"/>
  <c r="M181" i="44"/>
  <c r="M85" i="44"/>
  <c r="M265" i="44"/>
  <c r="M348" i="44"/>
  <c r="M252" i="44"/>
  <c r="M148" i="44"/>
  <c r="M52" i="44"/>
  <c r="M121" i="44"/>
  <c r="M315" i="44"/>
  <c r="M211" i="44"/>
  <c r="M107" i="44"/>
  <c r="M11" i="44"/>
  <c r="M283" i="44"/>
  <c r="M258" i="44"/>
  <c r="M162" i="44"/>
  <c r="M58" i="44"/>
  <c r="M224" i="44"/>
  <c r="M128" i="44"/>
  <c r="M24" i="44"/>
  <c r="M327" i="44"/>
  <c r="M231" i="44"/>
  <c r="M127" i="44"/>
  <c r="M31" i="44"/>
  <c r="M326" i="44"/>
  <c r="M214" i="44"/>
  <c r="M118" i="44"/>
  <c r="M14" i="44"/>
  <c r="M277" i="44"/>
  <c r="M173" i="44"/>
  <c r="M61" i="44"/>
  <c r="M193" i="44"/>
  <c r="M340" i="44"/>
  <c r="M244" i="44"/>
  <c r="M140" i="44"/>
  <c r="M28" i="44"/>
  <c r="M65" i="44"/>
  <c r="M307" i="44"/>
  <c r="M203" i="44"/>
  <c r="M99" i="44"/>
  <c r="M313" i="44"/>
  <c r="M354" i="44"/>
  <c r="M250" i="44"/>
  <c r="M154" i="44"/>
  <c r="M50" i="44"/>
  <c r="M216" i="44"/>
  <c r="M104" i="44"/>
  <c r="M8" i="44"/>
  <c r="M319" i="44"/>
  <c r="M223" i="44"/>
  <c r="M119" i="44"/>
  <c r="M7" i="44"/>
  <c r="M310" i="44"/>
  <c r="M206" i="44"/>
  <c r="M110" i="44"/>
  <c r="M6" i="44"/>
  <c r="M253" i="44"/>
  <c r="M157" i="44"/>
  <c r="M53" i="44"/>
  <c r="M145" i="44"/>
  <c r="M332" i="44"/>
  <c r="M220" i="44"/>
  <c r="M124" i="44"/>
  <c r="M20" i="44"/>
  <c r="M17" i="44"/>
  <c r="M299" i="44"/>
  <c r="M179" i="44"/>
  <c r="M83" i="44"/>
  <c r="M257" i="44"/>
  <c r="M346" i="44"/>
  <c r="M242" i="44"/>
  <c r="M130" i="44"/>
  <c r="M34" i="44"/>
  <c r="M2" i="38"/>
  <c r="M177" i="38"/>
  <c r="M320" i="38"/>
  <c r="M256" i="38"/>
  <c r="M192" i="38"/>
  <c r="M128" i="38"/>
  <c r="M64" i="38"/>
  <c r="M321" i="38"/>
  <c r="M319" i="38"/>
  <c r="M239" i="38"/>
  <c r="M175" i="38"/>
  <c r="M111" i="38"/>
  <c r="M47" i="38"/>
  <c r="M233" i="38"/>
  <c r="M351" i="38"/>
  <c r="M326" i="38"/>
  <c r="M262" i="38"/>
  <c r="M198" i="38"/>
  <c r="M134" i="38"/>
  <c r="M70" i="38"/>
  <c r="M6" i="38"/>
  <c r="M93" i="38"/>
  <c r="M29" i="38"/>
  <c r="M137" i="38"/>
  <c r="M237" i="38"/>
  <c r="M324" i="38"/>
  <c r="M260" i="38"/>
  <c r="M196" i="38"/>
  <c r="M132" i="38"/>
  <c r="M68" i="38"/>
  <c r="M4" i="38"/>
  <c r="M65" i="38"/>
  <c r="M205" i="38"/>
  <c r="M323" i="38"/>
  <c r="M251" i="38"/>
  <c r="M187" i="38"/>
  <c r="M123" i="38"/>
  <c r="M59" i="38"/>
  <c r="M345" i="38"/>
  <c r="M341" i="38"/>
  <c r="M307" i="38"/>
  <c r="M306" i="38"/>
  <c r="M242" i="38"/>
  <c r="M178" i="38"/>
  <c r="M114" i="38"/>
  <c r="M50" i="38"/>
  <c r="M121" i="38"/>
  <c r="M312" i="38"/>
  <c r="M248" i="38"/>
  <c r="M184" i="38"/>
  <c r="M120" i="38"/>
  <c r="M56" i="38"/>
  <c r="M273" i="38"/>
  <c r="M303" i="38"/>
  <c r="M231" i="38"/>
  <c r="M167" i="38"/>
  <c r="M103" i="38"/>
  <c r="M39" i="38"/>
  <c r="M193" i="38"/>
  <c r="M335" i="38"/>
  <c r="M318" i="38"/>
  <c r="M254" i="38"/>
  <c r="M190" i="38"/>
  <c r="M126" i="38"/>
  <c r="M62" i="38"/>
  <c r="M149" i="38"/>
  <c r="M85" i="38"/>
  <c r="M21" i="38"/>
  <c r="M81" i="38"/>
  <c r="M213" i="38"/>
  <c r="M316" i="38"/>
  <c r="M252" i="38"/>
  <c r="M188" i="38"/>
  <c r="M124" i="38"/>
  <c r="M60" i="38"/>
  <c r="M353" i="38"/>
  <c r="M25" i="38"/>
  <c r="M181" i="38"/>
  <c r="M315" i="38"/>
  <c r="M243" i="38"/>
  <c r="M179" i="38"/>
  <c r="M115" i="38"/>
  <c r="M51" i="38"/>
  <c r="M297" i="38"/>
  <c r="M317" i="38"/>
  <c r="M362" i="38"/>
  <c r="M298" i="38"/>
  <c r="M234" i="38"/>
  <c r="M170" i="38"/>
  <c r="M106" i="38"/>
  <c r="M42" i="38"/>
  <c r="M41" i="38"/>
  <c r="M304" i="38"/>
  <c r="M240" i="38"/>
  <c r="M176" i="38"/>
  <c r="M112" i="38"/>
  <c r="M48" i="38"/>
  <c r="M217" i="38"/>
  <c r="M295" i="38"/>
  <c r="M223" i="38"/>
  <c r="M159" i="38"/>
  <c r="M95" i="38"/>
  <c r="M31" i="38"/>
  <c r="M153" i="38"/>
  <c r="M311" i="38"/>
  <c r="M310" i="38"/>
  <c r="M246" i="38"/>
  <c r="M182" i="38"/>
  <c r="M118" i="38"/>
  <c r="M54" i="38"/>
  <c r="M141" i="38"/>
  <c r="M77" i="38"/>
  <c r="M13" i="38"/>
  <c r="M9" i="38"/>
  <c r="M189" i="38"/>
  <c r="M308" i="38"/>
  <c r="M244" i="38"/>
  <c r="M180" i="38"/>
  <c r="M116" i="38"/>
  <c r="M52" i="38"/>
  <c r="M313" i="38"/>
  <c r="M357" i="38"/>
  <c r="M165" i="38"/>
  <c r="M299" i="38"/>
  <c r="M235" i="38"/>
  <c r="M171" i="38"/>
  <c r="M107" i="38"/>
  <c r="M43" i="38"/>
  <c r="M257" i="38"/>
  <c r="M293" i="38"/>
  <c r="M354" i="38"/>
  <c r="M290" i="38"/>
  <c r="M226" i="38"/>
  <c r="M162" i="38"/>
  <c r="M98" i="38"/>
  <c r="M34" i="38"/>
  <c r="M352" i="38"/>
  <c r="M264" i="38"/>
  <c r="M152" i="38"/>
  <c r="M40" i="38"/>
  <c r="M343" i="38"/>
  <c r="M207" i="38"/>
  <c r="M119" i="38"/>
  <c r="M7" i="38"/>
  <c r="M255" i="38"/>
  <c r="M278" i="38"/>
  <c r="M166" i="38"/>
  <c r="M78" i="38"/>
  <c r="M117" i="38"/>
  <c r="M5" i="38"/>
  <c r="M277" i="38"/>
  <c r="M292" i="38"/>
  <c r="M204" i="38"/>
  <c r="M92" i="38"/>
  <c r="M265" i="38"/>
  <c r="M261" i="38"/>
  <c r="M283" i="38"/>
  <c r="M195" i="38"/>
  <c r="M83" i="38"/>
  <c r="M209" i="38"/>
  <c r="M197" i="38"/>
  <c r="M274" i="38"/>
  <c r="M186" i="38"/>
  <c r="M74" i="38"/>
  <c r="M344" i="38"/>
  <c r="M232" i="38"/>
  <c r="M144" i="38"/>
  <c r="M32" i="38"/>
  <c r="M327" i="38"/>
  <c r="M199" i="38"/>
  <c r="M87" i="38"/>
  <c r="M329" i="38"/>
  <c r="M358" i="38"/>
  <c r="M270" i="38"/>
  <c r="M158" i="38"/>
  <c r="M46" i="38"/>
  <c r="M109" i="38"/>
  <c r="M361" i="38"/>
  <c r="M253" i="38"/>
  <c r="M284" i="38"/>
  <c r="M172" i="38"/>
  <c r="M84" i="38"/>
  <c r="M225" i="38"/>
  <c r="M229" i="38"/>
  <c r="M275" i="38"/>
  <c r="M163" i="38"/>
  <c r="M75" i="38"/>
  <c r="M169" i="38"/>
  <c r="M173" i="38"/>
  <c r="M266" i="38"/>
  <c r="M154" i="38"/>
  <c r="M66" i="38"/>
  <c r="M336" i="38"/>
  <c r="M224" i="38"/>
  <c r="M136" i="38"/>
  <c r="M24" i="38"/>
  <c r="M287" i="38"/>
  <c r="M191" i="38"/>
  <c r="M79" i="38"/>
  <c r="M281" i="38"/>
  <c r="M350" i="38"/>
  <c r="M238" i="38"/>
  <c r="M150" i="38"/>
  <c r="M38" i="38"/>
  <c r="M101" i="38"/>
  <c r="M305" i="38"/>
  <c r="M157" i="38"/>
  <c r="M276" i="38"/>
  <c r="M164" i="38"/>
  <c r="M76" i="38"/>
  <c r="M185" i="38"/>
  <c r="M363" i="38"/>
  <c r="M267" i="38"/>
  <c r="M155" i="38"/>
  <c r="M67" i="38"/>
  <c r="M328" i="38"/>
  <c r="M168" i="38"/>
  <c r="M8" i="38"/>
  <c r="M215" i="38"/>
  <c r="M55" i="38"/>
  <c r="M342" i="38"/>
  <c r="M206" i="38"/>
  <c r="M22" i="38"/>
  <c r="M37" i="38"/>
  <c r="M340" i="38"/>
  <c r="M156" i="38"/>
  <c r="M20" i="38"/>
  <c r="M347" i="38"/>
  <c r="M203" i="38"/>
  <c r="M19" i="38"/>
  <c r="M221" i="38"/>
  <c r="M250" i="38"/>
  <c r="M122" i="38"/>
  <c r="M104" i="38"/>
  <c r="M105" i="38"/>
  <c r="M15" i="38"/>
  <c r="M142" i="38"/>
  <c r="M201" i="38"/>
  <c r="M140" i="38"/>
  <c r="M331" i="38"/>
  <c r="M3" i="38"/>
  <c r="M210" i="38"/>
  <c r="M96" i="38"/>
  <c r="M143" i="38"/>
  <c r="M294" i="38"/>
  <c r="M125" i="38"/>
  <c r="M268" i="38"/>
  <c r="M97" i="38"/>
  <c r="M131" i="38"/>
  <c r="M330" i="38"/>
  <c r="M272" i="38"/>
  <c r="M296" i="38"/>
  <c r="M160" i="38"/>
  <c r="M161" i="38"/>
  <c r="M183" i="38"/>
  <c r="M23" i="38"/>
  <c r="M334" i="38"/>
  <c r="M174" i="38"/>
  <c r="M14" i="38"/>
  <c r="M249" i="38"/>
  <c r="M332" i="38"/>
  <c r="M148" i="38"/>
  <c r="M12" i="38"/>
  <c r="M339" i="38"/>
  <c r="M147" i="38"/>
  <c r="M11" i="38"/>
  <c r="M346" i="38"/>
  <c r="M218" i="38"/>
  <c r="M90" i="38"/>
  <c r="M288" i="38"/>
  <c r="M151" i="38"/>
  <c r="M302" i="38"/>
  <c r="M133" i="38"/>
  <c r="M300" i="38"/>
  <c r="M145" i="38"/>
  <c r="M139" i="38"/>
  <c r="M338" i="38"/>
  <c r="M82" i="38"/>
  <c r="M280" i="38"/>
  <c r="M49" i="38"/>
  <c r="M113" i="38"/>
  <c r="M110" i="38"/>
  <c r="M349" i="38"/>
  <c r="M108" i="38"/>
  <c r="M291" i="38"/>
  <c r="M129" i="38"/>
  <c r="M202" i="38"/>
  <c r="M58" i="38"/>
  <c r="M337" i="38"/>
  <c r="M88" i="38"/>
  <c r="M360" i="38"/>
  <c r="M271" i="38"/>
  <c r="M57" i="38"/>
  <c r="M94" i="38"/>
  <c r="M301" i="38"/>
  <c r="M44" i="38"/>
  <c r="M227" i="38"/>
  <c r="M17" i="38"/>
  <c r="M146" i="38"/>
  <c r="M33" i="38"/>
  <c r="M86" i="38"/>
  <c r="M356" i="38"/>
  <c r="M208" i="38"/>
  <c r="M247" i="38"/>
  <c r="M359" i="38"/>
  <c r="M30" i="38"/>
  <c r="M348" i="38"/>
  <c r="M28" i="38"/>
  <c r="M211" i="38"/>
  <c r="M245" i="38"/>
  <c r="M130" i="38"/>
  <c r="M127" i="38"/>
  <c r="M61" i="38"/>
  <c r="M309" i="38"/>
  <c r="M18" i="38"/>
  <c r="M71" i="38"/>
  <c r="M53" i="38"/>
  <c r="M285" i="38"/>
  <c r="M282" i="38"/>
  <c r="M16" i="38"/>
  <c r="M63" i="38"/>
  <c r="M45" i="38"/>
  <c r="M355" i="38"/>
  <c r="M258" i="38"/>
  <c r="M241" i="38"/>
  <c r="M89" i="38"/>
  <c r="M333" i="38"/>
  <c r="M259" i="38"/>
  <c r="M194" i="38"/>
  <c r="M263" i="38"/>
  <c r="M36" i="38"/>
  <c r="M269" i="38"/>
  <c r="M200" i="38"/>
  <c r="M135" i="38"/>
  <c r="M286" i="38"/>
  <c r="M69" i="38"/>
  <c r="M236" i="38"/>
  <c r="M325" i="38"/>
  <c r="M99" i="38"/>
  <c r="M322" i="38"/>
  <c r="M26" i="38"/>
  <c r="M80" i="38"/>
  <c r="M230" i="38"/>
  <c r="M228" i="38"/>
  <c r="M91" i="38"/>
  <c r="M314" i="38"/>
  <c r="M72" i="38"/>
  <c r="M222" i="38"/>
  <c r="M220" i="38"/>
  <c r="M35" i="38"/>
  <c r="M10" i="38"/>
  <c r="M289" i="38"/>
  <c r="M214" i="38"/>
  <c r="M212" i="38"/>
  <c r="M27" i="38"/>
  <c r="M279" i="38"/>
  <c r="M102" i="38"/>
  <c r="M100" i="38"/>
  <c r="M73" i="38"/>
  <c r="M216" i="38"/>
  <c r="M219" i="38"/>
  <c r="M138" i="38"/>
  <c r="O355" i="28"/>
  <c r="O264" i="28"/>
  <c r="O186" i="28"/>
  <c r="O212" i="28"/>
  <c r="O277" i="28"/>
  <c r="O24" i="28"/>
  <c r="O199" i="28"/>
  <c r="O46" i="28"/>
  <c r="O327" i="28"/>
  <c r="O163" i="28"/>
  <c r="O80" i="28"/>
  <c r="O294" i="28"/>
  <c r="O85" i="28"/>
  <c r="O167" i="28"/>
  <c r="O160" i="28"/>
  <c r="O185" i="28"/>
  <c r="O116" i="28"/>
  <c r="O174" i="28"/>
  <c r="O316" i="28"/>
  <c r="O120" i="28"/>
  <c r="O271" i="28"/>
  <c r="O295" i="28"/>
  <c r="O75" i="28"/>
  <c r="O201" i="28"/>
  <c r="O72" i="28"/>
  <c r="O260" i="28"/>
  <c r="O323" i="28"/>
  <c r="O111" i="28"/>
  <c r="O125" i="28"/>
  <c r="O30" i="28"/>
  <c r="O239" i="28"/>
  <c r="O361" i="28"/>
  <c r="O202" i="28"/>
  <c r="O102" i="28"/>
  <c r="O28" i="28"/>
  <c r="O108" i="28"/>
  <c r="O238" i="28"/>
  <c r="O297" i="28"/>
  <c r="O57" i="28"/>
  <c r="O177" i="28"/>
  <c r="O289" i="28"/>
  <c r="O153" i="28"/>
  <c r="O81" i="28"/>
  <c r="O9" i="28"/>
  <c r="O142" i="28"/>
  <c r="O146" i="28"/>
  <c r="O189" i="28"/>
  <c r="O66" i="28"/>
  <c r="O39" i="28"/>
  <c r="O96" i="28"/>
  <c r="O176" i="28"/>
  <c r="O273" i="28"/>
  <c r="O261" i="28"/>
  <c r="O3" i="28"/>
  <c r="O248" i="28"/>
  <c r="O183" i="28"/>
  <c r="O263" i="28"/>
  <c r="O309" i="28"/>
  <c r="O110" i="28"/>
  <c r="O137" i="28"/>
  <c r="O4" i="28"/>
  <c r="O14" i="28"/>
  <c r="O208" i="28"/>
  <c r="O40" i="28"/>
  <c r="O27" i="28"/>
  <c r="O128" i="28"/>
  <c r="O22" i="28"/>
  <c r="O123" i="28"/>
  <c r="O164" i="28"/>
  <c r="O304" i="28"/>
  <c r="O145" i="28"/>
  <c r="O299" i="28"/>
  <c r="O35" i="28"/>
  <c r="O259" i="28"/>
  <c r="O253" i="28"/>
  <c r="O211" i="28"/>
  <c r="O91" i="28"/>
  <c r="O115" i="28"/>
  <c r="O86" i="28"/>
  <c r="O354" i="28"/>
  <c r="O332" i="28"/>
  <c r="O140" i="28"/>
  <c r="O197" i="28"/>
  <c r="O8" i="28"/>
  <c r="O227" i="28"/>
  <c r="O245" i="28"/>
  <c r="O266" i="28"/>
  <c r="O78" i="28"/>
  <c r="O23" i="28"/>
  <c r="O109" i="28"/>
  <c r="O42" i="28"/>
  <c r="O228" i="28"/>
  <c r="O358" i="28"/>
  <c r="O19" i="28"/>
  <c r="O279" i="28"/>
  <c r="O362" i="28"/>
  <c r="O36" i="28"/>
  <c r="O296" i="28"/>
  <c r="O339" i="28"/>
  <c r="O310" i="28"/>
  <c r="O322" i="28"/>
  <c r="O155" i="28"/>
  <c r="O287" i="28"/>
  <c r="O126" i="28"/>
  <c r="O256" i="28"/>
  <c r="O346" i="28"/>
  <c r="O179" i="28"/>
  <c r="O20" i="28"/>
  <c r="O150" i="28"/>
  <c r="O280" i="28"/>
  <c r="O292" i="28"/>
  <c r="O251" i="28"/>
  <c r="O92" i="28"/>
  <c r="O222" i="28"/>
  <c r="O352" i="28"/>
  <c r="O117" i="28"/>
  <c r="O331" i="28"/>
  <c r="O188" i="28"/>
  <c r="O302" i="28"/>
  <c r="O169" i="28"/>
  <c r="O33" i="28"/>
  <c r="O113" i="28"/>
  <c r="O225" i="28"/>
  <c r="O89" i="28"/>
  <c r="O17" i="28"/>
  <c r="O345" i="28"/>
  <c r="O330" i="28"/>
  <c r="O136" i="28"/>
  <c r="O133" i="28"/>
  <c r="O348" i="28"/>
  <c r="O249" i="28"/>
  <c r="O138" i="28"/>
  <c r="O223" i="28"/>
  <c r="O130" i="28"/>
  <c r="O88" i="28"/>
  <c r="O305" i="28"/>
  <c r="O53" i="28"/>
  <c r="O328" i="28"/>
  <c r="O356" i="28"/>
  <c r="O83" i="28"/>
  <c r="O221" i="28"/>
  <c r="O51" i="28"/>
  <c r="O94" i="28"/>
  <c r="O329" i="28"/>
  <c r="O18" i="28"/>
  <c r="O135" i="28"/>
  <c r="O230" i="28"/>
  <c r="O168" i="28"/>
  <c r="O192" i="28"/>
  <c r="O267" i="28"/>
  <c r="O270" i="28"/>
  <c r="O363" i="28"/>
  <c r="O338" i="28"/>
  <c r="O93" i="28"/>
  <c r="O6" i="28"/>
  <c r="O99" i="28"/>
  <c r="O272" i="28"/>
  <c r="O340" i="28"/>
  <c r="O76" i="28"/>
  <c r="O170" i="28"/>
  <c r="O165" i="28"/>
  <c r="O104" i="28"/>
  <c r="O147" i="28"/>
  <c r="O118" i="28"/>
  <c r="O101" i="28"/>
  <c r="O180" i="28"/>
  <c r="O122" i="28"/>
  <c r="O69" i="28"/>
  <c r="O56" i="28"/>
  <c r="O220" i="28"/>
  <c r="O219" i="28"/>
  <c r="O60" i="28"/>
  <c r="O190" i="28"/>
  <c r="O320" i="28"/>
  <c r="O276" i="28"/>
  <c r="O243" i="28"/>
  <c r="O84" i="28"/>
  <c r="O214" i="28"/>
  <c r="O344" i="28"/>
  <c r="O77" i="28"/>
  <c r="O315" i="28"/>
  <c r="O156" i="28"/>
  <c r="O286" i="28"/>
  <c r="O50" i="28"/>
  <c r="O285" i="28"/>
  <c r="O252" i="28"/>
  <c r="O229" i="28"/>
  <c r="O31" i="28"/>
  <c r="O41" i="28"/>
  <c r="O313" i="28"/>
  <c r="O49" i="28"/>
  <c r="O161" i="28"/>
  <c r="O25" i="28"/>
  <c r="O351" i="28"/>
  <c r="O257" i="28"/>
  <c r="O198" i="28"/>
  <c r="O269" i="28"/>
  <c r="O195" i="28"/>
  <c r="O333" i="28"/>
  <c r="O90" i="28"/>
  <c r="O162" i="28"/>
  <c r="O242" i="28"/>
  <c r="O105" i="28"/>
  <c r="O284" i="28"/>
  <c r="O274" i="28"/>
  <c r="O314" i="28"/>
  <c r="O159" i="28"/>
  <c r="O64" i="28"/>
  <c r="O59" i="28"/>
  <c r="O139" i="28"/>
  <c r="O281" i="28"/>
  <c r="O326" i="28"/>
  <c r="O107" i="28"/>
  <c r="O131" i="28"/>
  <c r="O21" i="28"/>
  <c r="O194" i="28"/>
  <c r="O218" i="28"/>
  <c r="O152" i="28"/>
  <c r="O175" i="28"/>
  <c r="O203" i="28"/>
  <c r="O121" i="28"/>
  <c r="O73" i="28"/>
  <c r="O134" i="28"/>
  <c r="O200" i="28"/>
  <c r="O235" i="28"/>
  <c r="O317" i="28"/>
  <c r="O341" i="28"/>
  <c r="O258" i="28"/>
  <c r="O62" i="28"/>
  <c r="O151" i="28"/>
  <c r="O158" i="28"/>
  <c r="O29" i="28"/>
  <c r="O10" i="28"/>
  <c r="O324" i="28"/>
  <c r="O171" i="28"/>
  <c r="O68" i="28"/>
  <c r="O144" i="28"/>
  <c r="O95" i="28"/>
  <c r="O74" i="28"/>
  <c r="O325" i="28"/>
  <c r="O143" i="28"/>
  <c r="O298" i="28"/>
  <c r="O207" i="28"/>
  <c r="O232" i="28"/>
  <c r="O275" i="28"/>
  <c r="O246" i="28"/>
  <c r="O103" i="28"/>
  <c r="O55" i="28"/>
  <c r="O250" i="28"/>
  <c r="O47" i="28"/>
  <c r="O184" i="28"/>
  <c r="O5" i="28"/>
  <c r="O283" i="28"/>
  <c r="O124" i="28"/>
  <c r="O254" i="28"/>
  <c r="O336" i="28"/>
  <c r="O61" i="28"/>
  <c r="O307" i="28"/>
  <c r="O148" i="28"/>
  <c r="O278" i="28"/>
  <c r="O34" i="28"/>
  <c r="O237" i="28"/>
  <c r="O196" i="28"/>
  <c r="O149" i="28"/>
  <c r="O350" i="28"/>
  <c r="O114" i="28"/>
  <c r="O127" i="28"/>
  <c r="O45" i="28"/>
  <c r="O63" i="28"/>
  <c r="O48" i="28"/>
  <c r="O343" i="28"/>
  <c r="O193" i="28"/>
  <c r="O335" i="28"/>
  <c r="O97" i="28"/>
  <c r="O353" i="28"/>
  <c r="O319" i="28"/>
  <c r="O65" i="28"/>
  <c r="O132" i="28"/>
  <c r="O43" i="28"/>
  <c r="O205" i="28"/>
  <c r="O166" i="28"/>
  <c r="O300" i="28"/>
  <c r="O349" i="28"/>
  <c r="O141" i="28"/>
  <c r="O15" i="28"/>
  <c r="O337" i="28"/>
  <c r="O262" i="28"/>
  <c r="O301" i="28"/>
  <c r="O255" i="28"/>
  <c r="O87" i="28"/>
  <c r="O154" i="28"/>
  <c r="O226" i="28"/>
  <c r="O306" i="28"/>
  <c r="O240" i="28"/>
  <c r="O209" i="28"/>
  <c r="O244" i="28"/>
  <c r="O231" i="28"/>
  <c r="O106" i="28"/>
  <c r="O54" i="28"/>
  <c r="O303" i="28"/>
  <c r="O293" i="28"/>
  <c r="O290" i="28"/>
  <c r="O224" i="28"/>
  <c r="O44" i="28"/>
  <c r="O241" i="28"/>
  <c r="O217" i="28"/>
  <c r="O215" i="28"/>
  <c r="O82" i="28"/>
  <c r="O360" i="28"/>
  <c r="O234" i="28"/>
  <c r="O182" i="28"/>
  <c r="O71" i="28"/>
  <c r="O282" i="28"/>
  <c r="O216" i="28"/>
  <c r="O187" i="28"/>
  <c r="O288" i="28"/>
  <c r="O291" i="28"/>
  <c r="O173" i="28"/>
  <c r="O334" i="28"/>
  <c r="O12" i="28"/>
  <c r="O119" i="28"/>
  <c r="O210" i="28"/>
  <c r="O70" i="28"/>
  <c r="O357" i="28"/>
  <c r="O16" i="28"/>
  <c r="O206" i="28"/>
  <c r="O308" i="28"/>
  <c r="O100" i="28"/>
  <c r="O58" i="28"/>
  <c r="O268" i="28"/>
  <c r="O191" i="28"/>
  <c r="O67" i="28"/>
  <c r="O38" i="28"/>
  <c r="O204" i="28"/>
  <c r="O52" i="28"/>
  <c r="O312" i="28"/>
  <c r="O157" i="28"/>
  <c r="O347" i="28"/>
  <c r="O236" i="28"/>
  <c r="O318" i="28"/>
  <c r="O26" i="28"/>
  <c r="O213" i="28"/>
  <c r="O172" i="28"/>
  <c r="O37" i="28"/>
  <c r="O342" i="28"/>
  <c r="O98" i="28"/>
  <c r="O79" i="28"/>
  <c r="O13" i="28"/>
  <c r="O7" i="28"/>
  <c r="O32" i="28"/>
  <c r="O178" i="28"/>
  <c r="O11" i="28"/>
  <c r="O181" i="28"/>
  <c r="O247" i="28"/>
  <c r="O112" i="28"/>
  <c r="O311" i="28"/>
  <c r="O129" i="28"/>
  <c r="O233" i="28"/>
  <c r="O359" i="28"/>
  <c r="O321" i="28"/>
  <c r="O265" i="28"/>
  <c r="N2" i="44" l="1"/>
  <c r="N2" i="38"/>
  <c r="P2" i="28"/>
  <c r="D2" i="23" l="1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D125" i="23"/>
  <c r="D126" i="23"/>
  <c r="D127" i="23"/>
  <c r="D128" i="23"/>
  <c r="D129" i="23"/>
  <c r="D130" i="23"/>
  <c r="D131" i="23"/>
  <c r="D132" i="23"/>
  <c r="D133" i="23"/>
  <c r="D134" i="23"/>
  <c r="D135" i="23"/>
  <c r="D136" i="23"/>
  <c r="D137" i="23"/>
  <c r="D138" i="23"/>
  <c r="D139" i="23"/>
  <c r="D140" i="23"/>
  <c r="D141" i="23"/>
  <c r="D142" i="23"/>
  <c r="D143" i="23"/>
  <c r="D144" i="23"/>
  <c r="D145" i="23"/>
  <c r="D146" i="23"/>
  <c r="D147" i="23"/>
  <c r="D148" i="23"/>
  <c r="D149" i="23"/>
  <c r="D150" i="23"/>
  <c r="D151" i="23"/>
  <c r="D152" i="23"/>
  <c r="D153" i="23"/>
  <c r="D154" i="23"/>
  <c r="D155" i="23"/>
  <c r="D156" i="23"/>
  <c r="D157" i="23"/>
  <c r="D158" i="23"/>
  <c r="D159" i="23"/>
  <c r="D160" i="23"/>
  <c r="D161" i="23"/>
  <c r="D162" i="23"/>
  <c r="D163" i="23"/>
  <c r="D164" i="23"/>
  <c r="D165" i="23"/>
  <c r="D166" i="23"/>
  <c r="D167" i="23"/>
  <c r="D168" i="23"/>
  <c r="D169" i="23"/>
  <c r="D170" i="23"/>
  <c r="D171" i="23"/>
  <c r="D172" i="23"/>
  <c r="D173" i="23"/>
  <c r="D174" i="23"/>
  <c r="D175" i="23"/>
  <c r="D176" i="23"/>
  <c r="D177" i="23"/>
  <c r="D178" i="23"/>
  <c r="D179" i="23"/>
  <c r="D180" i="23"/>
  <c r="D181" i="23"/>
  <c r="D182" i="23"/>
  <c r="D183" i="23"/>
  <c r="D184" i="23"/>
  <c r="D185" i="23"/>
  <c r="D186" i="23"/>
  <c r="D187" i="23"/>
  <c r="D188" i="23"/>
  <c r="D189" i="23"/>
  <c r="D190" i="23"/>
  <c r="D191" i="23"/>
  <c r="D192" i="23"/>
  <c r="D193" i="23"/>
  <c r="D194" i="23"/>
  <c r="D195" i="23"/>
  <c r="D196" i="23"/>
  <c r="D197" i="23"/>
  <c r="D198" i="23"/>
  <c r="D199" i="23"/>
  <c r="D200" i="23"/>
  <c r="D201" i="23"/>
  <c r="D202" i="23"/>
  <c r="D203" i="23"/>
  <c r="D204" i="23"/>
  <c r="D205" i="23"/>
  <c r="D206" i="23"/>
  <c r="D207" i="23"/>
  <c r="D208" i="23"/>
  <c r="D209" i="23"/>
  <c r="D210" i="23"/>
  <c r="D211" i="23"/>
  <c r="D212" i="23"/>
  <c r="D213" i="23"/>
  <c r="D214" i="23"/>
  <c r="D215" i="23"/>
  <c r="D216" i="23"/>
  <c r="D217" i="23"/>
  <c r="D218" i="23"/>
  <c r="D219" i="23"/>
  <c r="D220" i="23"/>
  <c r="D221" i="23"/>
  <c r="D222" i="23"/>
  <c r="D223" i="23"/>
  <c r="D224" i="23"/>
  <c r="D225" i="23"/>
  <c r="D226" i="23"/>
  <c r="D227" i="23"/>
  <c r="D228" i="23"/>
  <c r="D229" i="23"/>
  <c r="D230" i="23"/>
  <c r="D231" i="23"/>
  <c r="D232" i="23"/>
  <c r="D233" i="23"/>
  <c r="D234" i="23"/>
  <c r="D235" i="23"/>
  <c r="D236" i="23"/>
  <c r="D237" i="23"/>
  <c r="D238" i="23"/>
  <c r="D239" i="23"/>
  <c r="D240" i="23"/>
  <c r="D241" i="23"/>
  <c r="D242" i="23"/>
  <c r="D243" i="23"/>
  <c r="D244" i="23"/>
  <c r="D245" i="23"/>
  <c r="D246" i="23"/>
  <c r="D247" i="23"/>
  <c r="D248" i="23"/>
  <c r="D249" i="23"/>
  <c r="D250" i="23"/>
  <c r="D251" i="23"/>
  <c r="D252" i="23"/>
  <c r="D253" i="23"/>
  <c r="D254" i="23"/>
  <c r="D255" i="23"/>
  <c r="D256" i="23"/>
  <c r="D257" i="23"/>
  <c r="D258" i="23"/>
  <c r="D259" i="23"/>
  <c r="D260" i="23"/>
  <c r="D261" i="23"/>
  <c r="D262" i="23"/>
  <c r="D263" i="23"/>
  <c r="D264" i="23"/>
  <c r="D265" i="23"/>
  <c r="D266" i="23"/>
  <c r="D267" i="23"/>
  <c r="D268" i="23"/>
  <c r="D269" i="23"/>
  <c r="D270" i="23"/>
  <c r="D271" i="23"/>
  <c r="D272" i="23"/>
  <c r="D273" i="23"/>
  <c r="D274" i="23"/>
  <c r="D275" i="23"/>
  <c r="D276" i="23"/>
  <c r="D277" i="23"/>
  <c r="D278" i="23"/>
  <c r="D279" i="23"/>
  <c r="D280" i="23"/>
  <c r="D281" i="23"/>
  <c r="D282" i="23"/>
  <c r="D283" i="23"/>
  <c r="D284" i="23"/>
  <c r="D285" i="23"/>
  <c r="D286" i="23"/>
  <c r="D287" i="23"/>
  <c r="D288" i="23"/>
  <c r="D289" i="23"/>
  <c r="D290" i="23"/>
  <c r="D291" i="23"/>
  <c r="D292" i="23"/>
  <c r="D293" i="23"/>
  <c r="D294" i="23"/>
  <c r="D295" i="23"/>
  <c r="D296" i="23"/>
  <c r="D297" i="23"/>
  <c r="D298" i="23"/>
  <c r="D299" i="23"/>
  <c r="D300" i="23"/>
  <c r="D301" i="23"/>
  <c r="D302" i="23"/>
  <c r="D303" i="23"/>
  <c r="D304" i="23"/>
  <c r="D305" i="23"/>
  <c r="D306" i="23"/>
  <c r="D307" i="23"/>
  <c r="D308" i="23"/>
  <c r="D309" i="23"/>
  <c r="D310" i="23"/>
  <c r="D311" i="23"/>
  <c r="D312" i="23"/>
  <c r="D313" i="23"/>
  <c r="D314" i="23"/>
  <c r="D315" i="23"/>
  <c r="D316" i="23"/>
  <c r="D317" i="23"/>
  <c r="D318" i="23"/>
  <c r="D319" i="23"/>
  <c r="D320" i="23"/>
  <c r="D321" i="23"/>
  <c r="D322" i="23"/>
  <c r="D323" i="23"/>
  <c r="D324" i="23"/>
  <c r="D325" i="23"/>
  <c r="D326" i="23"/>
  <c r="D327" i="23"/>
  <c r="D328" i="23"/>
  <c r="D329" i="23"/>
  <c r="D330" i="23"/>
  <c r="D331" i="23"/>
  <c r="D332" i="23"/>
  <c r="D333" i="23"/>
  <c r="D334" i="23"/>
  <c r="D335" i="23"/>
  <c r="D336" i="23"/>
  <c r="D337" i="23"/>
  <c r="D338" i="23"/>
  <c r="D339" i="23"/>
  <c r="D340" i="23"/>
  <c r="D341" i="23"/>
  <c r="D342" i="23"/>
  <c r="D343" i="23"/>
  <c r="D344" i="23"/>
  <c r="D345" i="23"/>
  <c r="D346" i="23"/>
  <c r="D347" i="23"/>
  <c r="D348" i="23"/>
  <c r="D349" i="23"/>
  <c r="D350" i="23"/>
  <c r="D351" i="23"/>
  <c r="D352" i="23"/>
  <c r="D353" i="23"/>
  <c r="D354" i="23"/>
  <c r="D355" i="23"/>
  <c r="D356" i="23"/>
  <c r="D357" i="23"/>
  <c r="D358" i="23"/>
  <c r="D359" i="23"/>
  <c r="D360" i="23"/>
  <c r="D361" i="23"/>
  <c r="D362" i="23"/>
  <c r="D363" i="23"/>
  <c r="A364" i="24"/>
  <c r="A364" i="23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2" i="5"/>
  <c r="C364" i="5" l="1"/>
  <c r="A364" i="5"/>
  <c r="C364" i="4"/>
  <c r="A364" i="4"/>
</calcChain>
</file>

<file path=xl/sharedStrings.xml><?xml version="1.0" encoding="utf-8"?>
<sst xmlns="http://schemas.openxmlformats.org/spreadsheetml/2006/main" count="2785" uniqueCount="135">
  <si>
    <t xml:space="preserve"> </t>
  </si>
  <si>
    <t>Feliciano School of Business
Montclair State University</t>
  </si>
  <si>
    <t>Course:</t>
  </si>
  <si>
    <t xml:space="preserve">INFO 589-31 Applied Statistics for Business 
Analytics </t>
  </si>
  <si>
    <t>Auhors:</t>
  </si>
  <si>
    <t>Zachary Vaporis</t>
  </si>
  <si>
    <t>Jaykumar Raichura</t>
  </si>
  <si>
    <t>Saliha Shah</t>
  </si>
  <si>
    <t xml:space="preserve">Viviana Pavon </t>
  </si>
  <si>
    <t>Professor</t>
  </si>
  <si>
    <t>Dr. Ram B Misra</t>
  </si>
  <si>
    <t xml:space="preserve">why your group is building a regression model to predict based on the set of possible independent variables </t>
  </si>
  <si>
    <t xml:space="preserve">Create an introductory “scenario” of just two to three sentences that describes the data file for your project and </t>
  </si>
  <si>
    <t>Regression Model</t>
  </si>
  <si>
    <t>Introduction variables</t>
  </si>
  <si>
    <t>Total sample</t>
  </si>
  <si>
    <t>AssessedValue</t>
  </si>
  <si>
    <t>in thousands of dollars (K)</t>
  </si>
  <si>
    <t>Value Above average</t>
  </si>
  <si>
    <t>(0 for above average, 1 for below average)</t>
  </si>
  <si>
    <t>LotSize</t>
  </si>
  <si>
    <t>in acres</t>
  </si>
  <si>
    <t>Bathrooms</t>
  </si>
  <si>
    <t>number of bathrooms</t>
  </si>
  <si>
    <t>TotalRooms</t>
  </si>
  <si>
    <t>number of rooms in the house</t>
  </si>
  <si>
    <t>Taxes</t>
  </si>
  <si>
    <t>annual taxes paid in $</t>
  </si>
  <si>
    <t>Basement</t>
  </si>
  <si>
    <t>1=Yes</t>
  </si>
  <si>
    <t>0=No</t>
  </si>
  <si>
    <t>Fireplace</t>
  </si>
  <si>
    <t>whether the house has a fireplace</t>
  </si>
  <si>
    <t>Garage</t>
  </si>
  <si>
    <t>whether the property has a garage and for how many cars</t>
  </si>
  <si>
    <t>Style</t>
  </si>
  <si>
    <t>style of house</t>
  </si>
  <si>
    <t>Pool</t>
  </si>
  <si>
    <t>whether the house has a pool and what type it is</t>
  </si>
  <si>
    <t>EIK</t>
  </si>
  <si>
    <t>whether the house has an eat-in-kitchen</t>
  </si>
  <si>
    <t>Value Above Average</t>
  </si>
  <si>
    <t>BasementCODE</t>
  </si>
  <si>
    <t>Fireplace (Code)</t>
  </si>
  <si>
    <t>One car Garage</t>
  </si>
  <si>
    <t>Two Car Garage</t>
  </si>
  <si>
    <t>Style (Colonial)</t>
  </si>
  <si>
    <t>Style (Expanded Ranch)</t>
  </si>
  <si>
    <t>Style (Ranch)</t>
  </si>
  <si>
    <t>Style (Split Level)</t>
  </si>
  <si>
    <t>Pool (In Ground)</t>
  </si>
  <si>
    <t>Pool (Above Ground)</t>
  </si>
  <si>
    <t>EIK (Present)</t>
  </si>
  <si>
    <t>No</t>
  </si>
  <si>
    <t>Absent</t>
  </si>
  <si>
    <t>None</t>
  </si>
  <si>
    <t>Cape</t>
  </si>
  <si>
    <t>Yes</t>
  </si>
  <si>
    <t>One-car garage</t>
  </si>
  <si>
    <t>Two-car garage</t>
  </si>
  <si>
    <t>Colonial</t>
  </si>
  <si>
    <t>Ranch</t>
  </si>
  <si>
    <t>Above ground</t>
  </si>
  <si>
    <t>Present</t>
  </si>
  <si>
    <t>Expanded ranch</t>
  </si>
  <si>
    <t>Split level</t>
  </si>
  <si>
    <t>In ground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</si>
  <si>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</si>
  <si>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</si>
  <si>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</si>
  <si>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</si>
  <si>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</si>
  <si>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</si>
  <si>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</si>
  <si>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</si>
  <si>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</si>
  <si>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</si>
  <si>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</si>
  <si>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</si>
  <si>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</si>
  <si>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</si>
  <si>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</si>
  <si>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</si>
  <si>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</si>
  <si>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</si>
  <si>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</si>
  <si>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</si>
  <si>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</si>
  <si>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</si>
  <si>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</si>
  <si>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</si>
  <si>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Multiple regression model descarting basements</t>
  </si>
  <si>
    <t>PART C- PROJECT REPORT</t>
  </si>
  <si>
    <t>This case differs from the linear, quadratic, and logarithmic models because we are going to predict a probability that a house has a certain characteristic.</t>
  </si>
  <si>
    <t>A total of 362 observations have been collected about house pricing in New Jersey. We are going to use this data to create several models:</t>
  </si>
  <si>
    <t>1. Use the independent variables of lot size, bathrooms, total rooms, and basement to determine the probability of assessed value being above or below the mean.</t>
  </si>
  <si>
    <t>Garage (including type)</t>
  </si>
  <si>
    <t>Garage (1 if garage, 2 if no)</t>
  </si>
  <si>
    <t>AV above mean?</t>
  </si>
  <si>
    <t>Y</t>
  </si>
  <si>
    <t>Predictor</t>
  </si>
  <si>
    <t>SE Coef</t>
  </si>
  <si>
    <t>Z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</si>
  <si>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</t>
    </r>
  </si>
  <si>
    <t>Y Categorical</t>
  </si>
  <si>
    <t>XNumerical</t>
  </si>
  <si>
    <t>XCategorical</t>
  </si>
  <si>
    <t>Basement:1</t>
  </si>
  <si>
    <t>Logit</t>
  </si>
  <si>
    <t>Prob</t>
  </si>
  <si>
    <t>Contrib</t>
  </si>
  <si>
    <t>Deviance</t>
  </si>
  <si>
    <t>ln(estimated odds ratio of AV above mean) = -4.9200 - 0.7880*LotSize + 0.9757*Bathrooms + 0.4170*TotalRooms + 1.5880*Basement</t>
  </si>
  <si>
    <t>Predicted Equation:</t>
  </si>
  <si>
    <t>All of the coefficients are statistically significant because they have p-values less than alpha = 0.05.</t>
  </si>
  <si>
    <t>Suppose we wanted to know the probability of assessed value being above the mean for a house with the following characteristics:</t>
  </si>
  <si>
    <t>LotSize:</t>
  </si>
  <si>
    <t>Bathrooms:</t>
  </si>
  <si>
    <t>TotalRooms:</t>
  </si>
  <si>
    <t>Basement:</t>
  </si>
  <si>
    <t>ln(estimated odds ratio of AV above mean:</t>
  </si>
  <si>
    <t>Estimated odds ratio of AV above mean:</t>
  </si>
  <si>
    <t>Probability of AV being above mean:</t>
  </si>
  <si>
    <t>We would predict the probability of assessed value being above the mean to be 0.7977 given the above characteristics.</t>
  </si>
  <si>
    <t>Logit Model1: Probability of Assessed Value Above the Mean</t>
  </si>
  <si>
    <t>Logit Model 2: Probability of Having a Garage</t>
  </si>
  <si>
    <t>ln(estimated odds ratio of having a Garage) = -3.4142 +0.007727*AssessedValue +0.0003524*Taxes</t>
  </si>
  <si>
    <t>Logit Model 3: Probability of Having a Basement</t>
  </si>
  <si>
    <t>ln(estimated odds ratio of having a Basement) = -4.4697 +0.009867*AssessedValue + 0.00026286*Taxes</t>
  </si>
  <si>
    <t>Suppose we wanted to know the probability of a house with the following characteristics to have a basement:</t>
  </si>
  <si>
    <t>Suppose we wanted to know the probability of a house with the following characteristics to have a garage:</t>
  </si>
  <si>
    <t>We would predict the probability of a home to have a garage to be 0.8139 given the above characteristics.</t>
  </si>
  <si>
    <t>We would predict the probability of a home to have a basement to be 0.8536 given the above characteristics.</t>
  </si>
  <si>
    <t>2. Use assessed value and taxes to predict the likelihood of a home containing a garage.</t>
  </si>
  <si>
    <t>3. Use assessed value and taxes to predict the likelihood of a home containing a basement.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</si>
</sst>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"/>
    <numFmt numFmtId="166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0000"/>
      <name val="Times New Roman"/>
      <family val="1"/>
    </font>
    <font>
      <sz val="16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/>
    <xf numFmtId="164" fontId="3" fillId="0" borderId="1" xfId="0" applyNumberFormat="1" applyFont="1" applyFill="1" applyBorder="1"/>
    <xf numFmtId="165" fontId="3" fillId="0" borderId="1" xfId="0" applyNumberFormat="1" applyFont="1" applyFill="1" applyBorder="1"/>
    <xf numFmtId="0" fontId="3" fillId="0" borderId="1" xfId="0" applyFont="1" applyFill="1" applyBorder="1"/>
    <xf numFmtId="2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/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2" xfId="0" applyFont="1" applyFill="1" applyBorder="1" applyAlignment="1"/>
    <xf numFmtId="0" fontId="9" fillId="0" borderId="0" xfId="0" applyFont="1"/>
    <xf numFmtId="0" fontId="10" fillId="0" borderId="3" xfId="0" applyFont="1" applyFill="1" applyBorder="1" applyAlignment="1">
      <alignment horizontal="centerContinuous"/>
    </xf>
    <xf numFmtId="1" fontId="3" fillId="0" borderId="1" xfId="0" applyNumberFormat="1" applyFont="1" applyFill="1" applyBorder="1"/>
    <xf numFmtId="1" fontId="2" fillId="2" borderId="1" xfId="0" applyNumberFormat="1" applyFont="1" applyFill="1" applyBorder="1" applyAlignment="1">
      <alignment horizontal="center" vertical="center" wrapText="1"/>
    </xf>
    <xf numFmtId="1" fontId="2" fillId="0" borderId="1" xfId="1" applyNumberFormat="1" applyFont="1" applyFill="1" applyBorder="1"/>
    <xf numFmtId="1" fontId="3" fillId="0" borderId="0" xfId="0" applyNumberFormat="1" applyFont="1" applyFill="1"/>
    <xf numFmtId="0" fontId="9" fillId="0" borderId="0" xfId="0" applyFont="1" applyAlignment="1">
      <alignment horizontal="left"/>
    </xf>
    <xf numFmtId="0" fontId="11" fillId="0" borderId="0" xfId="0" applyFont="1"/>
    <xf numFmtId="166" fontId="11" fillId="0" borderId="0" xfId="0" applyNumberFormat="1" applyFont="1"/>
    <xf numFmtId="0" fontId="1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2" fillId="0" borderId="5" xfId="0" applyFon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0" xfId="0" applyNumberFormat="1"/>
    <xf numFmtId="0" fontId="11" fillId="0" borderId="0" xfId="0" quotePrefix="1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">
    <cellStyle name="Comma" xfId="1" builtinId="3"/>
    <cellStyle name="Normal" xfId="0" builtinId="0"/>
    <cellStyle name="Normal 2" xfId="2" xr:uid="{C972392B-1984-4549-9E8D-E335037CAD11}"/>
    <cellStyle name="Percent 2" xfId="3" xr:uid="{40B76B22-2E8B-4915-985A-C01689FD9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0</xdr:colOff>
      <xdr:row>13</xdr:row>
      <xdr:rowOff>0</xdr:rowOff>
    </xdr:to>
    <xdr:pic>
      <xdr:nvPicPr>
        <xdr:cNvPr id="2" name="Picture 1" descr="Logo Downloads – University Communications And Marketing - Montclair State  University">
          <a:extLst>
            <a:ext uri="{FF2B5EF4-FFF2-40B4-BE49-F238E27FC236}">
              <a16:creationId xmlns:a16="http://schemas.microsoft.com/office/drawing/2014/main" id="{8FD27C65-0CB5-4EF7-9A06-670B7D2EC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8640" y="246126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0</xdr:colOff>
      <xdr:row>12</xdr:row>
      <xdr:rowOff>0</xdr:rowOff>
    </xdr:to>
    <xdr:pic>
      <xdr:nvPicPr>
        <xdr:cNvPr id="3" name="Picture 2" descr="Logo Downloads – University Communications And Marketing - Montclair State  University">
          <a:extLst>
            <a:ext uri="{FF2B5EF4-FFF2-40B4-BE49-F238E27FC236}">
              <a16:creationId xmlns:a16="http://schemas.microsoft.com/office/drawing/2014/main" id="{2E4B04A7-5711-4C44-8BF3-C7A2CE4E5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227838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114301</xdr:rowOff>
    </xdr:from>
    <xdr:to>
      <xdr:col>1</xdr:col>
      <xdr:colOff>3973826</xdr:colOff>
      <xdr:row>7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1FDF54-909F-4B75-A967-622C15F03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1"/>
          <a:ext cx="4126226" cy="1181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87D3-121E-439F-AB76-F5E42E5B0B8B}">
  <dimension ref="B9:F23"/>
  <sheetViews>
    <sheetView showGridLines="0" workbookViewId="0">
      <selection activeCell="B19" sqref="B19"/>
    </sheetView>
  </sheetViews>
  <sheetFormatPr defaultRowHeight="13.8" x14ac:dyDescent="0.25"/>
  <cols>
    <col min="1" max="1" width="2.21875" style="2" customWidth="1"/>
    <col min="2" max="2" width="61.33203125" style="2" customWidth="1"/>
    <col min="3" max="3" width="30.33203125" style="2" customWidth="1"/>
    <col min="4" max="4" width="2.21875" style="2" customWidth="1"/>
    <col min="5" max="16384" width="8.88671875" style="2"/>
  </cols>
  <sheetData>
    <row r="9" spans="2:6" x14ac:dyDescent="0.25">
      <c r="B9" s="1" t="s">
        <v>92</v>
      </c>
      <c r="D9" s="2" t="s">
        <v>0</v>
      </c>
    </row>
    <row r="11" spans="2:6" ht="27.6" x14ac:dyDescent="0.25">
      <c r="B11" s="3" t="s">
        <v>1</v>
      </c>
    </row>
    <row r="13" spans="2:6" ht="14.4" x14ac:dyDescent="0.3">
      <c r="B13" s="1" t="s">
        <v>2</v>
      </c>
      <c r="F13" s="4"/>
    </row>
    <row r="14" spans="2:6" ht="28.2" x14ac:dyDescent="0.3">
      <c r="B14" s="5" t="s">
        <v>3</v>
      </c>
      <c r="C14" s="4"/>
    </row>
    <row r="16" spans="2:6" x14ac:dyDescent="0.25">
      <c r="B16" s="1" t="s">
        <v>4</v>
      </c>
    </row>
    <row r="17" spans="2:2" x14ac:dyDescent="0.25">
      <c r="B17" s="2" t="s">
        <v>5</v>
      </c>
    </row>
    <row r="18" spans="2:2" x14ac:dyDescent="0.25">
      <c r="B18" s="2" t="s">
        <v>6</v>
      </c>
    </row>
    <row r="19" spans="2:2" x14ac:dyDescent="0.25">
      <c r="B19" s="2" t="s">
        <v>7</v>
      </c>
    </row>
    <row r="20" spans="2:2" x14ac:dyDescent="0.25">
      <c r="B20" s="2" t="s">
        <v>8</v>
      </c>
    </row>
    <row r="22" spans="2:2" x14ac:dyDescent="0.25">
      <c r="B22" s="1" t="s">
        <v>9</v>
      </c>
    </row>
    <row r="23" spans="2:2" x14ac:dyDescent="0.25">
      <c r="B23" s="2" t="s">
        <v>10</v>
      </c>
    </row>
  </sheetData>
  <dataValidations count="1">
    <dataValidation allowBlank="1" showInputMessage="1" showErrorMessage="1" promptTitle="Invoice Template" prompt="_x000a_Enter Invoice Details, Item Descriptions, Amount, Tax Rate, and any Other Costs. Subtotal and Total Cost are automatically calculated." sqref="A9:A16" xr:uid="{E07726CD-0F5C-43DA-8AE5-DB2CAC6AF22F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0E30-900A-441A-8607-2CD485DC5D3D}">
  <dimension ref="A1:A10"/>
  <sheetViews>
    <sheetView showGridLines="0" tabSelected="1" topLeftCell="A3" workbookViewId="0">
      <selection activeCell="A5" sqref="A5"/>
    </sheetView>
  </sheetViews>
  <sheetFormatPr defaultRowHeight="13.8" x14ac:dyDescent="0.25"/>
  <cols>
    <col min="1" max="16384" width="8.88671875" style="7"/>
  </cols>
  <sheetData>
    <row r="1" spans="1:1" x14ac:dyDescent="0.25">
      <c r="A1" s="9" t="s">
        <v>12</v>
      </c>
    </row>
    <row r="2" spans="1:1" x14ac:dyDescent="0.25">
      <c r="A2" s="6" t="s">
        <v>11</v>
      </c>
    </row>
    <row r="3" spans="1:1" s="8" customFormat="1" ht="21" x14ac:dyDescent="0.4">
      <c r="A3" s="11" t="s">
        <v>13</v>
      </c>
    </row>
    <row r="5" spans="1:1" x14ac:dyDescent="0.25">
      <c r="A5" s="10" t="s">
        <v>93</v>
      </c>
    </row>
    <row r="7" spans="1:1" x14ac:dyDescent="0.25">
      <c r="A7" s="10" t="s">
        <v>94</v>
      </c>
    </row>
    <row r="8" spans="1:1" x14ac:dyDescent="0.25">
      <c r="A8" s="10" t="s">
        <v>95</v>
      </c>
    </row>
    <row r="9" spans="1:1" x14ac:dyDescent="0.25">
      <c r="A9" s="10" t="s">
        <v>133</v>
      </c>
    </row>
    <row r="10" spans="1:1" x14ac:dyDescent="0.25">
      <c r="A10" s="1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946A-2938-47D8-B5EC-B8F6B3962E29}">
  <dimension ref="A1:I14"/>
  <sheetViews>
    <sheetView showGridLines="0" workbookViewId="0">
      <selection activeCell="M13" sqref="M13"/>
    </sheetView>
  </sheetViews>
  <sheetFormatPr defaultColWidth="8.77734375" defaultRowHeight="13.8" x14ac:dyDescent="0.25"/>
  <cols>
    <col min="1" max="16384" width="8.77734375" style="7"/>
  </cols>
  <sheetData>
    <row r="1" spans="1:9" ht="20.399999999999999" x14ac:dyDescent="0.35">
      <c r="A1" s="35" t="s">
        <v>14</v>
      </c>
      <c r="B1" s="35"/>
      <c r="C1" s="35"/>
      <c r="D1" s="35"/>
      <c r="E1" s="35"/>
      <c r="F1" s="35"/>
      <c r="G1" s="35"/>
      <c r="H1" s="35"/>
      <c r="I1" s="35"/>
    </row>
    <row r="2" spans="1:9" x14ac:dyDescent="0.25">
      <c r="A2" s="12" t="s">
        <v>15</v>
      </c>
      <c r="C2" s="13">
        <v>362</v>
      </c>
    </row>
    <row r="3" spans="1:9" x14ac:dyDescent="0.25">
      <c r="A3" s="12" t="s">
        <v>16</v>
      </c>
      <c r="C3" s="7" t="s">
        <v>17</v>
      </c>
    </row>
    <row r="4" spans="1:9" x14ac:dyDescent="0.25">
      <c r="A4" s="12" t="s">
        <v>18</v>
      </c>
      <c r="C4" s="7" t="s">
        <v>19</v>
      </c>
    </row>
    <row r="5" spans="1:9" x14ac:dyDescent="0.25">
      <c r="A5" s="12" t="s">
        <v>20</v>
      </c>
      <c r="C5" s="7" t="s">
        <v>21</v>
      </c>
    </row>
    <row r="6" spans="1:9" x14ac:dyDescent="0.25">
      <c r="A6" s="12" t="s">
        <v>22</v>
      </c>
      <c r="C6" s="7" t="s">
        <v>23</v>
      </c>
    </row>
    <row r="7" spans="1:9" x14ac:dyDescent="0.25">
      <c r="A7" s="12" t="s">
        <v>24</v>
      </c>
      <c r="C7" s="7" t="s">
        <v>25</v>
      </c>
    </row>
    <row r="8" spans="1:9" x14ac:dyDescent="0.25">
      <c r="A8" s="12" t="s">
        <v>26</v>
      </c>
      <c r="C8" s="7" t="s">
        <v>27</v>
      </c>
    </row>
    <row r="9" spans="1:9" x14ac:dyDescent="0.25">
      <c r="A9" s="12" t="s">
        <v>28</v>
      </c>
      <c r="C9" s="7" t="s">
        <v>29</v>
      </c>
      <c r="D9" s="7" t="s">
        <v>30</v>
      </c>
    </row>
    <row r="10" spans="1:9" x14ac:dyDescent="0.25">
      <c r="A10" s="12" t="s">
        <v>31</v>
      </c>
      <c r="C10" s="7" t="s">
        <v>32</v>
      </c>
    </row>
    <row r="11" spans="1:9" x14ac:dyDescent="0.25">
      <c r="A11" s="12" t="s">
        <v>33</v>
      </c>
      <c r="C11" s="7" t="s">
        <v>34</v>
      </c>
    </row>
    <row r="12" spans="1:9" x14ac:dyDescent="0.25">
      <c r="A12" s="12" t="s">
        <v>35</v>
      </c>
      <c r="C12" s="7" t="s">
        <v>36</v>
      </c>
    </row>
    <row r="13" spans="1:9" x14ac:dyDescent="0.25">
      <c r="A13" s="12" t="s">
        <v>37</v>
      </c>
      <c r="C13" s="7" t="s">
        <v>38</v>
      </c>
    </row>
    <row r="14" spans="1:9" x14ac:dyDescent="0.25">
      <c r="A14" s="12" t="s">
        <v>39</v>
      </c>
      <c r="C14" s="7" t="s">
        <v>40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206A-8E5C-467A-A0E8-900FB4ABA7CA}">
  <dimension ref="A1:W364"/>
  <sheetViews>
    <sheetView showGridLines="0" workbookViewId="0">
      <selection activeCell="H1" sqref="H1:H1048576"/>
    </sheetView>
  </sheetViews>
  <sheetFormatPr defaultRowHeight="13.8" x14ac:dyDescent="0.25"/>
  <cols>
    <col min="1" max="1" width="13.5546875" style="14" bestFit="1" customWidth="1"/>
    <col min="2" max="2" width="10.21875" style="14" customWidth="1"/>
    <col min="3" max="16384" width="8.88671875" style="14"/>
  </cols>
  <sheetData>
    <row r="1" spans="1:23" ht="55.2" x14ac:dyDescent="0.25">
      <c r="A1" s="22" t="s">
        <v>16</v>
      </c>
      <c r="B1" s="22" t="s">
        <v>41</v>
      </c>
      <c r="C1" s="23" t="s">
        <v>20</v>
      </c>
      <c r="D1" s="24" t="s">
        <v>22</v>
      </c>
      <c r="E1" s="24" t="s">
        <v>24</v>
      </c>
      <c r="F1" s="25" t="s">
        <v>26</v>
      </c>
      <c r="G1" s="24" t="s">
        <v>28</v>
      </c>
      <c r="H1" s="24" t="s">
        <v>42</v>
      </c>
      <c r="I1" s="24" t="s">
        <v>31</v>
      </c>
      <c r="J1" s="24" t="s">
        <v>43</v>
      </c>
      <c r="K1" s="24" t="s">
        <v>33</v>
      </c>
      <c r="L1" s="24" t="s">
        <v>44</v>
      </c>
      <c r="M1" s="24" t="s">
        <v>45</v>
      </c>
      <c r="N1" s="24" t="s">
        <v>35</v>
      </c>
      <c r="O1" s="24" t="s">
        <v>46</v>
      </c>
      <c r="P1" s="24" t="s">
        <v>47</v>
      </c>
      <c r="Q1" s="24" t="s">
        <v>48</v>
      </c>
      <c r="R1" s="24" t="s">
        <v>49</v>
      </c>
      <c r="S1" s="24" t="s">
        <v>37</v>
      </c>
      <c r="T1" s="24" t="s">
        <v>50</v>
      </c>
      <c r="U1" s="24" t="s">
        <v>51</v>
      </c>
      <c r="V1" s="24" t="s">
        <v>39</v>
      </c>
      <c r="W1" s="24" t="s">
        <v>52</v>
      </c>
    </row>
    <row r="2" spans="1:23" x14ac:dyDescent="0.25">
      <c r="A2" s="15">
        <v>271.8</v>
      </c>
      <c r="B2" s="15">
        <v>1</v>
      </c>
      <c r="C2" s="16">
        <v>0.65</v>
      </c>
      <c r="D2" s="17">
        <v>1</v>
      </c>
      <c r="E2" s="17">
        <v>6</v>
      </c>
      <c r="F2" s="18">
        <v>4104</v>
      </c>
      <c r="G2" s="19" t="s">
        <v>53</v>
      </c>
      <c r="H2" s="20">
        <v>0</v>
      </c>
      <c r="I2" s="19" t="s">
        <v>54</v>
      </c>
      <c r="J2" s="20">
        <v>0</v>
      </c>
      <c r="K2" s="19" t="s">
        <v>55</v>
      </c>
      <c r="L2" s="20">
        <v>0</v>
      </c>
      <c r="M2" s="20">
        <v>0</v>
      </c>
      <c r="N2" s="19" t="s">
        <v>56</v>
      </c>
      <c r="O2" s="20">
        <v>0</v>
      </c>
      <c r="P2" s="20">
        <v>0</v>
      </c>
      <c r="Q2" s="20">
        <v>0</v>
      </c>
      <c r="R2" s="20">
        <v>0</v>
      </c>
      <c r="S2" s="19" t="s">
        <v>55</v>
      </c>
      <c r="T2" s="20">
        <v>0</v>
      </c>
      <c r="U2" s="20">
        <v>0</v>
      </c>
      <c r="V2" s="19" t="s">
        <v>54</v>
      </c>
      <c r="W2" s="20">
        <v>0</v>
      </c>
    </row>
    <row r="3" spans="1:23" x14ac:dyDescent="0.25">
      <c r="A3" s="15">
        <v>324</v>
      </c>
      <c r="B3" s="15">
        <v>1</v>
      </c>
      <c r="C3" s="16">
        <v>0.6</v>
      </c>
      <c r="D3" s="17">
        <v>1</v>
      </c>
      <c r="E3" s="17">
        <v>7</v>
      </c>
      <c r="F3" s="18">
        <v>4320</v>
      </c>
      <c r="G3" s="19" t="s">
        <v>53</v>
      </c>
      <c r="H3" s="20">
        <v>0</v>
      </c>
      <c r="I3" s="19" t="s">
        <v>54</v>
      </c>
      <c r="J3" s="20">
        <v>0</v>
      </c>
      <c r="K3" s="19" t="s">
        <v>55</v>
      </c>
      <c r="L3" s="20">
        <v>0</v>
      </c>
      <c r="M3" s="20">
        <v>0</v>
      </c>
      <c r="N3" s="19" t="s">
        <v>56</v>
      </c>
      <c r="O3" s="20">
        <v>0</v>
      </c>
      <c r="P3" s="20">
        <v>0</v>
      </c>
      <c r="Q3" s="20">
        <v>0</v>
      </c>
      <c r="R3" s="20">
        <v>0</v>
      </c>
      <c r="S3" s="19" t="s">
        <v>55</v>
      </c>
      <c r="T3" s="20">
        <v>0</v>
      </c>
      <c r="U3" s="20">
        <v>0</v>
      </c>
      <c r="V3" s="19" t="s">
        <v>54</v>
      </c>
      <c r="W3" s="20">
        <v>0</v>
      </c>
    </row>
    <row r="4" spans="1:23" x14ac:dyDescent="0.25">
      <c r="A4" s="15">
        <v>356.4</v>
      </c>
      <c r="B4" s="15">
        <v>1</v>
      </c>
      <c r="C4" s="16">
        <v>0.6</v>
      </c>
      <c r="D4" s="17">
        <v>3</v>
      </c>
      <c r="E4" s="17">
        <v>9</v>
      </c>
      <c r="F4" s="18">
        <v>5040</v>
      </c>
      <c r="G4" s="19" t="s">
        <v>57</v>
      </c>
      <c r="H4" s="20">
        <v>1</v>
      </c>
      <c r="I4" s="19" t="s">
        <v>54</v>
      </c>
      <c r="J4" s="20">
        <v>0</v>
      </c>
      <c r="K4" s="19" t="s">
        <v>55</v>
      </c>
      <c r="L4" s="20">
        <v>0</v>
      </c>
      <c r="M4" s="20">
        <v>0</v>
      </c>
      <c r="N4" s="19" t="s">
        <v>56</v>
      </c>
      <c r="O4" s="20">
        <v>0</v>
      </c>
      <c r="P4" s="20">
        <v>0</v>
      </c>
      <c r="Q4" s="20">
        <v>0</v>
      </c>
      <c r="R4" s="20">
        <v>0</v>
      </c>
      <c r="S4" s="19" t="s">
        <v>55</v>
      </c>
      <c r="T4" s="20">
        <v>0</v>
      </c>
      <c r="U4" s="20">
        <v>0</v>
      </c>
      <c r="V4" s="19" t="s">
        <v>54</v>
      </c>
      <c r="W4" s="20">
        <v>0</v>
      </c>
    </row>
    <row r="5" spans="1:23" x14ac:dyDescent="0.25">
      <c r="A5" s="15">
        <v>369</v>
      </c>
      <c r="B5" s="15">
        <v>1</v>
      </c>
      <c r="C5" s="16">
        <v>0.6</v>
      </c>
      <c r="D5" s="17">
        <v>1</v>
      </c>
      <c r="E5" s="17">
        <v>8</v>
      </c>
      <c r="F5" s="18">
        <v>5088.6000000000004</v>
      </c>
      <c r="G5" s="19" t="s">
        <v>57</v>
      </c>
      <c r="H5" s="20">
        <v>1</v>
      </c>
      <c r="I5" s="19" t="s">
        <v>54</v>
      </c>
      <c r="J5" s="20">
        <v>0</v>
      </c>
      <c r="K5" s="19" t="s">
        <v>55</v>
      </c>
      <c r="L5" s="20">
        <v>0</v>
      </c>
      <c r="M5" s="20">
        <v>0</v>
      </c>
      <c r="N5" s="19" t="s">
        <v>56</v>
      </c>
      <c r="O5" s="20">
        <v>0</v>
      </c>
      <c r="P5" s="20">
        <v>0</v>
      </c>
      <c r="Q5" s="20">
        <v>0</v>
      </c>
      <c r="R5" s="20">
        <v>0</v>
      </c>
      <c r="S5" s="19" t="s">
        <v>55</v>
      </c>
      <c r="T5" s="20">
        <v>0</v>
      </c>
      <c r="U5" s="20">
        <v>0</v>
      </c>
      <c r="V5" s="19" t="s">
        <v>54</v>
      </c>
      <c r="W5" s="20">
        <v>0</v>
      </c>
    </row>
    <row r="6" spans="1:23" x14ac:dyDescent="0.25">
      <c r="A6" s="15">
        <v>234</v>
      </c>
      <c r="B6" s="15">
        <v>1</v>
      </c>
      <c r="C6" s="16">
        <v>1.107</v>
      </c>
      <c r="D6" s="17">
        <v>1</v>
      </c>
      <c r="E6" s="17">
        <v>6</v>
      </c>
      <c r="F6" s="18">
        <v>6008.4</v>
      </c>
      <c r="G6" s="19" t="s">
        <v>57</v>
      </c>
      <c r="H6" s="20">
        <v>1</v>
      </c>
      <c r="I6" s="19" t="s">
        <v>54</v>
      </c>
      <c r="J6" s="20">
        <v>0</v>
      </c>
      <c r="K6" s="19" t="s">
        <v>55</v>
      </c>
      <c r="L6" s="20">
        <v>0</v>
      </c>
      <c r="M6" s="20">
        <v>0</v>
      </c>
      <c r="N6" s="19" t="s">
        <v>56</v>
      </c>
      <c r="O6" s="20">
        <v>0</v>
      </c>
      <c r="P6" s="20">
        <v>0</v>
      </c>
      <c r="Q6" s="20">
        <v>0</v>
      </c>
      <c r="R6" s="20">
        <v>0</v>
      </c>
      <c r="S6" s="19" t="s">
        <v>55</v>
      </c>
      <c r="T6" s="20">
        <v>0</v>
      </c>
      <c r="U6" s="20">
        <v>0</v>
      </c>
      <c r="V6" s="19" t="s">
        <v>54</v>
      </c>
      <c r="W6" s="20">
        <v>0</v>
      </c>
    </row>
    <row r="7" spans="1:23" x14ac:dyDescent="0.25">
      <c r="A7" s="15">
        <v>252</v>
      </c>
      <c r="B7" s="15">
        <v>1</v>
      </c>
      <c r="C7" s="16">
        <v>0.6</v>
      </c>
      <c r="D7" s="17">
        <v>1</v>
      </c>
      <c r="E7" s="17">
        <v>7</v>
      </c>
      <c r="F7" s="18">
        <v>4410</v>
      </c>
      <c r="G7" s="19" t="s">
        <v>53</v>
      </c>
      <c r="H7" s="20">
        <v>0</v>
      </c>
      <c r="I7" s="19" t="s">
        <v>54</v>
      </c>
      <c r="J7" s="20">
        <v>0</v>
      </c>
      <c r="K7" s="19" t="s">
        <v>58</v>
      </c>
      <c r="L7" s="20">
        <v>1</v>
      </c>
      <c r="M7" s="20">
        <v>0</v>
      </c>
      <c r="N7" s="19" t="s">
        <v>56</v>
      </c>
      <c r="O7" s="20">
        <v>0</v>
      </c>
      <c r="P7" s="20">
        <v>0</v>
      </c>
      <c r="Q7" s="20">
        <v>0</v>
      </c>
      <c r="R7" s="20">
        <v>0</v>
      </c>
      <c r="S7" s="19" t="s">
        <v>55</v>
      </c>
      <c r="T7" s="20">
        <v>0</v>
      </c>
      <c r="U7" s="20">
        <v>0</v>
      </c>
      <c r="V7" s="19" t="s">
        <v>54</v>
      </c>
      <c r="W7" s="20">
        <v>0</v>
      </c>
    </row>
    <row r="8" spans="1:23" x14ac:dyDescent="0.25">
      <c r="A8" s="15">
        <v>275.39999999999998</v>
      </c>
      <c r="B8" s="15">
        <v>1</v>
      </c>
      <c r="C8" s="16">
        <v>0.72</v>
      </c>
      <c r="D8" s="17">
        <v>1</v>
      </c>
      <c r="E8" s="17">
        <v>7</v>
      </c>
      <c r="F8" s="18">
        <v>4523.3999999999996</v>
      </c>
      <c r="G8" s="19" t="s">
        <v>53</v>
      </c>
      <c r="H8" s="20">
        <v>0</v>
      </c>
      <c r="I8" s="19" t="s">
        <v>54</v>
      </c>
      <c r="J8" s="20">
        <v>0</v>
      </c>
      <c r="K8" s="19" t="s">
        <v>58</v>
      </c>
      <c r="L8" s="20">
        <v>1</v>
      </c>
      <c r="M8" s="20">
        <v>0</v>
      </c>
      <c r="N8" s="19" t="s">
        <v>56</v>
      </c>
      <c r="O8" s="20">
        <v>0</v>
      </c>
      <c r="P8" s="20">
        <v>0</v>
      </c>
      <c r="Q8" s="20">
        <v>0</v>
      </c>
      <c r="R8" s="20">
        <v>0</v>
      </c>
      <c r="S8" s="19" t="s">
        <v>55</v>
      </c>
      <c r="T8" s="20">
        <v>0</v>
      </c>
      <c r="U8" s="20">
        <v>0</v>
      </c>
      <c r="V8" s="19" t="s">
        <v>54</v>
      </c>
      <c r="W8" s="20">
        <v>0</v>
      </c>
    </row>
    <row r="9" spans="1:23" x14ac:dyDescent="0.25">
      <c r="A9" s="15">
        <v>288</v>
      </c>
      <c r="B9" s="15">
        <v>1</v>
      </c>
      <c r="C9" s="16">
        <v>0.65</v>
      </c>
      <c r="D9" s="17">
        <v>1</v>
      </c>
      <c r="E9" s="17">
        <v>5</v>
      </c>
      <c r="F9" s="18">
        <v>4050</v>
      </c>
      <c r="G9" s="19" t="s">
        <v>57</v>
      </c>
      <c r="H9" s="20">
        <v>1</v>
      </c>
      <c r="I9" s="19" t="s">
        <v>54</v>
      </c>
      <c r="J9" s="20">
        <v>0</v>
      </c>
      <c r="K9" s="19" t="s">
        <v>58</v>
      </c>
      <c r="L9" s="20">
        <v>1</v>
      </c>
      <c r="M9" s="20">
        <v>0</v>
      </c>
      <c r="N9" s="19" t="s">
        <v>56</v>
      </c>
      <c r="O9" s="20">
        <v>0</v>
      </c>
      <c r="P9" s="20">
        <v>0</v>
      </c>
      <c r="Q9" s="20">
        <v>0</v>
      </c>
      <c r="R9" s="20">
        <v>0</v>
      </c>
      <c r="S9" s="19" t="s">
        <v>55</v>
      </c>
      <c r="T9" s="20">
        <v>0</v>
      </c>
      <c r="U9" s="20">
        <v>0</v>
      </c>
      <c r="V9" s="19" t="s">
        <v>54</v>
      </c>
      <c r="W9" s="20">
        <v>0</v>
      </c>
    </row>
    <row r="10" spans="1:23" x14ac:dyDescent="0.25">
      <c r="A10" s="15">
        <v>324</v>
      </c>
      <c r="B10" s="15">
        <v>1</v>
      </c>
      <c r="C10" s="16">
        <v>0.72</v>
      </c>
      <c r="D10" s="17">
        <v>1</v>
      </c>
      <c r="E10" s="17">
        <v>7</v>
      </c>
      <c r="F10" s="18">
        <v>5220</v>
      </c>
      <c r="G10" s="19" t="s">
        <v>57</v>
      </c>
      <c r="H10" s="20">
        <v>1</v>
      </c>
      <c r="I10" s="19" t="s">
        <v>54</v>
      </c>
      <c r="J10" s="20">
        <v>0</v>
      </c>
      <c r="K10" s="19" t="s">
        <v>58</v>
      </c>
      <c r="L10" s="20">
        <v>1</v>
      </c>
      <c r="M10" s="20">
        <v>0</v>
      </c>
      <c r="N10" s="19" t="s">
        <v>56</v>
      </c>
      <c r="O10" s="20">
        <v>0</v>
      </c>
      <c r="P10" s="20">
        <v>0</v>
      </c>
      <c r="Q10" s="20">
        <v>0</v>
      </c>
      <c r="R10" s="20">
        <v>0</v>
      </c>
      <c r="S10" s="19" t="s">
        <v>55</v>
      </c>
      <c r="T10" s="20">
        <v>0</v>
      </c>
      <c r="U10" s="20">
        <v>0</v>
      </c>
      <c r="V10" s="19" t="s">
        <v>54</v>
      </c>
      <c r="W10" s="20">
        <v>0</v>
      </c>
    </row>
    <row r="11" spans="1:23" x14ac:dyDescent="0.25">
      <c r="A11" s="15">
        <v>306</v>
      </c>
      <c r="B11" s="15">
        <v>1</v>
      </c>
      <c r="C11" s="16">
        <v>0.75</v>
      </c>
      <c r="D11" s="17">
        <v>2</v>
      </c>
      <c r="E11" s="17">
        <v>7</v>
      </c>
      <c r="F11" s="18">
        <v>6508.8</v>
      </c>
      <c r="G11" s="19" t="s">
        <v>57</v>
      </c>
      <c r="H11" s="20">
        <v>1</v>
      </c>
      <c r="I11" s="19" t="s">
        <v>54</v>
      </c>
      <c r="J11" s="20">
        <v>0</v>
      </c>
      <c r="K11" s="19" t="s">
        <v>58</v>
      </c>
      <c r="L11" s="20">
        <v>1</v>
      </c>
      <c r="M11" s="20">
        <v>0</v>
      </c>
      <c r="N11" s="19" t="s">
        <v>56</v>
      </c>
      <c r="O11" s="20">
        <v>0</v>
      </c>
      <c r="P11" s="20">
        <v>0</v>
      </c>
      <c r="Q11" s="20">
        <v>0</v>
      </c>
      <c r="R11" s="20">
        <v>0</v>
      </c>
      <c r="S11" s="19" t="s">
        <v>55</v>
      </c>
      <c r="T11" s="20">
        <v>0</v>
      </c>
      <c r="U11" s="20">
        <v>0</v>
      </c>
      <c r="V11" s="19" t="s">
        <v>54</v>
      </c>
      <c r="W11" s="20">
        <v>0</v>
      </c>
    </row>
    <row r="12" spans="1:23" x14ac:dyDescent="0.25">
      <c r="A12" s="15">
        <v>270</v>
      </c>
      <c r="B12" s="15">
        <v>1</v>
      </c>
      <c r="C12" s="16">
        <v>0.6</v>
      </c>
      <c r="D12" s="17">
        <v>1</v>
      </c>
      <c r="E12" s="17">
        <v>6</v>
      </c>
      <c r="F12" s="18">
        <v>4140</v>
      </c>
      <c r="G12" s="19" t="s">
        <v>53</v>
      </c>
      <c r="H12" s="20">
        <v>0</v>
      </c>
      <c r="I12" s="19" t="s">
        <v>54</v>
      </c>
      <c r="J12" s="20">
        <v>0</v>
      </c>
      <c r="K12" s="19" t="s">
        <v>59</v>
      </c>
      <c r="L12" s="20">
        <v>0</v>
      </c>
      <c r="M12" s="20">
        <v>1</v>
      </c>
      <c r="N12" s="19" t="s">
        <v>56</v>
      </c>
      <c r="O12" s="20">
        <v>0</v>
      </c>
      <c r="P12" s="20">
        <v>0</v>
      </c>
      <c r="Q12" s="20">
        <v>0</v>
      </c>
      <c r="R12" s="20">
        <v>0</v>
      </c>
      <c r="S12" s="19" t="s">
        <v>55</v>
      </c>
      <c r="T12" s="20">
        <v>0</v>
      </c>
      <c r="U12" s="20">
        <v>0</v>
      </c>
      <c r="V12" s="19" t="s">
        <v>54</v>
      </c>
      <c r="W12" s="20">
        <v>0</v>
      </c>
    </row>
    <row r="13" spans="1:23" x14ac:dyDescent="0.25">
      <c r="A13" s="15">
        <v>210.6</v>
      </c>
      <c r="B13" s="15">
        <v>1</v>
      </c>
      <c r="C13" s="16">
        <v>0.625</v>
      </c>
      <c r="D13" s="17">
        <v>1</v>
      </c>
      <c r="E13" s="17">
        <v>7</v>
      </c>
      <c r="F13" s="18">
        <v>6300</v>
      </c>
      <c r="G13" s="19" t="s">
        <v>57</v>
      </c>
      <c r="H13" s="20">
        <v>1</v>
      </c>
      <c r="I13" s="19" t="s">
        <v>54</v>
      </c>
      <c r="J13" s="20">
        <v>0</v>
      </c>
      <c r="K13" s="19" t="s">
        <v>59</v>
      </c>
      <c r="L13" s="20">
        <v>0</v>
      </c>
      <c r="M13" s="20">
        <v>1</v>
      </c>
      <c r="N13" s="19" t="s">
        <v>56</v>
      </c>
      <c r="O13" s="20">
        <v>0</v>
      </c>
      <c r="P13" s="20">
        <v>0</v>
      </c>
      <c r="Q13" s="20">
        <v>0</v>
      </c>
      <c r="R13" s="20">
        <v>0</v>
      </c>
      <c r="S13" s="19" t="s">
        <v>55</v>
      </c>
      <c r="T13" s="20">
        <v>0</v>
      </c>
      <c r="U13" s="20">
        <v>0</v>
      </c>
      <c r="V13" s="19" t="s">
        <v>54</v>
      </c>
      <c r="W13" s="20">
        <v>0</v>
      </c>
    </row>
    <row r="14" spans="1:23" x14ac:dyDescent="0.25">
      <c r="A14" s="15">
        <v>261</v>
      </c>
      <c r="B14" s="15">
        <v>1</v>
      </c>
      <c r="C14" s="16">
        <v>0.85</v>
      </c>
      <c r="D14" s="17">
        <v>2</v>
      </c>
      <c r="E14" s="17">
        <v>8</v>
      </c>
      <c r="F14" s="18">
        <v>7358.4</v>
      </c>
      <c r="G14" s="19" t="s">
        <v>57</v>
      </c>
      <c r="H14" s="20">
        <v>1</v>
      </c>
      <c r="I14" s="19" t="s">
        <v>54</v>
      </c>
      <c r="J14" s="20">
        <v>0</v>
      </c>
      <c r="K14" s="19" t="s">
        <v>58</v>
      </c>
      <c r="L14" s="20">
        <v>1</v>
      </c>
      <c r="M14" s="20">
        <v>0</v>
      </c>
      <c r="N14" s="19" t="s">
        <v>60</v>
      </c>
      <c r="O14" s="20">
        <v>1</v>
      </c>
      <c r="P14" s="20">
        <v>0</v>
      </c>
      <c r="Q14" s="20">
        <v>0</v>
      </c>
      <c r="R14" s="20">
        <v>0</v>
      </c>
      <c r="S14" s="19" t="s">
        <v>55</v>
      </c>
      <c r="T14" s="20">
        <v>0</v>
      </c>
      <c r="U14" s="20">
        <v>0</v>
      </c>
      <c r="V14" s="19" t="s">
        <v>54</v>
      </c>
      <c r="W14" s="20">
        <v>0</v>
      </c>
    </row>
    <row r="15" spans="1:23" x14ac:dyDescent="0.25">
      <c r="A15" s="15">
        <v>198</v>
      </c>
      <c r="B15" s="15">
        <v>1</v>
      </c>
      <c r="C15" s="16">
        <v>2.25</v>
      </c>
      <c r="D15" s="17">
        <v>1</v>
      </c>
      <c r="E15" s="17">
        <v>6</v>
      </c>
      <c r="F15" s="18">
        <v>6298.2</v>
      </c>
      <c r="G15" s="19" t="s">
        <v>53</v>
      </c>
      <c r="H15" s="20">
        <v>0</v>
      </c>
      <c r="I15" s="19" t="s">
        <v>54</v>
      </c>
      <c r="J15" s="20">
        <v>0</v>
      </c>
      <c r="K15" s="19" t="s">
        <v>55</v>
      </c>
      <c r="L15" s="20">
        <v>0</v>
      </c>
      <c r="M15" s="20">
        <v>0</v>
      </c>
      <c r="N15" s="19" t="s">
        <v>61</v>
      </c>
      <c r="O15" s="20">
        <v>0</v>
      </c>
      <c r="P15" s="20">
        <v>0</v>
      </c>
      <c r="Q15" s="20">
        <v>1</v>
      </c>
      <c r="R15" s="20">
        <v>0</v>
      </c>
      <c r="S15" s="19" t="s">
        <v>55</v>
      </c>
      <c r="T15" s="20">
        <v>0</v>
      </c>
      <c r="U15" s="20">
        <v>0</v>
      </c>
      <c r="V15" s="19" t="s">
        <v>54</v>
      </c>
      <c r="W15" s="20">
        <v>0</v>
      </c>
    </row>
    <row r="16" spans="1:23" x14ac:dyDescent="0.25">
      <c r="A16" s="15">
        <v>216</v>
      </c>
      <c r="B16" s="15">
        <v>1</v>
      </c>
      <c r="C16" s="16">
        <v>0.59499999999999997</v>
      </c>
      <c r="D16" s="17">
        <v>1</v>
      </c>
      <c r="E16" s="17">
        <v>6</v>
      </c>
      <c r="F16" s="18">
        <v>6073.2</v>
      </c>
      <c r="G16" s="19" t="s">
        <v>57</v>
      </c>
      <c r="H16" s="20">
        <v>1</v>
      </c>
      <c r="I16" s="19" t="s">
        <v>54</v>
      </c>
      <c r="J16" s="20">
        <v>0</v>
      </c>
      <c r="K16" s="19" t="s">
        <v>55</v>
      </c>
      <c r="L16" s="20">
        <v>0</v>
      </c>
      <c r="M16" s="20">
        <v>0</v>
      </c>
      <c r="N16" s="19" t="s">
        <v>61</v>
      </c>
      <c r="O16" s="20">
        <v>0</v>
      </c>
      <c r="P16" s="20">
        <v>0</v>
      </c>
      <c r="Q16" s="20">
        <v>1</v>
      </c>
      <c r="R16" s="20">
        <v>0</v>
      </c>
      <c r="S16" s="19" t="s">
        <v>55</v>
      </c>
      <c r="T16" s="20">
        <v>0</v>
      </c>
      <c r="U16" s="20">
        <v>0</v>
      </c>
      <c r="V16" s="19" t="s">
        <v>54</v>
      </c>
      <c r="W16" s="20">
        <v>0</v>
      </c>
    </row>
    <row r="17" spans="1:23" x14ac:dyDescent="0.25">
      <c r="A17" s="15">
        <v>252</v>
      </c>
      <c r="B17" s="15">
        <v>1</v>
      </c>
      <c r="C17" s="16">
        <v>0.80800000000000005</v>
      </c>
      <c r="D17" s="17">
        <v>1</v>
      </c>
      <c r="E17" s="17">
        <v>6</v>
      </c>
      <c r="F17" s="18">
        <v>7020</v>
      </c>
      <c r="G17" s="19" t="s">
        <v>57</v>
      </c>
      <c r="H17" s="20">
        <v>1</v>
      </c>
      <c r="I17" s="19" t="s">
        <v>54</v>
      </c>
      <c r="J17" s="20">
        <v>0</v>
      </c>
      <c r="K17" s="19" t="s">
        <v>55</v>
      </c>
      <c r="L17" s="20">
        <v>0</v>
      </c>
      <c r="M17" s="20">
        <v>0</v>
      </c>
      <c r="N17" s="19" t="s">
        <v>61</v>
      </c>
      <c r="O17" s="20">
        <v>0</v>
      </c>
      <c r="P17" s="20">
        <v>0</v>
      </c>
      <c r="Q17" s="20">
        <v>1</v>
      </c>
      <c r="R17" s="20">
        <v>0</v>
      </c>
      <c r="S17" s="19" t="s">
        <v>55</v>
      </c>
      <c r="T17" s="20">
        <v>0</v>
      </c>
      <c r="U17" s="20">
        <v>0</v>
      </c>
      <c r="V17" s="19" t="s">
        <v>54</v>
      </c>
      <c r="W17" s="20">
        <v>0</v>
      </c>
    </row>
    <row r="18" spans="1:23" x14ac:dyDescent="0.25">
      <c r="A18" s="15">
        <v>286.2</v>
      </c>
      <c r="B18" s="15">
        <v>1</v>
      </c>
      <c r="C18" s="16">
        <v>0.75</v>
      </c>
      <c r="D18" s="17">
        <v>1</v>
      </c>
      <c r="E18" s="17">
        <v>6</v>
      </c>
      <c r="F18" s="18">
        <v>3265.2</v>
      </c>
      <c r="G18" s="19" t="s">
        <v>53</v>
      </c>
      <c r="H18" s="20">
        <v>0</v>
      </c>
      <c r="I18" s="19" t="s">
        <v>54</v>
      </c>
      <c r="J18" s="20">
        <v>0</v>
      </c>
      <c r="K18" s="19" t="s">
        <v>58</v>
      </c>
      <c r="L18" s="20">
        <v>1</v>
      </c>
      <c r="M18" s="20">
        <v>0</v>
      </c>
      <c r="N18" s="19" t="s">
        <v>61</v>
      </c>
      <c r="O18" s="20">
        <v>0</v>
      </c>
      <c r="P18" s="20">
        <v>0</v>
      </c>
      <c r="Q18" s="20">
        <v>1</v>
      </c>
      <c r="R18" s="20">
        <v>0</v>
      </c>
      <c r="S18" s="19" t="s">
        <v>55</v>
      </c>
      <c r="T18" s="20">
        <v>0</v>
      </c>
      <c r="U18" s="20">
        <v>0</v>
      </c>
      <c r="V18" s="19" t="s">
        <v>54</v>
      </c>
      <c r="W18" s="20">
        <v>0</v>
      </c>
    </row>
    <row r="19" spans="1:23" x14ac:dyDescent="0.25">
      <c r="A19" s="15">
        <v>225.9</v>
      </c>
      <c r="B19" s="15">
        <v>1</v>
      </c>
      <c r="C19" s="16">
        <v>0.5</v>
      </c>
      <c r="D19" s="17">
        <v>1</v>
      </c>
      <c r="E19" s="17">
        <v>5</v>
      </c>
      <c r="F19" s="18">
        <v>6840</v>
      </c>
      <c r="G19" s="19" t="s">
        <v>57</v>
      </c>
      <c r="H19" s="20">
        <v>1</v>
      </c>
      <c r="I19" s="19" t="s">
        <v>54</v>
      </c>
      <c r="J19" s="20">
        <v>0</v>
      </c>
      <c r="K19" s="19" t="s">
        <v>58</v>
      </c>
      <c r="L19" s="20">
        <v>1</v>
      </c>
      <c r="M19" s="20">
        <v>0</v>
      </c>
      <c r="N19" s="19" t="s">
        <v>61</v>
      </c>
      <c r="O19" s="20">
        <v>0</v>
      </c>
      <c r="P19" s="20">
        <v>0</v>
      </c>
      <c r="Q19" s="20">
        <v>1</v>
      </c>
      <c r="R19" s="20">
        <v>0</v>
      </c>
      <c r="S19" s="19" t="s">
        <v>55</v>
      </c>
      <c r="T19" s="20">
        <v>0</v>
      </c>
      <c r="U19" s="20">
        <v>0</v>
      </c>
      <c r="V19" s="19" t="s">
        <v>54</v>
      </c>
      <c r="W19" s="20">
        <v>0</v>
      </c>
    </row>
    <row r="20" spans="1:23" x14ac:dyDescent="0.25">
      <c r="A20" s="15">
        <v>340.2</v>
      </c>
      <c r="B20" s="15">
        <v>1</v>
      </c>
      <c r="C20" s="16">
        <v>0.65</v>
      </c>
      <c r="D20" s="17">
        <v>2</v>
      </c>
      <c r="E20" s="17">
        <v>7</v>
      </c>
      <c r="F20" s="18">
        <v>4320</v>
      </c>
      <c r="G20" s="19" t="s">
        <v>53</v>
      </c>
      <c r="H20" s="20">
        <v>0</v>
      </c>
      <c r="I20" s="19" t="s">
        <v>54</v>
      </c>
      <c r="J20" s="20">
        <v>0</v>
      </c>
      <c r="K20" s="19" t="s">
        <v>55</v>
      </c>
      <c r="L20" s="20">
        <v>0</v>
      </c>
      <c r="M20" s="20">
        <v>0</v>
      </c>
      <c r="N20" s="19" t="s">
        <v>56</v>
      </c>
      <c r="O20" s="20">
        <v>0</v>
      </c>
      <c r="P20" s="20">
        <v>0</v>
      </c>
      <c r="Q20" s="20">
        <v>0</v>
      </c>
      <c r="R20" s="20">
        <v>0</v>
      </c>
      <c r="S20" s="19" t="s">
        <v>62</v>
      </c>
      <c r="T20" s="20">
        <v>0</v>
      </c>
      <c r="U20" s="20">
        <v>1</v>
      </c>
      <c r="V20" s="19" t="s">
        <v>63</v>
      </c>
      <c r="W20" s="20">
        <v>1</v>
      </c>
    </row>
    <row r="21" spans="1:23" x14ac:dyDescent="0.25">
      <c r="A21" s="15">
        <v>287.82</v>
      </c>
      <c r="B21" s="15">
        <v>1</v>
      </c>
      <c r="C21" s="16">
        <v>0.6</v>
      </c>
      <c r="D21" s="17">
        <v>1</v>
      </c>
      <c r="E21" s="17">
        <v>7</v>
      </c>
      <c r="F21" s="18">
        <v>4280.3999999999996</v>
      </c>
      <c r="G21" s="19" t="s">
        <v>57</v>
      </c>
      <c r="H21" s="20">
        <v>1</v>
      </c>
      <c r="I21" s="19" t="s">
        <v>54</v>
      </c>
      <c r="J21" s="20">
        <v>0</v>
      </c>
      <c r="K21" s="19" t="s">
        <v>55</v>
      </c>
      <c r="L21" s="20">
        <v>0</v>
      </c>
      <c r="M21" s="20">
        <v>0</v>
      </c>
      <c r="N21" s="19" t="s">
        <v>56</v>
      </c>
      <c r="O21" s="20">
        <v>0</v>
      </c>
      <c r="P21" s="20">
        <v>0</v>
      </c>
      <c r="Q21" s="20">
        <v>0</v>
      </c>
      <c r="R21" s="20">
        <v>0</v>
      </c>
      <c r="S21" s="19" t="s">
        <v>62</v>
      </c>
      <c r="T21" s="20">
        <v>0</v>
      </c>
      <c r="U21" s="20">
        <v>1</v>
      </c>
      <c r="V21" s="19" t="s">
        <v>63</v>
      </c>
      <c r="W21" s="20">
        <v>1</v>
      </c>
    </row>
    <row r="22" spans="1:23" x14ac:dyDescent="0.25">
      <c r="A22" s="15">
        <v>324</v>
      </c>
      <c r="B22" s="15">
        <v>1</v>
      </c>
      <c r="C22" s="16">
        <v>1.1000000000000001</v>
      </c>
      <c r="D22" s="17">
        <v>1</v>
      </c>
      <c r="E22" s="17">
        <v>7</v>
      </c>
      <c r="F22" s="18">
        <v>4500</v>
      </c>
      <c r="G22" s="19" t="s">
        <v>53</v>
      </c>
      <c r="H22" s="20">
        <v>0</v>
      </c>
      <c r="I22" s="19" t="s">
        <v>54</v>
      </c>
      <c r="J22" s="20">
        <v>0</v>
      </c>
      <c r="K22" s="19" t="s">
        <v>58</v>
      </c>
      <c r="L22" s="20">
        <v>1</v>
      </c>
      <c r="M22" s="20">
        <v>0</v>
      </c>
      <c r="N22" s="19" t="s">
        <v>56</v>
      </c>
      <c r="O22" s="20">
        <v>0</v>
      </c>
      <c r="P22" s="20">
        <v>0</v>
      </c>
      <c r="Q22" s="20">
        <v>0</v>
      </c>
      <c r="R22" s="20">
        <v>0</v>
      </c>
      <c r="S22" s="19" t="s">
        <v>62</v>
      </c>
      <c r="T22" s="20">
        <v>0</v>
      </c>
      <c r="U22" s="20">
        <v>1</v>
      </c>
      <c r="V22" s="19" t="s">
        <v>63</v>
      </c>
      <c r="W22" s="20">
        <v>1</v>
      </c>
    </row>
    <row r="23" spans="1:23" x14ac:dyDescent="0.25">
      <c r="A23" s="15">
        <v>336.6</v>
      </c>
      <c r="B23" s="15">
        <v>1</v>
      </c>
      <c r="C23" s="16">
        <v>0.6</v>
      </c>
      <c r="D23" s="17">
        <v>1</v>
      </c>
      <c r="E23" s="17">
        <v>7</v>
      </c>
      <c r="F23" s="18">
        <v>4860</v>
      </c>
      <c r="G23" s="19" t="s">
        <v>53</v>
      </c>
      <c r="H23" s="20">
        <v>0</v>
      </c>
      <c r="I23" s="19" t="s">
        <v>54</v>
      </c>
      <c r="J23" s="20">
        <v>0</v>
      </c>
      <c r="K23" s="19" t="s">
        <v>58</v>
      </c>
      <c r="L23" s="20">
        <v>1</v>
      </c>
      <c r="M23" s="20">
        <v>0</v>
      </c>
      <c r="N23" s="19" t="s">
        <v>56</v>
      </c>
      <c r="O23" s="20">
        <v>0</v>
      </c>
      <c r="P23" s="20">
        <v>0</v>
      </c>
      <c r="Q23" s="20">
        <v>0</v>
      </c>
      <c r="R23" s="20">
        <v>0</v>
      </c>
      <c r="S23" s="19" t="s">
        <v>62</v>
      </c>
      <c r="T23" s="20">
        <v>0</v>
      </c>
      <c r="U23" s="20">
        <v>1</v>
      </c>
      <c r="V23" s="19" t="s">
        <v>63</v>
      </c>
      <c r="W23" s="20">
        <v>1</v>
      </c>
    </row>
    <row r="24" spans="1:23" x14ac:dyDescent="0.25">
      <c r="A24" s="15">
        <v>288</v>
      </c>
      <c r="B24" s="15">
        <v>1</v>
      </c>
      <c r="C24" s="16">
        <v>0.6</v>
      </c>
      <c r="D24" s="17">
        <v>1</v>
      </c>
      <c r="E24" s="17">
        <v>7</v>
      </c>
      <c r="F24" s="18">
        <v>5040</v>
      </c>
      <c r="G24" s="19" t="s">
        <v>53</v>
      </c>
      <c r="H24" s="20">
        <v>0</v>
      </c>
      <c r="I24" s="19" t="s">
        <v>54</v>
      </c>
      <c r="J24" s="20">
        <v>0</v>
      </c>
      <c r="K24" s="19" t="s">
        <v>58</v>
      </c>
      <c r="L24" s="20">
        <v>1</v>
      </c>
      <c r="M24" s="20">
        <v>0</v>
      </c>
      <c r="N24" s="19" t="s">
        <v>56</v>
      </c>
      <c r="O24" s="20">
        <v>0</v>
      </c>
      <c r="P24" s="20">
        <v>0</v>
      </c>
      <c r="Q24" s="20">
        <v>0</v>
      </c>
      <c r="R24" s="20">
        <v>0</v>
      </c>
      <c r="S24" s="19" t="s">
        <v>62</v>
      </c>
      <c r="T24" s="20">
        <v>0</v>
      </c>
      <c r="U24" s="20">
        <v>1</v>
      </c>
      <c r="V24" s="19" t="s">
        <v>63</v>
      </c>
      <c r="W24" s="20">
        <v>1</v>
      </c>
    </row>
    <row r="25" spans="1:23" x14ac:dyDescent="0.25">
      <c r="A25" s="15">
        <v>270</v>
      </c>
      <c r="B25" s="15">
        <v>1</v>
      </c>
      <c r="C25" s="16">
        <v>0.6</v>
      </c>
      <c r="D25" s="17">
        <v>2</v>
      </c>
      <c r="E25" s="17">
        <v>9</v>
      </c>
      <c r="F25" s="18">
        <v>5718.6</v>
      </c>
      <c r="G25" s="19" t="s">
        <v>53</v>
      </c>
      <c r="H25" s="20">
        <v>0</v>
      </c>
      <c r="I25" s="19" t="s">
        <v>54</v>
      </c>
      <c r="J25" s="20">
        <v>0</v>
      </c>
      <c r="K25" s="19" t="s">
        <v>58</v>
      </c>
      <c r="L25" s="20">
        <v>1</v>
      </c>
      <c r="M25" s="20">
        <v>0</v>
      </c>
      <c r="N25" s="19" t="s">
        <v>56</v>
      </c>
      <c r="O25" s="20">
        <v>0</v>
      </c>
      <c r="P25" s="20">
        <v>0</v>
      </c>
      <c r="Q25" s="20">
        <v>0</v>
      </c>
      <c r="R25" s="20">
        <v>0</v>
      </c>
      <c r="S25" s="19" t="s">
        <v>62</v>
      </c>
      <c r="T25" s="20">
        <v>0</v>
      </c>
      <c r="U25" s="20">
        <v>1</v>
      </c>
      <c r="V25" s="19" t="s">
        <v>63</v>
      </c>
      <c r="W25" s="20">
        <v>1</v>
      </c>
    </row>
    <row r="26" spans="1:23" x14ac:dyDescent="0.25">
      <c r="A26" s="15">
        <v>392.4</v>
      </c>
      <c r="B26" s="15">
        <v>1</v>
      </c>
      <c r="C26" s="16">
        <v>0.74</v>
      </c>
      <c r="D26" s="17">
        <v>2</v>
      </c>
      <c r="E26" s="17">
        <v>7</v>
      </c>
      <c r="F26" s="18">
        <v>5400</v>
      </c>
      <c r="G26" s="19" t="s">
        <v>57</v>
      </c>
      <c r="H26" s="20">
        <v>1</v>
      </c>
      <c r="I26" s="19" t="s">
        <v>54</v>
      </c>
      <c r="J26" s="20">
        <v>0</v>
      </c>
      <c r="K26" s="19" t="s">
        <v>58</v>
      </c>
      <c r="L26" s="20">
        <v>1</v>
      </c>
      <c r="M26" s="20">
        <v>0</v>
      </c>
      <c r="N26" s="19" t="s">
        <v>56</v>
      </c>
      <c r="O26" s="20">
        <v>0</v>
      </c>
      <c r="P26" s="20">
        <v>0</v>
      </c>
      <c r="Q26" s="20">
        <v>0</v>
      </c>
      <c r="R26" s="20">
        <v>0</v>
      </c>
      <c r="S26" s="19" t="s">
        <v>62</v>
      </c>
      <c r="T26" s="20">
        <v>0</v>
      </c>
      <c r="U26" s="20">
        <v>1</v>
      </c>
      <c r="V26" s="19" t="s">
        <v>63</v>
      </c>
      <c r="W26" s="20">
        <v>1</v>
      </c>
    </row>
    <row r="27" spans="1:23" x14ac:dyDescent="0.25">
      <c r="A27" s="15">
        <v>288</v>
      </c>
      <c r="B27" s="15">
        <v>1</v>
      </c>
      <c r="C27" s="16">
        <v>0.93</v>
      </c>
      <c r="D27" s="17">
        <v>2</v>
      </c>
      <c r="E27" s="17">
        <v>12</v>
      </c>
      <c r="F27" s="18">
        <v>6728.4</v>
      </c>
      <c r="G27" s="19" t="s">
        <v>53</v>
      </c>
      <c r="H27" s="20">
        <v>0</v>
      </c>
      <c r="I27" s="19" t="s">
        <v>54</v>
      </c>
      <c r="J27" s="20">
        <v>0</v>
      </c>
      <c r="K27" s="19" t="s">
        <v>55</v>
      </c>
      <c r="L27" s="20">
        <v>0</v>
      </c>
      <c r="M27" s="20">
        <v>0</v>
      </c>
      <c r="N27" s="19" t="s">
        <v>64</v>
      </c>
      <c r="O27" s="20">
        <v>0</v>
      </c>
      <c r="P27" s="20">
        <v>1</v>
      </c>
      <c r="Q27" s="20">
        <v>0</v>
      </c>
      <c r="R27" s="20">
        <v>0</v>
      </c>
      <c r="S27" s="19" t="s">
        <v>62</v>
      </c>
      <c r="T27" s="20">
        <v>0</v>
      </c>
      <c r="U27" s="20">
        <v>1</v>
      </c>
      <c r="V27" s="19" t="s">
        <v>63</v>
      </c>
      <c r="W27" s="20">
        <v>1</v>
      </c>
    </row>
    <row r="28" spans="1:23" x14ac:dyDescent="0.25">
      <c r="A28" s="15">
        <v>341.82</v>
      </c>
      <c r="B28" s="15">
        <v>1</v>
      </c>
      <c r="C28" s="16">
        <v>0.82499999999999996</v>
      </c>
      <c r="D28" s="17">
        <v>2</v>
      </c>
      <c r="E28" s="17">
        <v>11</v>
      </c>
      <c r="F28" s="18">
        <v>11102.4</v>
      </c>
      <c r="G28" s="19" t="s">
        <v>53</v>
      </c>
      <c r="H28" s="20">
        <v>0</v>
      </c>
      <c r="I28" s="19" t="s">
        <v>54</v>
      </c>
      <c r="J28" s="20">
        <v>0</v>
      </c>
      <c r="K28" s="19" t="s">
        <v>55</v>
      </c>
      <c r="L28" s="20">
        <v>0</v>
      </c>
      <c r="M28" s="20">
        <v>0</v>
      </c>
      <c r="N28" s="19" t="s">
        <v>64</v>
      </c>
      <c r="O28" s="20">
        <v>0</v>
      </c>
      <c r="P28" s="20">
        <v>1</v>
      </c>
      <c r="Q28" s="20">
        <v>0</v>
      </c>
      <c r="R28" s="20">
        <v>0</v>
      </c>
      <c r="S28" s="19" t="s">
        <v>62</v>
      </c>
      <c r="T28" s="20">
        <v>0</v>
      </c>
      <c r="U28" s="20">
        <v>1</v>
      </c>
      <c r="V28" s="19" t="s">
        <v>63</v>
      </c>
      <c r="W28" s="20">
        <v>1</v>
      </c>
    </row>
    <row r="29" spans="1:23" x14ac:dyDescent="0.25">
      <c r="A29" s="15">
        <v>315</v>
      </c>
      <c r="B29" s="15">
        <v>1</v>
      </c>
      <c r="C29" s="16">
        <v>2.25</v>
      </c>
      <c r="D29" s="17">
        <v>2</v>
      </c>
      <c r="E29" s="17">
        <v>10</v>
      </c>
      <c r="F29" s="18">
        <v>6778.8</v>
      </c>
      <c r="G29" s="19" t="s">
        <v>53</v>
      </c>
      <c r="H29" s="20">
        <v>0</v>
      </c>
      <c r="I29" s="19" t="s">
        <v>54</v>
      </c>
      <c r="J29" s="20">
        <v>0</v>
      </c>
      <c r="K29" s="19" t="s">
        <v>58</v>
      </c>
      <c r="L29" s="20">
        <v>1</v>
      </c>
      <c r="M29" s="20">
        <v>0</v>
      </c>
      <c r="N29" s="19" t="s">
        <v>64</v>
      </c>
      <c r="O29" s="20">
        <v>0</v>
      </c>
      <c r="P29" s="20">
        <v>1</v>
      </c>
      <c r="Q29" s="20">
        <v>0</v>
      </c>
      <c r="R29" s="20">
        <v>0</v>
      </c>
      <c r="S29" s="19" t="s">
        <v>62</v>
      </c>
      <c r="T29" s="20">
        <v>0</v>
      </c>
      <c r="U29" s="20">
        <v>1</v>
      </c>
      <c r="V29" s="19" t="s">
        <v>63</v>
      </c>
      <c r="W29" s="20">
        <v>1</v>
      </c>
    </row>
    <row r="30" spans="1:23" x14ac:dyDescent="0.25">
      <c r="A30" s="15">
        <v>288</v>
      </c>
      <c r="B30" s="15">
        <v>1</v>
      </c>
      <c r="C30" s="16">
        <v>2.0739999999999998</v>
      </c>
      <c r="D30" s="17">
        <v>2.5</v>
      </c>
      <c r="E30" s="17">
        <v>9</v>
      </c>
      <c r="F30" s="18">
        <v>7225.2</v>
      </c>
      <c r="G30" s="19" t="s">
        <v>53</v>
      </c>
      <c r="H30" s="20">
        <v>0</v>
      </c>
      <c r="I30" s="19" t="s">
        <v>54</v>
      </c>
      <c r="J30" s="20">
        <v>0</v>
      </c>
      <c r="K30" s="19" t="s">
        <v>59</v>
      </c>
      <c r="L30" s="20">
        <v>0</v>
      </c>
      <c r="M30" s="20">
        <v>1</v>
      </c>
      <c r="N30" s="19" t="s">
        <v>64</v>
      </c>
      <c r="O30" s="20">
        <v>0</v>
      </c>
      <c r="P30" s="20">
        <v>1</v>
      </c>
      <c r="Q30" s="20">
        <v>0</v>
      </c>
      <c r="R30" s="20">
        <v>0</v>
      </c>
      <c r="S30" s="19" t="s">
        <v>62</v>
      </c>
      <c r="T30" s="20">
        <v>0</v>
      </c>
      <c r="U30" s="20">
        <v>1</v>
      </c>
      <c r="V30" s="19" t="s">
        <v>63</v>
      </c>
      <c r="W30" s="20">
        <v>1</v>
      </c>
    </row>
    <row r="31" spans="1:23" x14ac:dyDescent="0.25">
      <c r="A31" s="15">
        <v>259.02</v>
      </c>
      <c r="B31" s="15">
        <v>1</v>
      </c>
      <c r="C31" s="16">
        <v>1.573</v>
      </c>
      <c r="D31" s="17">
        <v>1</v>
      </c>
      <c r="E31" s="17">
        <v>6</v>
      </c>
      <c r="F31" s="18">
        <v>6532.2</v>
      </c>
      <c r="G31" s="19" t="s">
        <v>57</v>
      </c>
      <c r="H31" s="20">
        <v>1</v>
      </c>
      <c r="I31" s="19" t="s">
        <v>54</v>
      </c>
      <c r="J31" s="20">
        <v>0</v>
      </c>
      <c r="K31" s="19" t="s">
        <v>55</v>
      </c>
      <c r="L31" s="20">
        <v>0</v>
      </c>
      <c r="M31" s="20">
        <v>0</v>
      </c>
      <c r="N31" s="19" t="s">
        <v>61</v>
      </c>
      <c r="O31" s="20">
        <v>0</v>
      </c>
      <c r="P31" s="20">
        <v>0</v>
      </c>
      <c r="Q31" s="20">
        <v>1</v>
      </c>
      <c r="R31" s="20">
        <v>0</v>
      </c>
      <c r="S31" s="19" t="s">
        <v>62</v>
      </c>
      <c r="T31" s="20">
        <v>0</v>
      </c>
      <c r="U31" s="20">
        <v>1</v>
      </c>
      <c r="V31" s="19" t="s">
        <v>63</v>
      </c>
      <c r="W31" s="20">
        <v>1</v>
      </c>
    </row>
    <row r="32" spans="1:23" x14ac:dyDescent="0.25">
      <c r="A32" s="15">
        <v>329.4</v>
      </c>
      <c r="B32" s="15">
        <v>1</v>
      </c>
      <c r="C32" s="16">
        <v>0.6</v>
      </c>
      <c r="D32" s="17">
        <v>2</v>
      </c>
      <c r="E32" s="17">
        <v>6</v>
      </c>
      <c r="F32" s="18">
        <v>4874.3999999999996</v>
      </c>
      <c r="G32" s="19" t="s">
        <v>57</v>
      </c>
      <c r="H32" s="20">
        <v>1</v>
      </c>
      <c r="I32" s="19" t="s">
        <v>54</v>
      </c>
      <c r="J32" s="20">
        <v>0</v>
      </c>
      <c r="K32" s="19" t="s">
        <v>58</v>
      </c>
      <c r="L32" s="20">
        <v>1</v>
      </c>
      <c r="M32" s="20">
        <v>0</v>
      </c>
      <c r="N32" s="19" t="s">
        <v>61</v>
      </c>
      <c r="O32" s="20">
        <v>0</v>
      </c>
      <c r="P32" s="20">
        <v>0</v>
      </c>
      <c r="Q32" s="20">
        <v>1</v>
      </c>
      <c r="R32" s="20">
        <v>0</v>
      </c>
      <c r="S32" s="19" t="s">
        <v>62</v>
      </c>
      <c r="T32" s="20">
        <v>0</v>
      </c>
      <c r="U32" s="20">
        <v>1</v>
      </c>
      <c r="V32" s="19" t="s">
        <v>63</v>
      </c>
      <c r="W32" s="20">
        <v>1</v>
      </c>
    </row>
    <row r="33" spans="1:23" x14ac:dyDescent="0.25">
      <c r="A33" s="15">
        <v>324</v>
      </c>
      <c r="B33" s="15">
        <v>1</v>
      </c>
      <c r="C33" s="16">
        <v>0.85</v>
      </c>
      <c r="D33" s="17">
        <v>1</v>
      </c>
      <c r="E33" s="17">
        <v>5</v>
      </c>
      <c r="F33" s="18">
        <v>4905</v>
      </c>
      <c r="G33" s="19" t="s">
        <v>57</v>
      </c>
      <c r="H33" s="20">
        <v>1</v>
      </c>
      <c r="I33" s="19" t="s">
        <v>54</v>
      </c>
      <c r="J33" s="20">
        <v>0</v>
      </c>
      <c r="K33" s="19" t="s">
        <v>58</v>
      </c>
      <c r="L33" s="20">
        <v>1</v>
      </c>
      <c r="M33" s="20">
        <v>0</v>
      </c>
      <c r="N33" s="19" t="s">
        <v>61</v>
      </c>
      <c r="O33" s="20">
        <v>0</v>
      </c>
      <c r="P33" s="20">
        <v>0</v>
      </c>
      <c r="Q33" s="20">
        <v>1</v>
      </c>
      <c r="R33" s="20">
        <v>0</v>
      </c>
      <c r="S33" s="19" t="s">
        <v>62</v>
      </c>
      <c r="T33" s="20">
        <v>0</v>
      </c>
      <c r="U33" s="20">
        <v>1</v>
      </c>
      <c r="V33" s="19" t="s">
        <v>63</v>
      </c>
      <c r="W33" s="20">
        <v>1</v>
      </c>
    </row>
    <row r="34" spans="1:23" x14ac:dyDescent="0.25">
      <c r="A34" s="15">
        <v>324</v>
      </c>
      <c r="B34" s="15">
        <v>1</v>
      </c>
      <c r="C34" s="16">
        <v>0.69499999999999995</v>
      </c>
      <c r="D34" s="17">
        <v>2</v>
      </c>
      <c r="E34" s="17">
        <v>6</v>
      </c>
      <c r="F34" s="18">
        <v>5040</v>
      </c>
      <c r="G34" s="19" t="s">
        <v>57</v>
      </c>
      <c r="H34" s="20">
        <v>1</v>
      </c>
      <c r="I34" s="19" t="s">
        <v>54</v>
      </c>
      <c r="J34" s="20">
        <v>0</v>
      </c>
      <c r="K34" s="19" t="s">
        <v>58</v>
      </c>
      <c r="L34" s="20">
        <v>1</v>
      </c>
      <c r="M34" s="20">
        <v>0</v>
      </c>
      <c r="N34" s="19" t="s">
        <v>61</v>
      </c>
      <c r="O34" s="20">
        <v>0</v>
      </c>
      <c r="P34" s="20">
        <v>0</v>
      </c>
      <c r="Q34" s="20">
        <v>1</v>
      </c>
      <c r="R34" s="20">
        <v>0</v>
      </c>
      <c r="S34" s="19" t="s">
        <v>62</v>
      </c>
      <c r="T34" s="20">
        <v>0</v>
      </c>
      <c r="U34" s="20">
        <v>1</v>
      </c>
      <c r="V34" s="19" t="s">
        <v>63</v>
      </c>
      <c r="W34" s="20">
        <v>1</v>
      </c>
    </row>
    <row r="35" spans="1:23" x14ac:dyDescent="0.25">
      <c r="A35" s="15">
        <v>325.8</v>
      </c>
      <c r="B35" s="15">
        <v>1</v>
      </c>
      <c r="C35" s="16">
        <v>0.7</v>
      </c>
      <c r="D35" s="17">
        <v>1.5</v>
      </c>
      <c r="E35" s="17">
        <v>7</v>
      </c>
      <c r="F35" s="18">
        <v>7126.2</v>
      </c>
      <c r="G35" s="19" t="s">
        <v>57</v>
      </c>
      <c r="H35" s="20">
        <v>1</v>
      </c>
      <c r="I35" s="19" t="s">
        <v>54</v>
      </c>
      <c r="J35" s="20">
        <v>0</v>
      </c>
      <c r="K35" s="19" t="s">
        <v>58</v>
      </c>
      <c r="L35" s="20">
        <v>1</v>
      </c>
      <c r="M35" s="20">
        <v>0</v>
      </c>
      <c r="N35" s="19" t="s">
        <v>61</v>
      </c>
      <c r="O35" s="20">
        <v>0</v>
      </c>
      <c r="P35" s="20">
        <v>0</v>
      </c>
      <c r="Q35" s="20">
        <v>1</v>
      </c>
      <c r="R35" s="20">
        <v>0</v>
      </c>
      <c r="S35" s="19" t="s">
        <v>62</v>
      </c>
      <c r="T35" s="20">
        <v>0</v>
      </c>
      <c r="U35" s="20">
        <v>1</v>
      </c>
      <c r="V35" s="19" t="s">
        <v>63</v>
      </c>
      <c r="W35" s="20">
        <v>1</v>
      </c>
    </row>
    <row r="36" spans="1:23" x14ac:dyDescent="0.25">
      <c r="A36" s="15">
        <v>286.2</v>
      </c>
      <c r="B36" s="15">
        <v>1</v>
      </c>
      <c r="C36" s="16">
        <v>0.93799999999999994</v>
      </c>
      <c r="D36" s="17">
        <v>1.5</v>
      </c>
      <c r="E36" s="17">
        <v>8</v>
      </c>
      <c r="F36" s="18">
        <v>7642.8</v>
      </c>
      <c r="G36" s="19" t="s">
        <v>57</v>
      </c>
      <c r="H36" s="20">
        <v>1</v>
      </c>
      <c r="I36" s="19" t="s">
        <v>54</v>
      </c>
      <c r="J36" s="20">
        <v>0</v>
      </c>
      <c r="K36" s="19" t="s">
        <v>58</v>
      </c>
      <c r="L36" s="20">
        <v>1</v>
      </c>
      <c r="M36" s="20">
        <v>0</v>
      </c>
      <c r="N36" s="19" t="s">
        <v>61</v>
      </c>
      <c r="O36" s="20">
        <v>0</v>
      </c>
      <c r="P36" s="20">
        <v>0</v>
      </c>
      <c r="Q36" s="20">
        <v>1</v>
      </c>
      <c r="R36" s="20">
        <v>0</v>
      </c>
      <c r="S36" s="19" t="s">
        <v>62</v>
      </c>
      <c r="T36" s="20">
        <v>0</v>
      </c>
      <c r="U36" s="20">
        <v>1</v>
      </c>
      <c r="V36" s="19" t="s">
        <v>63</v>
      </c>
      <c r="W36" s="20">
        <v>1</v>
      </c>
    </row>
    <row r="37" spans="1:23" x14ac:dyDescent="0.25">
      <c r="A37" s="15">
        <v>261</v>
      </c>
      <c r="B37" s="15">
        <v>1</v>
      </c>
      <c r="C37" s="16">
        <v>0.75</v>
      </c>
      <c r="D37" s="17">
        <v>2</v>
      </c>
      <c r="E37" s="17">
        <v>7</v>
      </c>
      <c r="F37" s="18">
        <v>8028</v>
      </c>
      <c r="G37" s="19" t="s">
        <v>57</v>
      </c>
      <c r="H37" s="20">
        <v>1</v>
      </c>
      <c r="I37" s="19" t="s">
        <v>54</v>
      </c>
      <c r="J37" s="20">
        <v>0</v>
      </c>
      <c r="K37" s="19" t="s">
        <v>58</v>
      </c>
      <c r="L37" s="20">
        <v>1</v>
      </c>
      <c r="M37" s="20">
        <v>0</v>
      </c>
      <c r="N37" s="19" t="s">
        <v>61</v>
      </c>
      <c r="O37" s="20">
        <v>0</v>
      </c>
      <c r="P37" s="20">
        <v>0</v>
      </c>
      <c r="Q37" s="20">
        <v>1</v>
      </c>
      <c r="R37" s="20">
        <v>0</v>
      </c>
      <c r="S37" s="19" t="s">
        <v>62</v>
      </c>
      <c r="T37" s="20">
        <v>0</v>
      </c>
      <c r="U37" s="20">
        <v>1</v>
      </c>
      <c r="V37" s="19" t="s">
        <v>63</v>
      </c>
      <c r="W37" s="20">
        <v>1</v>
      </c>
    </row>
    <row r="38" spans="1:23" x14ac:dyDescent="0.25">
      <c r="A38" s="15">
        <v>323.82</v>
      </c>
      <c r="B38" s="15">
        <v>1</v>
      </c>
      <c r="C38" s="16">
        <v>0.8</v>
      </c>
      <c r="D38" s="17">
        <v>1</v>
      </c>
      <c r="E38" s="17">
        <v>7</v>
      </c>
      <c r="F38" s="18">
        <v>5239.8</v>
      </c>
      <c r="G38" s="19" t="s">
        <v>57</v>
      </c>
      <c r="H38" s="20">
        <v>1</v>
      </c>
      <c r="I38" s="19" t="s">
        <v>54</v>
      </c>
      <c r="J38" s="20">
        <v>0</v>
      </c>
      <c r="K38" s="19" t="s">
        <v>58</v>
      </c>
      <c r="L38" s="20">
        <v>1</v>
      </c>
      <c r="M38" s="20">
        <v>0</v>
      </c>
      <c r="N38" s="19" t="s">
        <v>65</v>
      </c>
      <c r="O38" s="20">
        <v>0</v>
      </c>
      <c r="P38" s="20">
        <v>0</v>
      </c>
      <c r="Q38" s="20">
        <v>0</v>
      </c>
      <c r="R38" s="20">
        <v>1</v>
      </c>
      <c r="S38" s="19" t="s">
        <v>62</v>
      </c>
      <c r="T38" s="20">
        <v>0</v>
      </c>
      <c r="U38" s="20">
        <v>1</v>
      </c>
      <c r="V38" s="19" t="s">
        <v>63</v>
      </c>
      <c r="W38" s="20">
        <v>1</v>
      </c>
    </row>
    <row r="39" spans="1:23" x14ac:dyDescent="0.25">
      <c r="A39" s="15">
        <v>342</v>
      </c>
      <c r="B39" s="15">
        <v>1</v>
      </c>
      <c r="C39" s="16">
        <v>0.7</v>
      </c>
      <c r="D39" s="17">
        <v>1.5</v>
      </c>
      <c r="E39" s="17">
        <v>7</v>
      </c>
      <c r="F39" s="18">
        <v>5306.4</v>
      </c>
      <c r="G39" s="19" t="s">
        <v>57</v>
      </c>
      <c r="H39" s="20">
        <v>1</v>
      </c>
      <c r="I39" s="19" t="s">
        <v>54</v>
      </c>
      <c r="J39" s="20">
        <v>0</v>
      </c>
      <c r="K39" s="19" t="s">
        <v>58</v>
      </c>
      <c r="L39" s="20">
        <v>1</v>
      </c>
      <c r="M39" s="20">
        <v>0</v>
      </c>
      <c r="N39" s="19" t="s">
        <v>65</v>
      </c>
      <c r="O39" s="20">
        <v>0</v>
      </c>
      <c r="P39" s="20">
        <v>0</v>
      </c>
      <c r="Q39" s="20">
        <v>0</v>
      </c>
      <c r="R39" s="20">
        <v>1</v>
      </c>
      <c r="S39" s="19" t="s">
        <v>62</v>
      </c>
      <c r="T39" s="20">
        <v>0</v>
      </c>
      <c r="U39" s="20">
        <v>1</v>
      </c>
      <c r="V39" s="19" t="s">
        <v>63</v>
      </c>
      <c r="W39" s="20">
        <v>1</v>
      </c>
    </row>
    <row r="40" spans="1:23" x14ac:dyDescent="0.25">
      <c r="A40" s="15">
        <v>387</v>
      </c>
      <c r="B40" s="15">
        <v>1</v>
      </c>
      <c r="C40" s="16">
        <v>0.77</v>
      </c>
      <c r="D40" s="17">
        <v>1</v>
      </c>
      <c r="E40" s="17">
        <v>7</v>
      </c>
      <c r="F40" s="18">
        <v>5380.2</v>
      </c>
      <c r="G40" s="19" t="s">
        <v>57</v>
      </c>
      <c r="H40" s="20">
        <v>1</v>
      </c>
      <c r="I40" s="19" t="s">
        <v>54</v>
      </c>
      <c r="J40" s="20">
        <v>0</v>
      </c>
      <c r="K40" s="19" t="s">
        <v>58</v>
      </c>
      <c r="L40" s="20">
        <v>1</v>
      </c>
      <c r="M40" s="20">
        <v>0</v>
      </c>
      <c r="N40" s="19" t="s">
        <v>65</v>
      </c>
      <c r="O40" s="20">
        <v>0</v>
      </c>
      <c r="P40" s="20">
        <v>0</v>
      </c>
      <c r="Q40" s="20">
        <v>0</v>
      </c>
      <c r="R40" s="20">
        <v>1</v>
      </c>
      <c r="S40" s="19" t="s">
        <v>62</v>
      </c>
      <c r="T40" s="20">
        <v>0</v>
      </c>
      <c r="U40" s="20">
        <v>1</v>
      </c>
      <c r="V40" s="19" t="s">
        <v>63</v>
      </c>
      <c r="W40" s="20">
        <v>1</v>
      </c>
    </row>
    <row r="41" spans="1:23" x14ac:dyDescent="0.25">
      <c r="A41" s="15">
        <v>307.8</v>
      </c>
      <c r="B41" s="15">
        <v>1</v>
      </c>
      <c r="C41" s="16">
        <v>1</v>
      </c>
      <c r="D41" s="17">
        <v>1.5</v>
      </c>
      <c r="E41" s="17">
        <v>7</v>
      </c>
      <c r="F41" s="18">
        <v>5607</v>
      </c>
      <c r="G41" s="19" t="s">
        <v>57</v>
      </c>
      <c r="H41" s="20">
        <v>1</v>
      </c>
      <c r="I41" s="19" t="s">
        <v>54</v>
      </c>
      <c r="J41" s="20">
        <v>0</v>
      </c>
      <c r="K41" s="19" t="s">
        <v>58</v>
      </c>
      <c r="L41" s="20">
        <v>1</v>
      </c>
      <c r="M41" s="20">
        <v>0</v>
      </c>
      <c r="N41" s="19" t="s">
        <v>65</v>
      </c>
      <c r="O41" s="20">
        <v>0</v>
      </c>
      <c r="P41" s="20">
        <v>0</v>
      </c>
      <c r="Q41" s="20">
        <v>0</v>
      </c>
      <c r="R41" s="20">
        <v>1</v>
      </c>
      <c r="S41" s="19" t="s">
        <v>62</v>
      </c>
      <c r="T41" s="20">
        <v>0</v>
      </c>
      <c r="U41" s="20">
        <v>1</v>
      </c>
      <c r="V41" s="19" t="s">
        <v>63</v>
      </c>
      <c r="W41" s="20">
        <v>1</v>
      </c>
    </row>
    <row r="42" spans="1:23" x14ac:dyDescent="0.25">
      <c r="A42" s="15">
        <v>378</v>
      </c>
      <c r="B42" s="15">
        <v>1</v>
      </c>
      <c r="C42" s="16">
        <v>0.69</v>
      </c>
      <c r="D42" s="17">
        <v>1.5</v>
      </c>
      <c r="E42" s="17">
        <v>9</v>
      </c>
      <c r="F42" s="18">
        <v>6300</v>
      </c>
      <c r="G42" s="19" t="s">
        <v>57</v>
      </c>
      <c r="H42" s="20">
        <v>1</v>
      </c>
      <c r="I42" s="19" t="s">
        <v>54</v>
      </c>
      <c r="J42" s="20">
        <v>0</v>
      </c>
      <c r="K42" s="19" t="s">
        <v>58</v>
      </c>
      <c r="L42" s="20">
        <v>1</v>
      </c>
      <c r="M42" s="20">
        <v>0</v>
      </c>
      <c r="N42" s="19" t="s">
        <v>65</v>
      </c>
      <c r="O42" s="20">
        <v>0</v>
      </c>
      <c r="P42" s="20">
        <v>0</v>
      </c>
      <c r="Q42" s="20">
        <v>0</v>
      </c>
      <c r="R42" s="20">
        <v>1</v>
      </c>
      <c r="S42" s="19" t="s">
        <v>62</v>
      </c>
      <c r="T42" s="20">
        <v>0</v>
      </c>
      <c r="U42" s="20">
        <v>1</v>
      </c>
      <c r="V42" s="19" t="s">
        <v>63</v>
      </c>
      <c r="W42" s="20">
        <v>1</v>
      </c>
    </row>
    <row r="43" spans="1:23" x14ac:dyDescent="0.25">
      <c r="A43" s="15">
        <v>414</v>
      </c>
      <c r="B43" s="15">
        <v>1</v>
      </c>
      <c r="C43" s="16">
        <v>0.73</v>
      </c>
      <c r="D43" s="17">
        <v>1.5</v>
      </c>
      <c r="E43" s="17">
        <v>7</v>
      </c>
      <c r="F43" s="18">
        <v>6865.2</v>
      </c>
      <c r="G43" s="19" t="s">
        <v>57</v>
      </c>
      <c r="H43" s="20">
        <v>1</v>
      </c>
      <c r="I43" s="19" t="s">
        <v>54</v>
      </c>
      <c r="J43" s="20">
        <v>0</v>
      </c>
      <c r="K43" s="19" t="s">
        <v>58</v>
      </c>
      <c r="L43" s="20">
        <v>1</v>
      </c>
      <c r="M43" s="20">
        <v>0</v>
      </c>
      <c r="N43" s="19" t="s">
        <v>65</v>
      </c>
      <c r="O43" s="20">
        <v>0</v>
      </c>
      <c r="P43" s="20">
        <v>0</v>
      </c>
      <c r="Q43" s="20">
        <v>0</v>
      </c>
      <c r="R43" s="20">
        <v>1</v>
      </c>
      <c r="S43" s="19" t="s">
        <v>62</v>
      </c>
      <c r="T43" s="20">
        <v>0</v>
      </c>
      <c r="U43" s="20">
        <v>1</v>
      </c>
      <c r="V43" s="19" t="s">
        <v>63</v>
      </c>
      <c r="W43" s="20">
        <v>1</v>
      </c>
    </row>
    <row r="44" spans="1:23" x14ac:dyDescent="0.25">
      <c r="A44" s="15">
        <v>378</v>
      </c>
      <c r="B44" s="15">
        <v>1</v>
      </c>
      <c r="C44" s="16">
        <v>1.224</v>
      </c>
      <c r="D44" s="17">
        <v>2</v>
      </c>
      <c r="E44" s="17">
        <v>7</v>
      </c>
      <c r="F44" s="18">
        <v>7920</v>
      </c>
      <c r="G44" s="19" t="s">
        <v>57</v>
      </c>
      <c r="H44" s="20">
        <v>1</v>
      </c>
      <c r="I44" s="19" t="s">
        <v>54</v>
      </c>
      <c r="J44" s="20">
        <v>0</v>
      </c>
      <c r="K44" s="19" t="s">
        <v>58</v>
      </c>
      <c r="L44" s="20">
        <v>1</v>
      </c>
      <c r="M44" s="20">
        <v>0</v>
      </c>
      <c r="N44" s="19" t="s">
        <v>56</v>
      </c>
      <c r="O44" s="20">
        <v>0</v>
      </c>
      <c r="P44" s="20">
        <v>0</v>
      </c>
      <c r="Q44" s="20">
        <v>0</v>
      </c>
      <c r="R44" s="20">
        <v>0</v>
      </c>
      <c r="S44" s="19" t="s">
        <v>66</v>
      </c>
      <c r="T44" s="20">
        <v>1</v>
      </c>
      <c r="U44" s="20">
        <v>0</v>
      </c>
      <c r="V44" s="19" t="s">
        <v>63</v>
      </c>
      <c r="W44" s="20">
        <v>1</v>
      </c>
    </row>
    <row r="45" spans="1:23" x14ac:dyDescent="0.25">
      <c r="A45" s="15">
        <v>306</v>
      </c>
      <c r="B45" s="15">
        <v>1</v>
      </c>
      <c r="C45" s="16">
        <v>1.125</v>
      </c>
      <c r="D45" s="17">
        <v>2.5</v>
      </c>
      <c r="E45" s="17">
        <v>9</v>
      </c>
      <c r="F45" s="18">
        <v>9360</v>
      </c>
      <c r="G45" s="19" t="s">
        <v>53</v>
      </c>
      <c r="H45" s="20">
        <v>0</v>
      </c>
      <c r="I45" s="19" t="s">
        <v>54</v>
      </c>
      <c r="J45" s="20">
        <v>0</v>
      </c>
      <c r="K45" s="19" t="s">
        <v>58</v>
      </c>
      <c r="L45" s="20">
        <v>1</v>
      </c>
      <c r="M45" s="20">
        <v>0</v>
      </c>
      <c r="N45" s="19" t="s">
        <v>60</v>
      </c>
      <c r="O45" s="20">
        <v>1</v>
      </c>
      <c r="P45" s="20">
        <v>0</v>
      </c>
      <c r="Q45" s="20">
        <v>0</v>
      </c>
      <c r="R45" s="20">
        <v>0</v>
      </c>
      <c r="S45" s="19" t="s">
        <v>66</v>
      </c>
      <c r="T45" s="20">
        <v>1</v>
      </c>
      <c r="U45" s="20">
        <v>0</v>
      </c>
      <c r="V45" s="19" t="s">
        <v>63</v>
      </c>
      <c r="W45" s="20">
        <v>1</v>
      </c>
    </row>
    <row r="46" spans="1:23" x14ac:dyDescent="0.25">
      <c r="A46" s="15">
        <v>270</v>
      </c>
      <c r="B46" s="15">
        <v>1</v>
      </c>
      <c r="C46" s="16">
        <v>0.75</v>
      </c>
      <c r="D46" s="17">
        <v>1.5</v>
      </c>
      <c r="E46" s="17">
        <v>8</v>
      </c>
      <c r="F46" s="18">
        <v>7414.2</v>
      </c>
      <c r="G46" s="19" t="s">
        <v>57</v>
      </c>
      <c r="H46" s="20">
        <v>1</v>
      </c>
      <c r="I46" s="19" t="s">
        <v>54</v>
      </c>
      <c r="J46" s="20">
        <v>0</v>
      </c>
      <c r="K46" s="19" t="s">
        <v>58</v>
      </c>
      <c r="L46" s="20">
        <v>1</v>
      </c>
      <c r="M46" s="20">
        <v>0</v>
      </c>
      <c r="N46" s="19" t="s">
        <v>60</v>
      </c>
      <c r="O46" s="20">
        <v>1</v>
      </c>
      <c r="P46" s="20">
        <v>0</v>
      </c>
      <c r="Q46" s="20">
        <v>0</v>
      </c>
      <c r="R46" s="20">
        <v>0</v>
      </c>
      <c r="S46" s="19" t="s">
        <v>66</v>
      </c>
      <c r="T46" s="20">
        <v>1</v>
      </c>
      <c r="U46" s="20">
        <v>0</v>
      </c>
      <c r="V46" s="19" t="s">
        <v>63</v>
      </c>
      <c r="W46" s="20">
        <v>1</v>
      </c>
    </row>
    <row r="47" spans="1:23" x14ac:dyDescent="0.25">
      <c r="A47" s="15">
        <v>252</v>
      </c>
      <c r="B47" s="15">
        <v>1</v>
      </c>
      <c r="C47" s="16">
        <v>2</v>
      </c>
      <c r="D47" s="17">
        <v>1</v>
      </c>
      <c r="E47" s="17">
        <v>5</v>
      </c>
      <c r="F47" s="18">
        <v>6444</v>
      </c>
      <c r="G47" s="19" t="s">
        <v>57</v>
      </c>
      <c r="H47" s="20">
        <v>1</v>
      </c>
      <c r="I47" s="19" t="s">
        <v>54</v>
      </c>
      <c r="J47" s="20">
        <v>0</v>
      </c>
      <c r="K47" s="19" t="s">
        <v>55</v>
      </c>
      <c r="L47" s="20">
        <v>0</v>
      </c>
      <c r="M47" s="20">
        <v>0</v>
      </c>
      <c r="N47" s="19" t="s">
        <v>64</v>
      </c>
      <c r="O47" s="20">
        <v>0</v>
      </c>
      <c r="P47" s="20">
        <v>1</v>
      </c>
      <c r="Q47" s="20">
        <v>0</v>
      </c>
      <c r="R47" s="20">
        <v>0</v>
      </c>
      <c r="S47" s="19" t="s">
        <v>66</v>
      </c>
      <c r="T47" s="20">
        <v>1</v>
      </c>
      <c r="U47" s="20">
        <v>0</v>
      </c>
      <c r="V47" s="19" t="s">
        <v>63</v>
      </c>
      <c r="W47" s="20">
        <v>1</v>
      </c>
    </row>
    <row r="48" spans="1:23" x14ac:dyDescent="0.25">
      <c r="A48" s="15">
        <v>286.2</v>
      </c>
      <c r="B48" s="15">
        <v>1</v>
      </c>
      <c r="C48" s="16">
        <v>2</v>
      </c>
      <c r="D48" s="17">
        <v>2</v>
      </c>
      <c r="E48" s="17">
        <v>5</v>
      </c>
      <c r="F48" s="18">
        <v>7597.8</v>
      </c>
      <c r="G48" s="19" t="s">
        <v>57</v>
      </c>
      <c r="H48" s="20">
        <v>1</v>
      </c>
      <c r="I48" s="19" t="s">
        <v>54</v>
      </c>
      <c r="J48" s="20">
        <v>0</v>
      </c>
      <c r="K48" s="19" t="s">
        <v>58</v>
      </c>
      <c r="L48" s="20">
        <v>1</v>
      </c>
      <c r="M48" s="20">
        <v>0</v>
      </c>
      <c r="N48" s="19" t="s">
        <v>61</v>
      </c>
      <c r="O48" s="20">
        <v>0</v>
      </c>
      <c r="P48" s="20">
        <v>0</v>
      </c>
      <c r="Q48" s="20">
        <v>1</v>
      </c>
      <c r="R48" s="20">
        <v>0</v>
      </c>
      <c r="S48" s="19" t="s">
        <v>66</v>
      </c>
      <c r="T48" s="20">
        <v>1</v>
      </c>
      <c r="U48" s="20">
        <v>0</v>
      </c>
      <c r="V48" s="19" t="s">
        <v>63</v>
      </c>
      <c r="W48" s="20">
        <v>1</v>
      </c>
    </row>
    <row r="49" spans="1:23" x14ac:dyDescent="0.25">
      <c r="A49" s="15">
        <v>305.82</v>
      </c>
      <c r="B49" s="15">
        <v>1</v>
      </c>
      <c r="C49" s="16">
        <v>0.88</v>
      </c>
      <c r="D49" s="17">
        <v>1.5</v>
      </c>
      <c r="E49" s="17">
        <v>8</v>
      </c>
      <c r="F49" s="18">
        <v>8049.6</v>
      </c>
      <c r="G49" s="19" t="s">
        <v>53</v>
      </c>
      <c r="H49" s="20">
        <v>0</v>
      </c>
      <c r="I49" s="19" t="s">
        <v>54</v>
      </c>
      <c r="J49" s="20">
        <v>0</v>
      </c>
      <c r="K49" s="19" t="s">
        <v>58</v>
      </c>
      <c r="L49" s="20">
        <v>1</v>
      </c>
      <c r="M49" s="20">
        <v>0</v>
      </c>
      <c r="N49" s="19" t="s">
        <v>65</v>
      </c>
      <c r="O49" s="20">
        <v>0</v>
      </c>
      <c r="P49" s="20">
        <v>0</v>
      </c>
      <c r="Q49" s="20">
        <v>0</v>
      </c>
      <c r="R49" s="20">
        <v>1</v>
      </c>
      <c r="S49" s="19" t="s">
        <v>66</v>
      </c>
      <c r="T49" s="20">
        <v>1</v>
      </c>
      <c r="U49" s="20">
        <v>0</v>
      </c>
      <c r="V49" s="19" t="s">
        <v>63</v>
      </c>
      <c r="W49" s="20">
        <v>1</v>
      </c>
    </row>
    <row r="50" spans="1:23" x14ac:dyDescent="0.25">
      <c r="A50" s="15">
        <v>515.70000000000005</v>
      </c>
      <c r="B50" s="15">
        <v>1</v>
      </c>
      <c r="C50" s="16">
        <v>0.6</v>
      </c>
      <c r="D50" s="17">
        <v>2.5</v>
      </c>
      <c r="E50" s="17">
        <v>11</v>
      </c>
      <c r="F50" s="18">
        <v>7200</v>
      </c>
      <c r="G50" s="19" t="s">
        <v>57</v>
      </c>
      <c r="H50" s="20">
        <v>1</v>
      </c>
      <c r="I50" s="19" t="s">
        <v>54</v>
      </c>
      <c r="J50" s="20">
        <v>0</v>
      </c>
      <c r="K50" s="19" t="s">
        <v>58</v>
      </c>
      <c r="L50" s="20">
        <v>1</v>
      </c>
      <c r="M50" s="20">
        <v>0</v>
      </c>
      <c r="N50" s="19" t="s">
        <v>65</v>
      </c>
      <c r="O50" s="20">
        <v>0</v>
      </c>
      <c r="P50" s="20">
        <v>0</v>
      </c>
      <c r="Q50" s="20">
        <v>0</v>
      </c>
      <c r="R50" s="20">
        <v>1</v>
      </c>
      <c r="S50" s="19" t="s">
        <v>66</v>
      </c>
      <c r="T50" s="20">
        <v>1</v>
      </c>
      <c r="U50" s="20">
        <v>0</v>
      </c>
      <c r="V50" s="19" t="s">
        <v>63</v>
      </c>
      <c r="W50" s="20">
        <v>1</v>
      </c>
    </row>
    <row r="51" spans="1:23" x14ac:dyDescent="0.25">
      <c r="A51" s="15">
        <v>243</v>
      </c>
      <c r="B51" s="15">
        <v>1</v>
      </c>
      <c r="C51" s="16">
        <v>0.75</v>
      </c>
      <c r="D51" s="17">
        <v>2</v>
      </c>
      <c r="E51" s="17">
        <v>8</v>
      </c>
      <c r="F51" s="18">
        <v>8100</v>
      </c>
      <c r="G51" s="19" t="s">
        <v>57</v>
      </c>
      <c r="H51" s="20">
        <v>1</v>
      </c>
      <c r="I51" s="19" t="s">
        <v>54</v>
      </c>
      <c r="J51" s="20">
        <v>0</v>
      </c>
      <c r="K51" s="19" t="s">
        <v>58</v>
      </c>
      <c r="L51" s="20">
        <v>1</v>
      </c>
      <c r="M51" s="20">
        <v>0</v>
      </c>
      <c r="N51" s="19" t="s">
        <v>65</v>
      </c>
      <c r="O51" s="20">
        <v>0</v>
      </c>
      <c r="P51" s="20">
        <v>0</v>
      </c>
      <c r="Q51" s="20">
        <v>0</v>
      </c>
      <c r="R51" s="20">
        <v>1</v>
      </c>
      <c r="S51" s="19" t="s">
        <v>66</v>
      </c>
      <c r="T51" s="20">
        <v>1</v>
      </c>
      <c r="U51" s="20">
        <v>0</v>
      </c>
      <c r="V51" s="19" t="s">
        <v>63</v>
      </c>
      <c r="W51" s="20">
        <v>1</v>
      </c>
    </row>
    <row r="52" spans="1:23" x14ac:dyDescent="0.25">
      <c r="A52" s="15">
        <v>293.39999999999998</v>
      </c>
      <c r="B52" s="15">
        <v>1</v>
      </c>
      <c r="C52" s="16">
        <v>0.6</v>
      </c>
      <c r="D52" s="17">
        <v>1</v>
      </c>
      <c r="E52" s="17">
        <v>6</v>
      </c>
      <c r="F52" s="18">
        <v>3400.2</v>
      </c>
      <c r="G52" s="19" t="s">
        <v>53</v>
      </c>
      <c r="H52" s="20">
        <v>0</v>
      </c>
      <c r="I52" s="19" t="s">
        <v>54</v>
      </c>
      <c r="J52" s="20">
        <v>0</v>
      </c>
      <c r="K52" s="19" t="s">
        <v>55</v>
      </c>
      <c r="L52" s="20">
        <v>0</v>
      </c>
      <c r="M52" s="20">
        <v>0</v>
      </c>
      <c r="N52" s="19" t="s">
        <v>56</v>
      </c>
      <c r="O52" s="20">
        <v>0</v>
      </c>
      <c r="P52" s="20">
        <v>0</v>
      </c>
      <c r="Q52" s="20">
        <v>0</v>
      </c>
      <c r="R52" s="20">
        <v>0</v>
      </c>
      <c r="S52" s="19" t="s">
        <v>55</v>
      </c>
      <c r="T52" s="20">
        <v>0</v>
      </c>
      <c r="U52" s="20">
        <v>0</v>
      </c>
      <c r="V52" s="19" t="s">
        <v>63</v>
      </c>
      <c r="W52" s="20">
        <v>1</v>
      </c>
    </row>
    <row r="53" spans="1:23" x14ac:dyDescent="0.25">
      <c r="A53" s="15">
        <v>284.22000000000003</v>
      </c>
      <c r="B53" s="15">
        <v>1</v>
      </c>
      <c r="C53" s="16">
        <v>0.6</v>
      </c>
      <c r="D53" s="17">
        <v>1</v>
      </c>
      <c r="E53" s="17">
        <v>6</v>
      </c>
      <c r="F53" s="18">
        <v>3420</v>
      </c>
      <c r="G53" s="19" t="s">
        <v>53</v>
      </c>
      <c r="H53" s="20">
        <v>0</v>
      </c>
      <c r="I53" s="19" t="s">
        <v>54</v>
      </c>
      <c r="J53" s="20">
        <v>0</v>
      </c>
      <c r="K53" s="19" t="s">
        <v>55</v>
      </c>
      <c r="L53" s="20">
        <v>0</v>
      </c>
      <c r="M53" s="20">
        <v>0</v>
      </c>
      <c r="N53" s="19" t="s">
        <v>56</v>
      </c>
      <c r="O53" s="20">
        <v>0</v>
      </c>
      <c r="P53" s="20">
        <v>0</v>
      </c>
      <c r="Q53" s="20">
        <v>0</v>
      </c>
      <c r="R53" s="20">
        <v>0</v>
      </c>
      <c r="S53" s="19" t="s">
        <v>55</v>
      </c>
      <c r="T53" s="20">
        <v>0</v>
      </c>
      <c r="U53" s="20">
        <v>0</v>
      </c>
      <c r="V53" s="19" t="s">
        <v>63</v>
      </c>
      <c r="W53" s="20">
        <v>1</v>
      </c>
    </row>
    <row r="54" spans="1:23" x14ac:dyDescent="0.25">
      <c r="A54" s="15">
        <v>268.2</v>
      </c>
      <c r="B54" s="15">
        <v>1</v>
      </c>
      <c r="C54" s="16">
        <v>0.6</v>
      </c>
      <c r="D54" s="17">
        <v>1</v>
      </c>
      <c r="E54" s="17">
        <v>5</v>
      </c>
      <c r="F54" s="18">
        <v>3600</v>
      </c>
      <c r="G54" s="19" t="s">
        <v>53</v>
      </c>
      <c r="H54" s="20">
        <v>0</v>
      </c>
      <c r="I54" s="19" t="s">
        <v>54</v>
      </c>
      <c r="J54" s="20">
        <v>0</v>
      </c>
      <c r="K54" s="19" t="s">
        <v>55</v>
      </c>
      <c r="L54" s="20">
        <v>0</v>
      </c>
      <c r="M54" s="20">
        <v>0</v>
      </c>
      <c r="N54" s="19" t="s">
        <v>56</v>
      </c>
      <c r="O54" s="20">
        <v>0</v>
      </c>
      <c r="P54" s="20">
        <v>0</v>
      </c>
      <c r="Q54" s="20">
        <v>0</v>
      </c>
      <c r="R54" s="20">
        <v>0</v>
      </c>
      <c r="S54" s="19" t="s">
        <v>55</v>
      </c>
      <c r="T54" s="20">
        <v>0</v>
      </c>
      <c r="U54" s="20">
        <v>0</v>
      </c>
      <c r="V54" s="19" t="s">
        <v>63</v>
      </c>
      <c r="W54" s="20">
        <v>1</v>
      </c>
    </row>
    <row r="55" spans="1:23" x14ac:dyDescent="0.25">
      <c r="A55" s="15">
        <v>271.8</v>
      </c>
      <c r="B55" s="15">
        <v>1</v>
      </c>
      <c r="C55" s="16">
        <v>0.6</v>
      </c>
      <c r="D55" s="17">
        <v>1</v>
      </c>
      <c r="E55" s="17">
        <v>6</v>
      </c>
      <c r="F55" s="18">
        <v>3733.2</v>
      </c>
      <c r="G55" s="19" t="s">
        <v>53</v>
      </c>
      <c r="H55" s="20">
        <v>0</v>
      </c>
      <c r="I55" s="19" t="s">
        <v>54</v>
      </c>
      <c r="J55" s="20">
        <v>0</v>
      </c>
      <c r="K55" s="19" t="s">
        <v>55</v>
      </c>
      <c r="L55" s="20">
        <v>0</v>
      </c>
      <c r="M55" s="20">
        <v>0</v>
      </c>
      <c r="N55" s="19" t="s">
        <v>56</v>
      </c>
      <c r="O55" s="20">
        <v>0</v>
      </c>
      <c r="P55" s="20">
        <v>0</v>
      </c>
      <c r="Q55" s="20">
        <v>0</v>
      </c>
      <c r="R55" s="20">
        <v>0</v>
      </c>
      <c r="S55" s="19" t="s">
        <v>55</v>
      </c>
      <c r="T55" s="20">
        <v>0</v>
      </c>
      <c r="U55" s="20">
        <v>0</v>
      </c>
      <c r="V55" s="19" t="s">
        <v>63</v>
      </c>
      <c r="W55" s="20">
        <v>1</v>
      </c>
    </row>
    <row r="56" spans="1:23" x14ac:dyDescent="0.25">
      <c r="A56" s="15">
        <v>264.60000000000002</v>
      </c>
      <c r="B56" s="15">
        <v>1</v>
      </c>
      <c r="C56" s="16">
        <v>0.6</v>
      </c>
      <c r="D56" s="17">
        <v>1</v>
      </c>
      <c r="E56" s="17">
        <v>6</v>
      </c>
      <c r="F56" s="18">
        <v>3780</v>
      </c>
      <c r="G56" s="19" t="s">
        <v>53</v>
      </c>
      <c r="H56" s="20">
        <v>0</v>
      </c>
      <c r="I56" s="19" t="s">
        <v>54</v>
      </c>
      <c r="J56" s="20">
        <v>0</v>
      </c>
      <c r="K56" s="19" t="s">
        <v>55</v>
      </c>
      <c r="L56" s="20">
        <v>0</v>
      </c>
      <c r="M56" s="20">
        <v>0</v>
      </c>
      <c r="N56" s="19" t="s">
        <v>56</v>
      </c>
      <c r="O56" s="20">
        <v>0</v>
      </c>
      <c r="P56" s="20">
        <v>0</v>
      </c>
      <c r="Q56" s="20">
        <v>0</v>
      </c>
      <c r="R56" s="20">
        <v>0</v>
      </c>
      <c r="S56" s="19" t="s">
        <v>55</v>
      </c>
      <c r="T56" s="20">
        <v>0</v>
      </c>
      <c r="U56" s="20">
        <v>0</v>
      </c>
      <c r="V56" s="19" t="s">
        <v>63</v>
      </c>
      <c r="W56" s="20">
        <v>1</v>
      </c>
    </row>
    <row r="57" spans="1:23" x14ac:dyDescent="0.25">
      <c r="A57" s="15">
        <v>296.82</v>
      </c>
      <c r="B57" s="15">
        <v>1</v>
      </c>
      <c r="C57" s="16">
        <v>0.6</v>
      </c>
      <c r="D57" s="17">
        <v>1.5</v>
      </c>
      <c r="E57" s="17">
        <v>6</v>
      </c>
      <c r="F57" s="18">
        <v>3780</v>
      </c>
      <c r="G57" s="19" t="s">
        <v>53</v>
      </c>
      <c r="H57" s="20">
        <v>0</v>
      </c>
      <c r="I57" s="19" t="s">
        <v>54</v>
      </c>
      <c r="J57" s="20">
        <v>0</v>
      </c>
      <c r="K57" s="19" t="s">
        <v>55</v>
      </c>
      <c r="L57" s="20">
        <v>0</v>
      </c>
      <c r="M57" s="20">
        <v>0</v>
      </c>
      <c r="N57" s="19" t="s">
        <v>56</v>
      </c>
      <c r="O57" s="20">
        <v>0</v>
      </c>
      <c r="P57" s="20">
        <v>0</v>
      </c>
      <c r="Q57" s="20">
        <v>0</v>
      </c>
      <c r="R57" s="20">
        <v>0</v>
      </c>
      <c r="S57" s="19" t="s">
        <v>55</v>
      </c>
      <c r="T57" s="20">
        <v>0</v>
      </c>
      <c r="U57" s="20">
        <v>0</v>
      </c>
      <c r="V57" s="19" t="s">
        <v>63</v>
      </c>
      <c r="W57" s="20">
        <v>1</v>
      </c>
    </row>
    <row r="58" spans="1:23" x14ac:dyDescent="0.25">
      <c r="A58" s="15">
        <v>288</v>
      </c>
      <c r="B58" s="15">
        <v>1</v>
      </c>
      <c r="C58" s="16">
        <v>0.6</v>
      </c>
      <c r="D58" s="17">
        <v>1</v>
      </c>
      <c r="E58" s="17">
        <v>6</v>
      </c>
      <c r="F58" s="18">
        <v>4320</v>
      </c>
      <c r="G58" s="19" t="s">
        <v>53</v>
      </c>
      <c r="H58" s="20">
        <v>0</v>
      </c>
      <c r="I58" s="19" t="s">
        <v>54</v>
      </c>
      <c r="J58" s="20">
        <v>0</v>
      </c>
      <c r="K58" s="19" t="s">
        <v>55</v>
      </c>
      <c r="L58" s="20">
        <v>0</v>
      </c>
      <c r="M58" s="20">
        <v>0</v>
      </c>
      <c r="N58" s="19" t="s">
        <v>56</v>
      </c>
      <c r="O58" s="20">
        <v>0</v>
      </c>
      <c r="P58" s="20">
        <v>0</v>
      </c>
      <c r="Q58" s="20">
        <v>0</v>
      </c>
      <c r="R58" s="20">
        <v>0</v>
      </c>
      <c r="S58" s="19" t="s">
        <v>55</v>
      </c>
      <c r="T58" s="20">
        <v>0</v>
      </c>
      <c r="U58" s="20">
        <v>0</v>
      </c>
      <c r="V58" s="19" t="s">
        <v>63</v>
      </c>
      <c r="W58" s="20">
        <v>1</v>
      </c>
    </row>
    <row r="59" spans="1:23" x14ac:dyDescent="0.25">
      <c r="A59" s="15">
        <v>325.8</v>
      </c>
      <c r="B59" s="15">
        <v>1</v>
      </c>
      <c r="C59" s="16">
        <v>0.6</v>
      </c>
      <c r="D59" s="17">
        <v>2</v>
      </c>
      <c r="E59" s="17">
        <v>10</v>
      </c>
      <c r="F59" s="18">
        <v>4500</v>
      </c>
      <c r="G59" s="19" t="s">
        <v>53</v>
      </c>
      <c r="H59" s="20">
        <v>0</v>
      </c>
      <c r="I59" s="19" t="s">
        <v>54</v>
      </c>
      <c r="J59" s="20">
        <v>0</v>
      </c>
      <c r="K59" s="19" t="s">
        <v>55</v>
      </c>
      <c r="L59" s="20">
        <v>0</v>
      </c>
      <c r="M59" s="20">
        <v>0</v>
      </c>
      <c r="N59" s="19" t="s">
        <v>56</v>
      </c>
      <c r="O59" s="20">
        <v>0</v>
      </c>
      <c r="P59" s="20">
        <v>0</v>
      </c>
      <c r="Q59" s="20">
        <v>0</v>
      </c>
      <c r="R59" s="20">
        <v>0</v>
      </c>
      <c r="S59" s="19" t="s">
        <v>55</v>
      </c>
      <c r="T59" s="20">
        <v>0</v>
      </c>
      <c r="U59" s="20">
        <v>0</v>
      </c>
      <c r="V59" s="19" t="s">
        <v>63</v>
      </c>
      <c r="W59" s="20">
        <v>1</v>
      </c>
    </row>
    <row r="60" spans="1:23" x14ac:dyDescent="0.25">
      <c r="A60" s="15">
        <v>277.2</v>
      </c>
      <c r="B60" s="15">
        <v>1</v>
      </c>
      <c r="C60" s="16">
        <v>0.84</v>
      </c>
      <c r="D60" s="17">
        <v>2</v>
      </c>
      <c r="E60" s="17">
        <v>6</v>
      </c>
      <c r="F60" s="18">
        <v>4590</v>
      </c>
      <c r="G60" s="19" t="s">
        <v>53</v>
      </c>
      <c r="H60" s="20">
        <v>0</v>
      </c>
      <c r="I60" s="19" t="s">
        <v>54</v>
      </c>
      <c r="J60" s="20">
        <v>0</v>
      </c>
      <c r="K60" s="19" t="s">
        <v>55</v>
      </c>
      <c r="L60" s="20">
        <v>0</v>
      </c>
      <c r="M60" s="20">
        <v>0</v>
      </c>
      <c r="N60" s="19" t="s">
        <v>56</v>
      </c>
      <c r="O60" s="20">
        <v>0</v>
      </c>
      <c r="P60" s="20">
        <v>0</v>
      </c>
      <c r="Q60" s="20">
        <v>0</v>
      </c>
      <c r="R60" s="20">
        <v>0</v>
      </c>
      <c r="S60" s="19" t="s">
        <v>55</v>
      </c>
      <c r="T60" s="20">
        <v>0</v>
      </c>
      <c r="U60" s="20">
        <v>0</v>
      </c>
      <c r="V60" s="19" t="s">
        <v>63</v>
      </c>
      <c r="W60" s="20">
        <v>1</v>
      </c>
    </row>
    <row r="61" spans="1:23" x14ac:dyDescent="0.25">
      <c r="A61" s="15">
        <v>311.39999999999998</v>
      </c>
      <c r="B61" s="15">
        <v>1</v>
      </c>
      <c r="C61" s="16">
        <v>1.06</v>
      </c>
      <c r="D61" s="17">
        <v>2</v>
      </c>
      <c r="E61" s="17">
        <v>7</v>
      </c>
      <c r="F61" s="18">
        <v>4741.2</v>
      </c>
      <c r="G61" s="19" t="s">
        <v>53</v>
      </c>
      <c r="H61" s="20">
        <v>0</v>
      </c>
      <c r="I61" s="19" t="s">
        <v>54</v>
      </c>
      <c r="J61" s="20">
        <v>0</v>
      </c>
      <c r="K61" s="19" t="s">
        <v>55</v>
      </c>
      <c r="L61" s="20">
        <v>0</v>
      </c>
      <c r="M61" s="20">
        <v>0</v>
      </c>
      <c r="N61" s="19" t="s">
        <v>56</v>
      </c>
      <c r="O61" s="20">
        <v>0</v>
      </c>
      <c r="P61" s="20">
        <v>0</v>
      </c>
      <c r="Q61" s="20">
        <v>0</v>
      </c>
      <c r="R61" s="20">
        <v>0</v>
      </c>
      <c r="S61" s="19" t="s">
        <v>55</v>
      </c>
      <c r="T61" s="20">
        <v>0</v>
      </c>
      <c r="U61" s="20">
        <v>0</v>
      </c>
      <c r="V61" s="19" t="s">
        <v>63</v>
      </c>
      <c r="W61" s="20">
        <v>1</v>
      </c>
    </row>
    <row r="62" spans="1:23" x14ac:dyDescent="0.25">
      <c r="A62" s="15">
        <v>298.8</v>
      </c>
      <c r="B62" s="15">
        <v>1</v>
      </c>
      <c r="C62" s="16">
        <v>0.73</v>
      </c>
      <c r="D62" s="17">
        <v>1</v>
      </c>
      <c r="E62" s="17">
        <v>8</v>
      </c>
      <c r="F62" s="18">
        <v>5130</v>
      </c>
      <c r="G62" s="19" t="s">
        <v>53</v>
      </c>
      <c r="H62" s="20">
        <v>0</v>
      </c>
      <c r="I62" s="19" t="s">
        <v>54</v>
      </c>
      <c r="J62" s="20">
        <v>0</v>
      </c>
      <c r="K62" s="19" t="s">
        <v>55</v>
      </c>
      <c r="L62" s="20">
        <v>0</v>
      </c>
      <c r="M62" s="20">
        <v>0</v>
      </c>
      <c r="N62" s="19" t="s">
        <v>56</v>
      </c>
      <c r="O62" s="20">
        <v>0</v>
      </c>
      <c r="P62" s="20">
        <v>0</v>
      </c>
      <c r="Q62" s="20">
        <v>0</v>
      </c>
      <c r="R62" s="20">
        <v>0</v>
      </c>
      <c r="S62" s="19" t="s">
        <v>55</v>
      </c>
      <c r="T62" s="20">
        <v>0</v>
      </c>
      <c r="U62" s="20">
        <v>0</v>
      </c>
      <c r="V62" s="19" t="s">
        <v>63</v>
      </c>
      <c r="W62" s="20">
        <v>1</v>
      </c>
    </row>
    <row r="63" spans="1:23" x14ac:dyDescent="0.25">
      <c r="A63" s="15">
        <v>288</v>
      </c>
      <c r="B63" s="15">
        <v>1</v>
      </c>
      <c r="C63" s="16">
        <v>0.75</v>
      </c>
      <c r="D63" s="17">
        <v>2</v>
      </c>
      <c r="E63" s="17">
        <v>6</v>
      </c>
      <c r="F63" s="18">
        <v>6100.2</v>
      </c>
      <c r="G63" s="19" t="s">
        <v>53</v>
      </c>
      <c r="H63" s="20">
        <v>0</v>
      </c>
      <c r="I63" s="19" t="s">
        <v>54</v>
      </c>
      <c r="J63" s="20">
        <v>0</v>
      </c>
      <c r="K63" s="19" t="s">
        <v>55</v>
      </c>
      <c r="L63" s="20">
        <v>0</v>
      </c>
      <c r="M63" s="20">
        <v>0</v>
      </c>
      <c r="N63" s="19" t="s">
        <v>56</v>
      </c>
      <c r="O63" s="20">
        <v>0</v>
      </c>
      <c r="P63" s="20">
        <v>0</v>
      </c>
      <c r="Q63" s="20">
        <v>0</v>
      </c>
      <c r="R63" s="20">
        <v>0</v>
      </c>
      <c r="S63" s="19" t="s">
        <v>55</v>
      </c>
      <c r="T63" s="20">
        <v>0</v>
      </c>
      <c r="U63" s="20">
        <v>0</v>
      </c>
      <c r="V63" s="19" t="s">
        <v>63</v>
      </c>
      <c r="W63" s="20">
        <v>1</v>
      </c>
    </row>
    <row r="64" spans="1:23" x14ac:dyDescent="0.25">
      <c r="A64" s="15">
        <v>298.62</v>
      </c>
      <c r="B64" s="15">
        <v>1</v>
      </c>
      <c r="C64" s="16">
        <v>0.6</v>
      </c>
      <c r="D64" s="17">
        <v>1</v>
      </c>
      <c r="E64" s="17">
        <v>6</v>
      </c>
      <c r="F64" s="18">
        <v>2880</v>
      </c>
      <c r="G64" s="19" t="s">
        <v>57</v>
      </c>
      <c r="H64" s="20">
        <v>1</v>
      </c>
      <c r="I64" s="19" t="s">
        <v>54</v>
      </c>
      <c r="J64" s="20">
        <v>0</v>
      </c>
      <c r="K64" s="19" t="s">
        <v>55</v>
      </c>
      <c r="L64" s="20">
        <v>0</v>
      </c>
      <c r="M64" s="20">
        <v>0</v>
      </c>
      <c r="N64" s="19" t="s">
        <v>56</v>
      </c>
      <c r="O64" s="20">
        <v>0</v>
      </c>
      <c r="P64" s="20">
        <v>0</v>
      </c>
      <c r="Q64" s="20">
        <v>0</v>
      </c>
      <c r="R64" s="20">
        <v>0</v>
      </c>
      <c r="S64" s="19" t="s">
        <v>55</v>
      </c>
      <c r="T64" s="20">
        <v>0</v>
      </c>
      <c r="U64" s="20">
        <v>0</v>
      </c>
      <c r="V64" s="19" t="s">
        <v>63</v>
      </c>
      <c r="W64" s="20">
        <v>1</v>
      </c>
    </row>
    <row r="65" spans="1:23" x14ac:dyDescent="0.25">
      <c r="A65" s="15">
        <v>342</v>
      </c>
      <c r="B65" s="15">
        <v>1</v>
      </c>
      <c r="C65" s="16">
        <v>0.35499999999999998</v>
      </c>
      <c r="D65" s="17">
        <v>2</v>
      </c>
      <c r="E65" s="17">
        <v>6</v>
      </c>
      <c r="F65" s="18">
        <v>4140</v>
      </c>
      <c r="G65" s="19" t="s">
        <v>57</v>
      </c>
      <c r="H65" s="20">
        <v>1</v>
      </c>
      <c r="I65" s="19" t="s">
        <v>54</v>
      </c>
      <c r="J65" s="20">
        <v>0</v>
      </c>
      <c r="K65" s="19" t="s">
        <v>55</v>
      </c>
      <c r="L65" s="20">
        <v>0</v>
      </c>
      <c r="M65" s="20">
        <v>0</v>
      </c>
      <c r="N65" s="19" t="s">
        <v>56</v>
      </c>
      <c r="O65" s="20">
        <v>0</v>
      </c>
      <c r="P65" s="20">
        <v>0</v>
      </c>
      <c r="Q65" s="20">
        <v>0</v>
      </c>
      <c r="R65" s="20">
        <v>0</v>
      </c>
      <c r="S65" s="19" t="s">
        <v>55</v>
      </c>
      <c r="T65" s="20">
        <v>0</v>
      </c>
      <c r="U65" s="20">
        <v>0</v>
      </c>
      <c r="V65" s="19" t="s">
        <v>63</v>
      </c>
      <c r="W65" s="20">
        <v>1</v>
      </c>
    </row>
    <row r="66" spans="1:23" x14ac:dyDescent="0.25">
      <c r="A66" s="15">
        <v>324</v>
      </c>
      <c r="B66" s="15">
        <v>1</v>
      </c>
      <c r="C66" s="16">
        <v>0.7</v>
      </c>
      <c r="D66" s="17">
        <v>2.5</v>
      </c>
      <c r="E66" s="17">
        <v>7</v>
      </c>
      <c r="F66" s="18">
        <v>4500</v>
      </c>
      <c r="G66" s="19" t="s">
        <v>57</v>
      </c>
      <c r="H66" s="20">
        <v>1</v>
      </c>
      <c r="I66" s="19" t="s">
        <v>54</v>
      </c>
      <c r="J66" s="20">
        <v>0</v>
      </c>
      <c r="K66" s="19" t="s">
        <v>55</v>
      </c>
      <c r="L66" s="20">
        <v>0</v>
      </c>
      <c r="M66" s="20">
        <v>0</v>
      </c>
      <c r="N66" s="19" t="s">
        <v>56</v>
      </c>
      <c r="O66" s="20">
        <v>0</v>
      </c>
      <c r="P66" s="20">
        <v>0</v>
      </c>
      <c r="Q66" s="20">
        <v>0</v>
      </c>
      <c r="R66" s="20">
        <v>0</v>
      </c>
      <c r="S66" s="19" t="s">
        <v>55</v>
      </c>
      <c r="T66" s="20">
        <v>0</v>
      </c>
      <c r="U66" s="20">
        <v>0</v>
      </c>
      <c r="V66" s="19" t="s">
        <v>63</v>
      </c>
      <c r="W66" s="20">
        <v>1</v>
      </c>
    </row>
    <row r="67" spans="1:23" x14ac:dyDescent="0.25">
      <c r="A67" s="15">
        <v>351</v>
      </c>
      <c r="B67" s="15">
        <v>1</v>
      </c>
      <c r="C67" s="16">
        <v>0.6</v>
      </c>
      <c r="D67" s="17">
        <v>2</v>
      </c>
      <c r="E67" s="17">
        <v>7</v>
      </c>
      <c r="F67" s="18">
        <v>5400</v>
      </c>
      <c r="G67" s="19" t="s">
        <v>57</v>
      </c>
      <c r="H67" s="20">
        <v>1</v>
      </c>
      <c r="I67" s="19" t="s">
        <v>54</v>
      </c>
      <c r="J67" s="20">
        <v>0</v>
      </c>
      <c r="K67" s="19" t="s">
        <v>55</v>
      </c>
      <c r="L67" s="20">
        <v>0</v>
      </c>
      <c r="M67" s="20">
        <v>0</v>
      </c>
      <c r="N67" s="19" t="s">
        <v>56</v>
      </c>
      <c r="O67" s="20">
        <v>0</v>
      </c>
      <c r="P67" s="20">
        <v>0</v>
      </c>
      <c r="Q67" s="20">
        <v>0</v>
      </c>
      <c r="R67" s="20">
        <v>0</v>
      </c>
      <c r="S67" s="19" t="s">
        <v>55</v>
      </c>
      <c r="T67" s="20">
        <v>0</v>
      </c>
      <c r="U67" s="20">
        <v>0</v>
      </c>
      <c r="V67" s="19" t="s">
        <v>63</v>
      </c>
      <c r="W67" s="20">
        <v>1</v>
      </c>
    </row>
    <row r="68" spans="1:23" x14ac:dyDescent="0.25">
      <c r="A68" s="15">
        <v>369</v>
      </c>
      <c r="B68" s="15">
        <v>1</v>
      </c>
      <c r="C68" s="16">
        <v>0.75</v>
      </c>
      <c r="D68" s="17">
        <v>2</v>
      </c>
      <c r="E68" s="17">
        <v>7</v>
      </c>
      <c r="F68" s="18">
        <v>5823</v>
      </c>
      <c r="G68" s="19" t="s">
        <v>57</v>
      </c>
      <c r="H68" s="20">
        <v>1</v>
      </c>
      <c r="I68" s="19" t="s">
        <v>54</v>
      </c>
      <c r="J68" s="20">
        <v>0</v>
      </c>
      <c r="K68" s="19" t="s">
        <v>55</v>
      </c>
      <c r="L68" s="20">
        <v>0</v>
      </c>
      <c r="M68" s="20">
        <v>0</v>
      </c>
      <c r="N68" s="19" t="s">
        <v>56</v>
      </c>
      <c r="O68" s="20">
        <v>0</v>
      </c>
      <c r="P68" s="20">
        <v>0</v>
      </c>
      <c r="Q68" s="20">
        <v>0</v>
      </c>
      <c r="R68" s="20">
        <v>0</v>
      </c>
      <c r="S68" s="19" t="s">
        <v>55</v>
      </c>
      <c r="T68" s="20">
        <v>0</v>
      </c>
      <c r="U68" s="20">
        <v>0</v>
      </c>
      <c r="V68" s="19" t="s">
        <v>63</v>
      </c>
      <c r="W68" s="20">
        <v>1</v>
      </c>
    </row>
    <row r="69" spans="1:23" x14ac:dyDescent="0.25">
      <c r="A69" s="15">
        <v>355.5</v>
      </c>
      <c r="B69" s="15">
        <v>1</v>
      </c>
      <c r="C69" s="16">
        <v>0.63</v>
      </c>
      <c r="D69" s="17">
        <v>1</v>
      </c>
      <c r="E69" s="17">
        <v>8</v>
      </c>
      <c r="F69" s="18">
        <v>6217.2</v>
      </c>
      <c r="G69" s="19" t="s">
        <v>57</v>
      </c>
      <c r="H69" s="20">
        <v>1</v>
      </c>
      <c r="I69" s="19" t="s">
        <v>54</v>
      </c>
      <c r="J69" s="20">
        <v>0</v>
      </c>
      <c r="K69" s="19" t="s">
        <v>55</v>
      </c>
      <c r="L69" s="20">
        <v>0</v>
      </c>
      <c r="M69" s="20">
        <v>0</v>
      </c>
      <c r="N69" s="19" t="s">
        <v>56</v>
      </c>
      <c r="O69" s="20">
        <v>0</v>
      </c>
      <c r="P69" s="20">
        <v>0</v>
      </c>
      <c r="Q69" s="20">
        <v>0</v>
      </c>
      <c r="R69" s="20">
        <v>0</v>
      </c>
      <c r="S69" s="19" t="s">
        <v>55</v>
      </c>
      <c r="T69" s="20">
        <v>0</v>
      </c>
      <c r="U69" s="20">
        <v>0</v>
      </c>
      <c r="V69" s="19" t="s">
        <v>63</v>
      </c>
      <c r="W69" s="20">
        <v>1</v>
      </c>
    </row>
    <row r="70" spans="1:23" x14ac:dyDescent="0.25">
      <c r="A70" s="15">
        <v>288</v>
      </c>
      <c r="B70" s="15">
        <v>1</v>
      </c>
      <c r="C70" s="16">
        <v>0.6</v>
      </c>
      <c r="D70" s="17">
        <v>1</v>
      </c>
      <c r="E70" s="17">
        <v>6</v>
      </c>
      <c r="F70" s="18">
        <v>3960</v>
      </c>
      <c r="G70" s="19" t="s">
        <v>53</v>
      </c>
      <c r="H70" s="20">
        <v>0</v>
      </c>
      <c r="I70" s="19" t="s">
        <v>54</v>
      </c>
      <c r="J70" s="20">
        <v>0</v>
      </c>
      <c r="K70" s="19" t="s">
        <v>58</v>
      </c>
      <c r="L70" s="20">
        <v>1</v>
      </c>
      <c r="M70" s="20">
        <v>0</v>
      </c>
      <c r="N70" s="19" t="s">
        <v>56</v>
      </c>
      <c r="O70" s="20">
        <v>0</v>
      </c>
      <c r="P70" s="20">
        <v>0</v>
      </c>
      <c r="Q70" s="20">
        <v>0</v>
      </c>
      <c r="R70" s="20">
        <v>0</v>
      </c>
      <c r="S70" s="19" t="s">
        <v>55</v>
      </c>
      <c r="T70" s="20">
        <v>0</v>
      </c>
      <c r="U70" s="20">
        <v>0</v>
      </c>
      <c r="V70" s="19" t="s">
        <v>63</v>
      </c>
      <c r="W70" s="20">
        <v>1</v>
      </c>
    </row>
    <row r="71" spans="1:23" x14ac:dyDescent="0.25">
      <c r="A71" s="15">
        <v>305.10000000000002</v>
      </c>
      <c r="B71" s="15">
        <v>1</v>
      </c>
      <c r="C71" s="16">
        <v>0.6</v>
      </c>
      <c r="D71" s="17">
        <v>2</v>
      </c>
      <c r="E71" s="17">
        <v>7</v>
      </c>
      <c r="F71" s="18">
        <v>3960</v>
      </c>
      <c r="G71" s="19" t="s">
        <v>53</v>
      </c>
      <c r="H71" s="20">
        <v>0</v>
      </c>
      <c r="I71" s="19" t="s">
        <v>54</v>
      </c>
      <c r="J71" s="20">
        <v>0</v>
      </c>
      <c r="K71" s="19" t="s">
        <v>58</v>
      </c>
      <c r="L71" s="20">
        <v>1</v>
      </c>
      <c r="M71" s="20">
        <v>0</v>
      </c>
      <c r="N71" s="19" t="s">
        <v>56</v>
      </c>
      <c r="O71" s="20">
        <v>0</v>
      </c>
      <c r="P71" s="20">
        <v>0</v>
      </c>
      <c r="Q71" s="20">
        <v>0</v>
      </c>
      <c r="R71" s="20">
        <v>0</v>
      </c>
      <c r="S71" s="19" t="s">
        <v>55</v>
      </c>
      <c r="T71" s="20">
        <v>0</v>
      </c>
      <c r="U71" s="20">
        <v>0</v>
      </c>
      <c r="V71" s="19" t="s">
        <v>63</v>
      </c>
      <c r="W71" s="20">
        <v>1</v>
      </c>
    </row>
    <row r="72" spans="1:23" x14ac:dyDescent="0.25">
      <c r="A72" s="15">
        <v>288</v>
      </c>
      <c r="B72" s="15">
        <v>1</v>
      </c>
      <c r="C72" s="16">
        <v>1</v>
      </c>
      <c r="D72" s="17">
        <v>1</v>
      </c>
      <c r="E72" s="17">
        <v>6</v>
      </c>
      <c r="F72" s="18">
        <v>4152.6000000000004</v>
      </c>
      <c r="G72" s="19" t="s">
        <v>53</v>
      </c>
      <c r="H72" s="20">
        <v>0</v>
      </c>
      <c r="I72" s="19" t="s">
        <v>54</v>
      </c>
      <c r="J72" s="20">
        <v>0</v>
      </c>
      <c r="K72" s="19" t="s">
        <v>58</v>
      </c>
      <c r="L72" s="20">
        <v>1</v>
      </c>
      <c r="M72" s="20">
        <v>0</v>
      </c>
      <c r="N72" s="19" t="s">
        <v>56</v>
      </c>
      <c r="O72" s="20">
        <v>0</v>
      </c>
      <c r="P72" s="20">
        <v>0</v>
      </c>
      <c r="Q72" s="20">
        <v>0</v>
      </c>
      <c r="R72" s="20">
        <v>0</v>
      </c>
      <c r="S72" s="19" t="s">
        <v>55</v>
      </c>
      <c r="T72" s="20">
        <v>0</v>
      </c>
      <c r="U72" s="20">
        <v>0</v>
      </c>
      <c r="V72" s="19" t="s">
        <v>63</v>
      </c>
      <c r="W72" s="20">
        <v>1</v>
      </c>
    </row>
    <row r="73" spans="1:23" x14ac:dyDescent="0.25">
      <c r="A73" s="15">
        <v>270</v>
      </c>
      <c r="B73" s="15">
        <v>1</v>
      </c>
      <c r="C73" s="16">
        <v>0.6</v>
      </c>
      <c r="D73" s="17">
        <v>1</v>
      </c>
      <c r="E73" s="17">
        <v>6</v>
      </c>
      <c r="F73" s="18">
        <v>4320</v>
      </c>
      <c r="G73" s="19" t="s">
        <v>53</v>
      </c>
      <c r="H73" s="20">
        <v>0</v>
      </c>
      <c r="I73" s="19" t="s">
        <v>54</v>
      </c>
      <c r="J73" s="20">
        <v>0</v>
      </c>
      <c r="K73" s="19" t="s">
        <v>58</v>
      </c>
      <c r="L73" s="20">
        <v>1</v>
      </c>
      <c r="M73" s="20">
        <v>0</v>
      </c>
      <c r="N73" s="19" t="s">
        <v>56</v>
      </c>
      <c r="O73" s="20">
        <v>0</v>
      </c>
      <c r="P73" s="20">
        <v>0</v>
      </c>
      <c r="Q73" s="20">
        <v>0</v>
      </c>
      <c r="R73" s="20">
        <v>0</v>
      </c>
      <c r="S73" s="19" t="s">
        <v>55</v>
      </c>
      <c r="T73" s="20">
        <v>0</v>
      </c>
      <c r="U73" s="20">
        <v>0</v>
      </c>
      <c r="V73" s="19" t="s">
        <v>63</v>
      </c>
      <c r="W73" s="20">
        <v>1</v>
      </c>
    </row>
    <row r="74" spans="1:23" x14ac:dyDescent="0.25">
      <c r="A74" s="15">
        <v>279</v>
      </c>
      <c r="B74" s="15">
        <v>1</v>
      </c>
      <c r="C74" s="16">
        <v>0.6</v>
      </c>
      <c r="D74" s="17">
        <v>1</v>
      </c>
      <c r="E74" s="17">
        <v>6</v>
      </c>
      <c r="F74" s="18">
        <v>4384.8</v>
      </c>
      <c r="G74" s="19" t="s">
        <v>53</v>
      </c>
      <c r="H74" s="20">
        <v>0</v>
      </c>
      <c r="I74" s="19" t="s">
        <v>54</v>
      </c>
      <c r="J74" s="20">
        <v>0</v>
      </c>
      <c r="K74" s="19" t="s">
        <v>58</v>
      </c>
      <c r="L74" s="20">
        <v>1</v>
      </c>
      <c r="M74" s="20">
        <v>0</v>
      </c>
      <c r="N74" s="19" t="s">
        <v>56</v>
      </c>
      <c r="O74" s="20">
        <v>0</v>
      </c>
      <c r="P74" s="20">
        <v>0</v>
      </c>
      <c r="Q74" s="20">
        <v>0</v>
      </c>
      <c r="R74" s="20">
        <v>0</v>
      </c>
      <c r="S74" s="19" t="s">
        <v>55</v>
      </c>
      <c r="T74" s="20">
        <v>0</v>
      </c>
      <c r="U74" s="20">
        <v>0</v>
      </c>
      <c r="V74" s="19" t="s">
        <v>63</v>
      </c>
      <c r="W74" s="20">
        <v>1</v>
      </c>
    </row>
    <row r="75" spans="1:23" x14ac:dyDescent="0.25">
      <c r="A75" s="15">
        <v>297</v>
      </c>
      <c r="B75" s="15">
        <v>1</v>
      </c>
      <c r="C75" s="16">
        <v>0.6</v>
      </c>
      <c r="D75" s="17">
        <v>1</v>
      </c>
      <c r="E75" s="17">
        <v>6</v>
      </c>
      <c r="F75" s="18">
        <v>4500</v>
      </c>
      <c r="G75" s="19" t="s">
        <v>53</v>
      </c>
      <c r="H75" s="20">
        <v>0</v>
      </c>
      <c r="I75" s="19" t="s">
        <v>54</v>
      </c>
      <c r="J75" s="20">
        <v>0</v>
      </c>
      <c r="K75" s="19" t="s">
        <v>58</v>
      </c>
      <c r="L75" s="20">
        <v>1</v>
      </c>
      <c r="M75" s="20">
        <v>0</v>
      </c>
      <c r="N75" s="19" t="s">
        <v>56</v>
      </c>
      <c r="O75" s="20">
        <v>0</v>
      </c>
      <c r="P75" s="20">
        <v>0</v>
      </c>
      <c r="Q75" s="20">
        <v>0</v>
      </c>
      <c r="R75" s="20">
        <v>0</v>
      </c>
      <c r="S75" s="19" t="s">
        <v>55</v>
      </c>
      <c r="T75" s="20">
        <v>0</v>
      </c>
      <c r="U75" s="20">
        <v>0</v>
      </c>
      <c r="V75" s="19" t="s">
        <v>63</v>
      </c>
      <c r="W75" s="20">
        <v>1</v>
      </c>
    </row>
    <row r="76" spans="1:23" x14ac:dyDescent="0.25">
      <c r="A76" s="15">
        <v>287.82</v>
      </c>
      <c r="B76" s="15">
        <v>1</v>
      </c>
      <c r="C76" s="16">
        <v>0.6</v>
      </c>
      <c r="D76" s="17">
        <v>1</v>
      </c>
      <c r="E76" s="17">
        <v>6</v>
      </c>
      <c r="F76" s="18">
        <v>4770</v>
      </c>
      <c r="G76" s="19" t="s">
        <v>53</v>
      </c>
      <c r="H76" s="20">
        <v>0</v>
      </c>
      <c r="I76" s="19" t="s">
        <v>54</v>
      </c>
      <c r="J76" s="20">
        <v>0</v>
      </c>
      <c r="K76" s="19" t="s">
        <v>58</v>
      </c>
      <c r="L76" s="20">
        <v>1</v>
      </c>
      <c r="M76" s="20">
        <v>0</v>
      </c>
      <c r="N76" s="19" t="s">
        <v>56</v>
      </c>
      <c r="O76" s="20">
        <v>0</v>
      </c>
      <c r="P76" s="20">
        <v>0</v>
      </c>
      <c r="Q76" s="20">
        <v>0</v>
      </c>
      <c r="R76" s="20">
        <v>0</v>
      </c>
      <c r="S76" s="19" t="s">
        <v>55</v>
      </c>
      <c r="T76" s="20">
        <v>0</v>
      </c>
      <c r="U76" s="20">
        <v>0</v>
      </c>
      <c r="V76" s="19" t="s">
        <v>63</v>
      </c>
      <c r="W76" s="20">
        <v>1</v>
      </c>
    </row>
    <row r="77" spans="1:23" x14ac:dyDescent="0.25">
      <c r="A77" s="15">
        <v>293.39999999999998</v>
      </c>
      <c r="B77" s="15">
        <v>1</v>
      </c>
      <c r="C77" s="16">
        <v>0.7</v>
      </c>
      <c r="D77" s="17">
        <v>1</v>
      </c>
      <c r="E77" s="17">
        <v>6</v>
      </c>
      <c r="F77" s="18">
        <v>4860</v>
      </c>
      <c r="G77" s="19" t="s">
        <v>53</v>
      </c>
      <c r="H77" s="20">
        <v>0</v>
      </c>
      <c r="I77" s="19" t="s">
        <v>54</v>
      </c>
      <c r="J77" s="20">
        <v>0</v>
      </c>
      <c r="K77" s="19" t="s">
        <v>58</v>
      </c>
      <c r="L77" s="20">
        <v>1</v>
      </c>
      <c r="M77" s="20">
        <v>0</v>
      </c>
      <c r="N77" s="19" t="s">
        <v>56</v>
      </c>
      <c r="O77" s="20">
        <v>0</v>
      </c>
      <c r="P77" s="20">
        <v>0</v>
      </c>
      <c r="Q77" s="20">
        <v>0</v>
      </c>
      <c r="R77" s="20">
        <v>0</v>
      </c>
      <c r="S77" s="19" t="s">
        <v>55</v>
      </c>
      <c r="T77" s="20">
        <v>0</v>
      </c>
      <c r="U77" s="20">
        <v>0</v>
      </c>
      <c r="V77" s="19" t="s">
        <v>63</v>
      </c>
      <c r="W77" s="20">
        <v>1</v>
      </c>
    </row>
    <row r="78" spans="1:23" x14ac:dyDescent="0.25">
      <c r="A78" s="15">
        <v>273.60000000000002</v>
      </c>
      <c r="B78" s="15">
        <v>1</v>
      </c>
      <c r="C78" s="16">
        <v>0.6</v>
      </c>
      <c r="D78" s="17">
        <v>2</v>
      </c>
      <c r="E78" s="17">
        <v>6</v>
      </c>
      <c r="F78" s="18">
        <v>4860</v>
      </c>
      <c r="G78" s="19" t="s">
        <v>53</v>
      </c>
      <c r="H78" s="20">
        <v>0</v>
      </c>
      <c r="I78" s="19" t="s">
        <v>54</v>
      </c>
      <c r="J78" s="20">
        <v>0</v>
      </c>
      <c r="K78" s="19" t="s">
        <v>58</v>
      </c>
      <c r="L78" s="20">
        <v>1</v>
      </c>
      <c r="M78" s="20">
        <v>0</v>
      </c>
      <c r="N78" s="19" t="s">
        <v>56</v>
      </c>
      <c r="O78" s="20">
        <v>0</v>
      </c>
      <c r="P78" s="20">
        <v>0</v>
      </c>
      <c r="Q78" s="20">
        <v>0</v>
      </c>
      <c r="R78" s="20">
        <v>0</v>
      </c>
      <c r="S78" s="19" t="s">
        <v>55</v>
      </c>
      <c r="T78" s="20">
        <v>0</v>
      </c>
      <c r="U78" s="20">
        <v>0</v>
      </c>
      <c r="V78" s="19" t="s">
        <v>63</v>
      </c>
      <c r="W78" s="20">
        <v>1</v>
      </c>
    </row>
    <row r="79" spans="1:23" x14ac:dyDescent="0.25">
      <c r="A79" s="15">
        <v>306</v>
      </c>
      <c r="B79" s="15">
        <v>1</v>
      </c>
      <c r="C79" s="16">
        <v>0.6</v>
      </c>
      <c r="D79" s="17">
        <v>2</v>
      </c>
      <c r="E79" s="17">
        <v>8</v>
      </c>
      <c r="F79" s="18">
        <v>4860</v>
      </c>
      <c r="G79" s="19" t="s">
        <v>53</v>
      </c>
      <c r="H79" s="20">
        <v>0</v>
      </c>
      <c r="I79" s="19" t="s">
        <v>54</v>
      </c>
      <c r="J79" s="20">
        <v>0</v>
      </c>
      <c r="K79" s="19" t="s">
        <v>58</v>
      </c>
      <c r="L79" s="20">
        <v>1</v>
      </c>
      <c r="M79" s="20">
        <v>0</v>
      </c>
      <c r="N79" s="19" t="s">
        <v>56</v>
      </c>
      <c r="O79" s="20">
        <v>0</v>
      </c>
      <c r="P79" s="20">
        <v>0</v>
      </c>
      <c r="Q79" s="20">
        <v>0</v>
      </c>
      <c r="R79" s="20">
        <v>0</v>
      </c>
      <c r="S79" s="19" t="s">
        <v>55</v>
      </c>
      <c r="T79" s="20">
        <v>0</v>
      </c>
      <c r="U79" s="20">
        <v>0</v>
      </c>
      <c r="V79" s="19" t="s">
        <v>63</v>
      </c>
      <c r="W79" s="20">
        <v>1</v>
      </c>
    </row>
    <row r="80" spans="1:23" x14ac:dyDescent="0.25">
      <c r="A80" s="15">
        <v>287.82</v>
      </c>
      <c r="B80" s="15">
        <v>1</v>
      </c>
      <c r="C80" s="16">
        <v>0.6</v>
      </c>
      <c r="D80" s="17">
        <v>1</v>
      </c>
      <c r="E80" s="17">
        <v>7</v>
      </c>
      <c r="F80" s="18">
        <v>5040</v>
      </c>
      <c r="G80" s="19" t="s">
        <v>53</v>
      </c>
      <c r="H80" s="20">
        <v>0</v>
      </c>
      <c r="I80" s="19" t="s">
        <v>54</v>
      </c>
      <c r="J80" s="20">
        <v>0</v>
      </c>
      <c r="K80" s="19" t="s">
        <v>58</v>
      </c>
      <c r="L80" s="20">
        <v>1</v>
      </c>
      <c r="M80" s="20">
        <v>0</v>
      </c>
      <c r="N80" s="19" t="s">
        <v>56</v>
      </c>
      <c r="O80" s="20">
        <v>0</v>
      </c>
      <c r="P80" s="20">
        <v>0</v>
      </c>
      <c r="Q80" s="20">
        <v>0</v>
      </c>
      <c r="R80" s="20">
        <v>0</v>
      </c>
      <c r="S80" s="19" t="s">
        <v>55</v>
      </c>
      <c r="T80" s="20">
        <v>0</v>
      </c>
      <c r="U80" s="20">
        <v>0</v>
      </c>
      <c r="V80" s="19" t="s">
        <v>63</v>
      </c>
      <c r="W80" s="20">
        <v>1</v>
      </c>
    </row>
    <row r="81" spans="1:23" x14ac:dyDescent="0.25">
      <c r="A81" s="15">
        <v>315</v>
      </c>
      <c r="B81" s="15">
        <v>1</v>
      </c>
      <c r="C81" s="16">
        <v>0.6</v>
      </c>
      <c r="D81" s="17">
        <v>2</v>
      </c>
      <c r="E81" s="17">
        <v>7</v>
      </c>
      <c r="F81" s="18">
        <v>5040</v>
      </c>
      <c r="G81" s="19" t="s">
        <v>53</v>
      </c>
      <c r="H81" s="20">
        <v>0</v>
      </c>
      <c r="I81" s="19" t="s">
        <v>54</v>
      </c>
      <c r="J81" s="20">
        <v>0</v>
      </c>
      <c r="K81" s="19" t="s">
        <v>58</v>
      </c>
      <c r="L81" s="20">
        <v>1</v>
      </c>
      <c r="M81" s="20">
        <v>0</v>
      </c>
      <c r="N81" s="19" t="s">
        <v>56</v>
      </c>
      <c r="O81" s="20">
        <v>0</v>
      </c>
      <c r="P81" s="20">
        <v>0</v>
      </c>
      <c r="Q81" s="20">
        <v>0</v>
      </c>
      <c r="R81" s="20">
        <v>0</v>
      </c>
      <c r="S81" s="19" t="s">
        <v>55</v>
      </c>
      <c r="T81" s="20">
        <v>0</v>
      </c>
      <c r="U81" s="20">
        <v>0</v>
      </c>
      <c r="V81" s="19" t="s">
        <v>63</v>
      </c>
      <c r="W81" s="20">
        <v>1</v>
      </c>
    </row>
    <row r="82" spans="1:23" x14ac:dyDescent="0.25">
      <c r="A82" s="15">
        <v>324</v>
      </c>
      <c r="B82" s="15">
        <v>1</v>
      </c>
      <c r="C82" s="16">
        <v>1.1200000000000001</v>
      </c>
      <c r="D82" s="17">
        <v>1</v>
      </c>
      <c r="E82" s="17">
        <v>9</v>
      </c>
      <c r="F82" s="18">
        <v>5040</v>
      </c>
      <c r="G82" s="19" t="s">
        <v>53</v>
      </c>
      <c r="H82" s="20">
        <v>0</v>
      </c>
      <c r="I82" s="19" t="s">
        <v>54</v>
      </c>
      <c r="J82" s="20">
        <v>0</v>
      </c>
      <c r="K82" s="19" t="s">
        <v>58</v>
      </c>
      <c r="L82" s="20">
        <v>1</v>
      </c>
      <c r="M82" s="20">
        <v>0</v>
      </c>
      <c r="N82" s="19" t="s">
        <v>56</v>
      </c>
      <c r="O82" s="20">
        <v>0</v>
      </c>
      <c r="P82" s="20">
        <v>0</v>
      </c>
      <c r="Q82" s="20">
        <v>0</v>
      </c>
      <c r="R82" s="20">
        <v>0</v>
      </c>
      <c r="S82" s="19" t="s">
        <v>55</v>
      </c>
      <c r="T82" s="20">
        <v>0</v>
      </c>
      <c r="U82" s="20">
        <v>0</v>
      </c>
      <c r="V82" s="19" t="s">
        <v>63</v>
      </c>
      <c r="W82" s="20">
        <v>1</v>
      </c>
    </row>
    <row r="83" spans="1:23" x14ac:dyDescent="0.25">
      <c r="A83" s="15">
        <v>296.82</v>
      </c>
      <c r="B83" s="15">
        <v>1</v>
      </c>
      <c r="C83" s="16">
        <v>0.6</v>
      </c>
      <c r="D83" s="17">
        <v>1</v>
      </c>
      <c r="E83" s="17">
        <v>6</v>
      </c>
      <c r="F83" s="18">
        <v>5104.8</v>
      </c>
      <c r="G83" s="19" t="s">
        <v>53</v>
      </c>
      <c r="H83" s="20">
        <v>0</v>
      </c>
      <c r="I83" s="19" t="s">
        <v>54</v>
      </c>
      <c r="J83" s="20">
        <v>0</v>
      </c>
      <c r="K83" s="19" t="s">
        <v>58</v>
      </c>
      <c r="L83" s="20">
        <v>1</v>
      </c>
      <c r="M83" s="20">
        <v>0</v>
      </c>
      <c r="N83" s="19" t="s">
        <v>56</v>
      </c>
      <c r="O83" s="20">
        <v>0</v>
      </c>
      <c r="P83" s="20">
        <v>0</v>
      </c>
      <c r="Q83" s="20">
        <v>0</v>
      </c>
      <c r="R83" s="20">
        <v>0</v>
      </c>
      <c r="S83" s="19" t="s">
        <v>55</v>
      </c>
      <c r="T83" s="20">
        <v>0</v>
      </c>
      <c r="U83" s="20">
        <v>0</v>
      </c>
      <c r="V83" s="19" t="s">
        <v>63</v>
      </c>
      <c r="W83" s="20">
        <v>1</v>
      </c>
    </row>
    <row r="84" spans="1:23" x14ac:dyDescent="0.25">
      <c r="A84" s="15">
        <v>342</v>
      </c>
      <c r="B84" s="15">
        <v>1</v>
      </c>
      <c r="C84" s="16">
        <v>0.6</v>
      </c>
      <c r="D84" s="17">
        <v>2</v>
      </c>
      <c r="E84" s="17">
        <v>8</v>
      </c>
      <c r="F84" s="18">
        <v>5202</v>
      </c>
      <c r="G84" s="19" t="s">
        <v>53</v>
      </c>
      <c r="H84" s="20">
        <v>0</v>
      </c>
      <c r="I84" s="19" t="s">
        <v>54</v>
      </c>
      <c r="J84" s="20">
        <v>0</v>
      </c>
      <c r="K84" s="19" t="s">
        <v>58</v>
      </c>
      <c r="L84" s="20">
        <v>1</v>
      </c>
      <c r="M84" s="20">
        <v>0</v>
      </c>
      <c r="N84" s="19" t="s">
        <v>56</v>
      </c>
      <c r="O84" s="20">
        <v>0</v>
      </c>
      <c r="P84" s="20">
        <v>0</v>
      </c>
      <c r="Q84" s="20">
        <v>0</v>
      </c>
      <c r="R84" s="20">
        <v>0</v>
      </c>
      <c r="S84" s="19" t="s">
        <v>55</v>
      </c>
      <c r="T84" s="20">
        <v>0</v>
      </c>
      <c r="U84" s="20">
        <v>0</v>
      </c>
      <c r="V84" s="19" t="s">
        <v>63</v>
      </c>
      <c r="W84" s="20">
        <v>1</v>
      </c>
    </row>
    <row r="85" spans="1:23" x14ac:dyDescent="0.25">
      <c r="A85" s="15">
        <v>255.6</v>
      </c>
      <c r="B85" s="15">
        <v>1</v>
      </c>
      <c r="C85" s="16">
        <v>0.94</v>
      </c>
      <c r="D85" s="17">
        <v>2</v>
      </c>
      <c r="E85" s="17">
        <v>5</v>
      </c>
      <c r="F85" s="18">
        <v>5839.2</v>
      </c>
      <c r="G85" s="19" t="s">
        <v>53</v>
      </c>
      <c r="H85" s="20">
        <v>0</v>
      </c>
      <c r="I85" s="19" t="s">
        <v>54</v>
      </c>
      <c r="J85" s="20">
        <v>0</v>
      </c>
      <c r="K85" s="19" t="s">
        <v>58</v>
      </c>
      <c r="L85" s="20">
        <v>1</v>
      </c>
      <c r="M85" s="20">
        <v>0</v>
      </c>
      <c r="N85" s="19" t="s">
        <v>56</v>
      </c>
      <c r="O85" s="20">
        <v>0</v>
      </c>
      <c r="P85" s="20">
        <v>0</v>
      </c>
      <c r="Q85" s="20">
        <v>0</v>
      </c>
      <c r="R85" s="20">
        <v>0</v>
      </c>
      <c r="S85" s="19" t="s">
        <v>55</v>
      </c>
      <c r="T85" s="20">
        <v>0</v>
      </c>
      <c r="U85" s="20">
        <v>0</v>
      </c>
      <c r="V85" s="19" t="s">
        <v>63</v>
      </c>
      <c r="W85" s="20">
        <v>1</v>
      </c>
    </row>
    <row r="86" spans="1:23" x14ac:dyDescent="0.25">
      <c r="A86" s="15">
        <v>316.8</v>
      </c>
      <c r="B86" s="15">
        <v>1</v>
      </c>
      <c r="C86" s="16">
        <v>0.6</v>
      </c>
      <c r="D86" s="17">
        <v>1.5</v>
      </c>
      <c r="E86" s="17">
        <v>7</v>
      </c>
      <c r="F86" s="18">
        <v>5896.8</v>
      </c>
      <c r="G86" s="19" t="s">
        <v>53</v>
      </c>
      <c r="H86" s="20">
        <v>0</v>
      </c>
      <c r="I86" s="19" t="s">
        <v>54</v>
      </c>
      <c r="J86" s="20">
        <v>0</v>
      </c>
      <c r="K86" s="19" t="s">
        <v>58</v>
      </c>
      <c r="L86" s="20">
        <v>1</v>
      </c>
      <c r="M86" s="20">
        <v>0</v>
      </c>
      <c r="N86" s="19" t="s">
        <v>56</v>
      </c>
      <c r="O86" s="20">
        <v>0</v>
      </c>
      <c r="P86" s="20">
        <v>0</v>
      </c>
      <c r="Q86" s="20">
        <v>0</v>
      </c>
      <c r="R86" s="20">
        <v>0</v>
      </c>
      <c r="S86" s="19" t="s">
        <v>55</v>
      </c>
      <c r="T86" s="20">
        <v>0</v>
      </c>
      <c r="U86" s="20">
        <v>0</v>
      </c>
      <c r="V86" s="19" t="s">
        <v>63</v>
      </c>
      <c r="W86" s="20">
        <v>1</v>
      </c>
    </row>
    <row r="87" spans="1:23" x14ac:dyDescent="0.25">
      <c r="A87" s="15">
        <v>243</v>
      </c>
      <c r="B87" s="15">
        <v>1</v>
      </c>
      <c r="C87" s="16">
        <v>1</v>
      </c>
      <c r="D87" s="17">
        <v>1</v>
      </c>
      <c r="E87" s="17">
        <v>6</v>
      </c>
      <c r="F87" s="18">
        <v>6631.2</v>
      </c>
      <c r="G87" s="19" t="s">
        <v>53</v>
      </c>
      <c r="H87" s="20">
        <v>0</v>
      </c>
      <c r="I87" s="19" t="s">
        <v>54</v>
      </c>
      <c r="J87" s="20">
        <v>0</v>
      </c>
      <c r="K87" s="19" t="s">
        <v>58</v>
      </c>
      <c r="L87" s="20">
        <v>1</v>
      </c>
      <c r="M87" s="20">
        <v>0</v>
      </c>
      <c r="N87" s="19" t="s">
        <v>56</v>
      </c>
      <c r="O87" s="20">
        <v>0</v>
      </c>
      <c r="P87" s="20">
        <v>0</v>
      </c>
      <c r="Q87" s="20">
        <v>0</v>
      </c>
      <c r="R87" s="20">
        <v>0</v>
      </c>
      <c r="S87" s="19" t="s">
        <v>55</v>
      </c>
      <c r="T87" s="20">
        <v>0</v>
      </c>
      <c r="U87" s="20">
        <v>0</v>
      </c>
      <c r="V87" s="19" t="s">
        <v>63</v>
      </c>
      <c r="W87" s="20">
        <v>1</v>
      </c>
    </row>
    <row r="88" spans="1:23" x14ac:dyDescent="0.25">
      <c r="A88" s="15">
        <v>252</v>
      </c>
      <c r="B88" s="15">
        <v>1</v>
      </c>
      <c r="C88" s="16">
        <v>0.91500000000000004</v>
      </c>
      <c r="D88" s="17">
        <v>2</v>
      </c>
      <c r="E88" s="17">
        <v>6</v>
      </c>
      <c r="F88" s="18">
        <v>6786</v>
      </c>
      <c r="G88" s="19" t="s">
        <v>53</v>
      </c>
      <c r="H88" s="20">
        <v>0</v>
      </c>
      <c r="I88" s="19" t="s">
        <v>54</v>
      </c>
      <c r="J88" s="20">
        <v>0</v>
      </c>
      <c r="K88" s="19" t="s">
        <v>58</v>
      </c>
      <c r="L88" s="20">
        <v>1</v>
      </c>
      <c r="M88" s="20">
        <v>0</v>
      </c>
      <c r="N88" s="19" t="s">
        <v>56</v>
      </c>
      <c r="O88" s="20">
        <v>0</v>
      </c>
      <c r="P88" s="20">
        <v>0</v>
      </c>
      <c r="Q88" s="20">
        <v>0</v>
      </c>
      <c r="R88" s="20">
        <v>0</v>
      </c>
      <c r="S88" s="19" t="s">
        <v>55</v>
      </c>
      <c r="T88" s="20">
        <v>0</v>
      </c>
      <c r="U88" s="20">
        <v>0</v>
      </c>
      <c r="V88" s="19" t="s">
        <v>63</v>
      </c>
      <c r="W88" s="20">
        <v>1</v>
      </c>
    </row>
    <row r="89" spans="1:23" x14ac:dyDescent="0.25">
      <c r="A89" s="15">
        <v>338.4</v>
      </c>
      <c r="B89" s="15">
        <v>1</v>
      </c>
      <c r="C89" s="16">
        <v>1.1120000000000001</v>
      </c>
      <c r="D89" s="17">
        <v>2</v>
      </c>
      <c r="E89" s="17">
        <v>7</v>
      </c>
      <c r="F89" s="18">
        <v>7360.2</v>
      </c>
      <c r="G89" s="19" t="s">
        <v>53</v>
      </c>
      <c r="H89" s="20">
        <v>0</v>
      </c>
      <c r="I89" s="19" t="s">
        <v>54</v>
      </c>
      <c r="J89" s="20">
        <v>0</v>
      </c>
      <c r="K89" s="19" t="s">
        <v>58</v>
      </c>
      <c r="L89" s="20">
        <v>1</v>
      </c>
      <c r="M89" s="20">
        <v>0</v>
      </c>
      <c r="N89" s="19" t="s">
        <v>56</v>
      </c>
      <c r="O89" s="20">
        <v>0</v>
      </c>
      <c r="P89" s="20">
        <v>0</v>
      </c>
      <c r="Q89" s="20">
        <v>0</v>
      </c>
      <c r="R89" s="20">
        <v>0</v>
      </c>
      <c r="S89" s="19" t="s">
        <v>55</v>
      </c>
      <c r="T89" s="20">
        <v>0</v>
      </c>
      <c r="U89" s="20">
        <v>0</v>
      </c>
      <c r="V89" s="19" t="s">
        <v>63</v>
      </c>
      <c r="W89" s="20">
        <v>1</v>
      </c>
    </row>
    <row r="90" spans="1:23" x14ac:dyDescent="0.25">
      <c r="A90" s="15">
        <v>279</v>
      </c>
      <c r="B90" s="15">
        <v>1</v>
      </c>
      <c r="C90" s="16">
        <v>0.6</v>
      </c>
      <c r="D90" s="17">
        <v>1</v>
      </c>
      <c r="E90" s="17">
        <v>6</v>
      </c>
      <c r="F90" s="18">
        <v>3960</v>
      </c>
      <c r="G90" s="19" t="s">
        <v>57</v>
      </c>
      <c r="H90" s="20">
        <v>1</v>
      </c>
      <c r="I90" s="19" t="s">
        <v>54</v>
      </c>
      <c r="J90" s="20">
        <v>0</v>
      </c>
      <c r="K90" s="19" t="s">
        <v>58</v>
      </c>
      <c r="L90" s="20">
        <v>1</v>
      </c>
      <c r="M90" s="20">
        <v>0</v>
      </c>
      <c r="N90" s="19" t="s">
        <v>56</v>
      </c>
      <c r="O90" s="20">
        <v>0</v>
      </c>
      <c r="P90" s="20">
        <v>0</v>
      </c>
      <c r="Q90" s="20">
        <v>0</v>
      </c>
      <c r="R90" s="20">
        <v>0</v>
      </c>
      <c r="S90" s="19" t="s">
        <v>55</v>
      </c>
      <c r="T90" s="20">
        <v>0</v>
      </c>
      <c r="U90" s="20">
        <v>0</v>
      </c>
      <c r="V90" s="19" t="s">
        <v>63</v>
      </c>
      <c r="W90" s="20">
        <v>1</v>
      </c>
    </row>
    <row r="91" spans="1:23" x14ac:dyDescent="0.25">
      <c r="A91" s="15">
        <v>333</v>
      </c>
      <c r="B91" s="15">
        <v>1</v>
      </c>
      <c r="C91" s="16">
        <v>0.6</v>
      </c>
      <c r="D91" s="17">
        <v>1</v>
      </c>
      <c r="E91" s="17">
        <v>7</v>
      </c>
      <c r="F91" s="18">
        <v>3960</v>
      </c>
      <c r="G91" s="19" t="s">
        <v>57</v>
      </c>
      <c r="H91" s="20">
        <v>1</v>
      </c>
      <c r="I91" s="19" t="s">
        <v>54</v>
      </c>
      <c r="J91" s="20">
        <v>0</v>
      </c>
      <c r="K91" s="19" t="s">
        <v>58</v>
      </c>
      <c r="L91" s="20">
        <v>1</v>
      </c>
      <c r="M91" s="20">
        <v>0</v>
      </c>
      <c r="N91" s="19" t="s">
        <v>56</v>
      </c>
      <c r="O91" s="20">
        <v>0</v>
      </c>
      <c r="P91" s="20">
        <v>0</v>
      </c>
      <c r="Q91" s="20">
        <v>0</v>
      </c>
      <c r="R91" s="20">
        <v>0</v>
      </c>
      <c r="S91" s="19" t="s">
        <v>55</v>
      </c>
      <c r="T91" s="20">
        <v>0</v>
      </c>
      <c r="U91" s="20">
        <v>0</v>
      </c>
      <c r="V91" s="19" t="s">
        <v>63</v>
      </c>
      <c r="W91" s="20">
        <v>1</v>
      </c>
    </row>
    <row r="92" spans="1:23" x14ac:dyDescent="0.25">
      <c r="A92" s="15">
        <v>288</v>
      </c>
      <c r="B92" s="15">
        <v>1</v>
      </c>
      <c r="C92" s="16">
        <v>0.6</v>
      </c>
      <c r="D92" s="17">
        <v>1</v>
      </c>
      <c r="E92" s="17">
        <v>7</v>
      </c>
      <c r="F92" s="18">
        <v>4050</v>
      </c>
      <c r="G92" s="19" t="s">
        <v>57</v>
      </c>
      <c r="H92" s="20">
        <v>1</v>
      </c>
      <c r="I92" s="19" t="s">
        <v>54</v>
      </c>
      <c r="J92" s="20">
        <v>0</v>
      </c>
      <c r="K92" s="19" t="s">
        <v>58</v>
      </c>
      <c r="L92" s="20">
        <v>1</v>
      </c>
      <c r="M92" s="20">
        <v>0</v>
      </c>
      <c r="N92" s="19" t="s">
        <v>56</v>
      </c>
      <c r="O92" s="20">
        <v>0</v>
      </c>
      <c r="P92" s="20">
        <v>0</v>
      </c>
      <c r="Q92" s="20">
        <v>0</v>
      </c>
      <c r="R92" s="20">
        <v>0</v>
      </c>
      <c r="S92" s="19" t="s">
        <v>55</v>
      </c>
      <c r="T92" s="20">
        <v>0</v>
      </c>
      <c r="U92" s="20">
        <v>0</v>
      </c>
      <c r="V92" s="19" t="s">
        <v>63</v>
      </c>
      <c r="W92" s="20">
        <v>1</v>
      </c>
    </row>
    <row r="93" spans="1:23" x14ac:dyDescent="0.25">
      <c r="A93" s="15">
        <v>306</v>
      </c>
      <c r="B93" s="15">
        <v>1</v>
      </c>
      <c r="C93" s="16">
        <v>0.5</v>
      </c>
      <c r="D93" s="17">
        <v>2</v>
      </c>
      <c r="E93" s="17">
        <v>6</v>
      </c>
      <c r="F93" s="18">
        <v>4140</v>
      </c>
      <c r="G93" s="19" t="s">
        <v>57</v>
      </c>
      <c r="H93" s="20">
        <v>1</v>
      </c>
      <c r="I93" s="19" t="s">
        <v>54</v>
      </c>
      <c r="J93" s="20">
        <v>0</v>
      </c>
      <c r="K93" s="19" t="s">
        <v>58</v>
      </c>
      <c r="L93" s="20">
        <v>1</v>
      </c>
      <c r="M93" s="20">
        <v>0</v>
      </c>
      <c r="N93" s="19" t="s">
        <v>56</v>
      </c>
      <c r="O93" s="20">
        <v>0</v>
      </c>
      <c r="P93" s="20">
        <v>0</v>
      </c>
      <c r="Q93" s="20">
        <v>0</v>
      </c>
      <c r="R93" s="20">
        <v>0</v>
      </c>
      <c r="S93" s="19" t="s">
        <v>55</v>
      </c>
      <c r="T93" s="20">
        <v>0</v>
      </c>
      <c r="U93" s="20">
        <v>0</v>
      </c>
      <c r="V93" s="19" t="s">
        <v>63</v>
      </c>
      <c r="W93" s="20">
        <v>1</v>
      </c>
    </row>
    <row r="94" spans="1:23" x14ac:dyDescent="0.25">
      <c r="A94" s="15">
        <v>341.82</v>
      </c>
      <c r="B94" s="15">
        <v>1</v>
      </c>
      <c r="C94" s="16">
        <v>0.5</v>
      </c>
      <c r="D94" s="17">
        <v>2</v>
      </c>
      <c r="E94" s="17">
        <v>7</v>
      </c>
      <c r="F94" s="18">
        <v>4294.8</v>
      </c>
      <c r="G94" s="19" t="s">
        <v>57</v>
      </c>
      <c r="H94" s="20">
        <v>1</v>
      </c>
      <c r="I94" s="19" t="s">
        <v>54</v>
      </c>
      <c r="J94" s="20">
        <v>0</v>
      </c>
      <c r="K94" s="19" t="s">
        <v>58</v>
      </c>
      <c r="L94" s="20">
        <v>1</v>
      </c>
      <c r="M94" s="20">
        <v>0</v>
      </c>
      <c r="N94" s="19" t="s">
        <v>56</v>
      </c>
      <c r="O94" s="20">
        <v>0</v>
      </c>
      <c r="P94" s="20">
        <v>0</v>
      </c>
      <c r="Q94" s="20">
        <v>0</v>
      </c>
      <c r="R94" s="20">
        <v>0</v>
      </c>
      <c r="S94" s="19" t="s">
        <v>55</v>
      </c>
      <c r="T94" s="20">
        <v>0</v>
      </c>
      <c r="U94" s="20">
        <v>0</v>
      </c>
      <c r="V94" s="19" t="s">
        <v>63</v>
      </c>
      <c r="W94" s="20">
        <v>1</v>
      </c>
    </row>
    <row r="95" spans="1:23" x14ac:dyDescent="0.25">
      <c r="A95" s="15">
        <v>302.39999999999998</v>
      </c>
      <c r="B95" s="15">
        <v>1</v>
      </c>
      <c r="C95" s="16">
        <v>0.6</v>
      </c>
      <c r="D95" s="17">
        <v>1</v>
      </c>
      <c r="E95" s="17">
        <v>5</v>
      </c>
      <c r="F95" s="18">
        <v>4320</v>
      </c>
      <c r="G95" s="19" t="s">
        <v>57</v>
      </c>
      <c r="H95" s="20">
        <v>1</v>
      </c>
      <c r="I95" s="19" t="s">
        <v>54</v>
      </c>
      <c r="J95" s="20">
        <v>0</v>
      </c>
      <c r="K95" s="19" t="s">
        <v>58</v>
      </c>
      <c r="L95" s="20">
        <v>1</v>
      </c>
      <c r="M95" s="20">
        <v>0</v>
      </c>
      <c r="N95" s="19" t="s">
        <v>56</v>
      </c>
      <c r="O95" s="20">
        <v>0</v>
      </c>
      <c r="P95" s="20">
        <v>0</v>
      </c>
      <c r="Q95" s="20">
        <v>0</v>
      </c>
      <c r="R95" s="20">
        <v>0</v>
      </c>
      <c r="S95" s="19" t="s">
        <v>55</v>
      </c>
      <c r="T95" s="20">
        <v>0</v>
      </c>
      <c r="U95" s="20">
        <v>0</v>
      </c>
      <c r="V95" s="19" t="s">
        <v>63</v>
      </c>
      <c r="W95" s="20">
        <v>1</v>
      </c>
    </row>
    <row r="96" spans="1:23" x14ac:dyDescent="0.25">
      <c r="A96" s="15">
        <v>342</v>
      </c>
      <c r="B96" s="15">
        <v>1</v>
      </c>
      <c r="C96" s="16">
        <v>0.67800000000000005</v>
      </c>
      <c r="D96" s="17">
        <v>2</v>
      </c>
      <c r="E96" s="17">
        <v>6</v>
      </c>
      <c r="F96" s="18">
        <v>4500</v>
      </c>
      <c r="G96" s="19" t="s">
        <v>57</v>
      </c>
      <c r="H96" s="20">
        <v>1</v>
      </c>
      <c r="I96" s="19" t="s">
        <v>54</v>
      </c>
      <c r="J96" s="20">
        <v>0</v>
      </c>
      <c r="K96" s="19" t="s">
        <v>58</v>
      </c>
      <c r="L96" s="20">
        <v>1</v>
      </c>
      <c r="M96" s="20">
        <v>0</v>
      </c>
      <c r="N96" s="19" t="s">
        <v>56</v>
      </c>
      <c r="O96" s="20">
        <v>0</v>
      </c>
      <c r="P96" s="20">
        <v>0</v>
      </c>
      <c r="Q96" s="20">
        <v>0</v>
      </c>
      <c r="R96" s="20">
        <v>0</v>
      </c>
      <c r="S96" s="19" t="s">
        <v>55</v>
      </c>
      <c r="T96" s="20">
        <v>0</v>
      </c>
      <c r="U96" s="20">
        <v>0</v>
      </c>
      <c r="V96" s="19" t="s">
        <v>63</v>
      </c>
      <c r="W96" s="20">
        <v>1</v>
      </c>
    </row>
    <row r="97" spans="1:23" x14ac:dyDescent="0.25">
      <c r="A97" s="15">
        <v>314.82</v>
      </c>
      <c r="B97" s="15">
        <v>1</v>
      </c>
      <c r="C97" s="16">
        <v>0.6</v>
      </c>
      <c r="D97" s="17">
        <v>1</v>
      </c>
      <c r="E97" s="17">
        <v>9</v>
      </c>
      <c r="F97" s="18">
        <v>4500</v>
      </c>
      <c r="G97" s="19" t="s">
        <v>57</v>
      </c>
      <c r="H97" s="20">
        <v>1</v>
      </c>
      <c r="I97" s="19" t="s">
        <v>54</v>
      </c>
      <c r="J97" s="20">
        <v>0</v>
      </c>
      <c r="K97" s="19" t="s">
        <v>58</v>
      </c>
      <c r="L97" s="20">
        <v>1</v>
      </c>
      <c r="M97" s="20">
        <v>0</v>
      </c>
      <c r="N97" s="19" t="s">
        <v>56</v>
      </c>
      <c r="O97" s="20">
        <v>0</v>
      </c>
      <c r="P97" s="20">
        <v>0</v>
      </c>
      <c r="Q97" s="20">
        <v>0</v>
      </c>
      <c r="R97" s="20">
        <v>0</v>
      </c>
      <c r="S97" s="19" t="s">
        <v>55</v>
      </c>
      <c r="T97" s="20">
        <v>0</v>
      </c>
      <c r="U97" s="20">
        <v>0</v>
      </c>
      <c r="V97" s="19" t="s">
        <v>63</v>
      </c>
      <c r="W97" s="20">
        <v>1</v>
      </c>
    </row>
    <row r="98" spans="1:23" x14ac:dyDescent="0.25">
      <c r="A98" s="15">
        <v>333</v>
      </c>
      <c r="B98" s="15">
        <v>1</v>
      </c>
      <c r="C98" s="16">
        <v>0.41</v>
      </c>
      <c r="D98" s="17">
        <v>1</v>
      </c>
      <c r="E98" s="17">
        <v>6</v>
      </c>
      <c r="F98" s="18">
        <v>4660.2</v>
      </c>
      <c r="G98" s="19" t="s">
        <v>57</v>
      </c>
      <c r="H98" s="20">
        <v>1</v>
      </c>
      <c r="I98" s="19" t="s">
        <v>54</v>
      </c>
      <c r="J98" s="20">
        <v>0</v>
      </c>
      <c r="K98" s="19" t="s">
        <v>58</v>
      </c>
      <c r="L98" s="20">
        <v>1</v>
      </c>
      <c r="M98" s="20">
        <v>0</v>
      </c>
      <c r="N98" s="19" t="s">
        <v>56</v>
      </c>
      <c r="O98" s="20">
        <v>0</v>
      </c>
      <c r="P98" s="20">
        <v>0</v>
      </c>
      <c r="Q98" s="20">
        <v>0</v>
      </c>
      <c r="R98" s="20">
        <v>0</v>
      </c>
      <c r="S98" s="19" t="s">
        <v>55</v>
      </c>
      <c r="T98" s="20">
        <v>0</v>
      </c>
      <c r="U98" s="20">
        <v>0</v>
      </c>
      <c r="V98" s="19" t="s">
        <v>63</v>
      </c>
      <c r="W98" s="20">
        <v>1</v>
      </c>
    </row>
    <row r="99" spans="1:23" x14ac:dyDescent="0.25">
      <c r="A99" s="15">
        <v>359.82</v>
      </c>
      <c r="B99" s="15">
        <v>1</v>
      </c>
      <c r="C99" s="16">
        <v>0.6</v>
      </c>
      <c r="D99" s="17">
        <v>2</v>
      </c>
      <c r="E99" s="17">
        <v>6</v>
      </c>
      <c r="F99" s="18">
        <v>4860</v>
      </c>
      <c r="G99" s="19" t="s">
        <v>57</v>
      </c>
      <c r="H99" s="20">
        <v>1</v>
      </c>
      <c r="I99" s="19" t="s">
        <v>54</v>
      </c>
      <c r="J99" s="20">
        <v>0</v>
      </c>
      <c r="K99" s="19" t="s">
        <v>58</v>
      </c>
      <c r="L99" s="20">
        <v>1</v>
      </c>
      <c r="M99" s="20">
        <v>0</v>
      </c>
      <c r="N99" s="19" t="s">
        <v>56</v>
      </c>
      <c r="O99" s="20">
        <v>0</v>
      </c>
      <c r="P99" s="20">
        <v>0</v>
      </c>
      <c r="Q99" s="20">
        <v>0</v>
      </c>
      <c r="R99" s="20">
        <v>0</v>
      </c>
      <c r="S99" s="19" t="s">
        <v>55</v>
      </c>
      <c r="T99" s="20">
        <v>0</v>
      </c>
      <c r="U99" s="20">
        <v>0</v>
      </c>
      <c r="V99" s="19" t="s">
        <v>63</v>
      </c>
      <c r="W99" s="20">
        <v>1</v>
      </c>
    </row>
    <row r="100" spans="1:23" x14ac:dyDescent="0.25">
      <c r="A100" s="15">
        <v>324</v>
      </c>
      <c r="B100" s="15">
        <v>1</v>
      </c>
      <c r="C100" s="16">
        <v>0.6</v>
      </c>
      <c r="D100" s="17">
        <v>2</v>
      </c>
      <c r="E100" s="17">
        <v>6</v>
      </c>
      <c r="F100" s="18">
        <v>5011.2</v>
      </c>
      <c r="G100" s="19" t="s">
        <v>57</v>
      </c>
      <c r="H100" s="20">
        <v>1</v>
      </c>
      <c r="I100" s="19" t="s">
        <v>54</v>
      </c>
      <c r="J100" s="20">
        <v>0</v>
      </c>
      <c r="K100" s="19" t="s">
        <v>58</v>
      </c>
      <c r="L100" s="20">
        <v>1</v>
      </c>
      <c r="M100" s="20">
        <v>0</v>
      </c>
      <c r="N100" s="19" t="s">
        <v>56</v>
      </c>
      <c r="O100" s="20">
        <v>0</v>
      </c>
      <c r="P100" s="20">
        <v>0</v>
      </c>
      <c r="Q100" s="20">
        <v>0</v>
      </c>
      <c r="R100" s="20">
        <v>0</v>
      </c>
      <c r="S100" s="19" t="s">
        <v>55</v>
      </c>
      <c r="T100" s="20">
        <v>0</v>
      </c>
      <c r="U100" s="20">
        <v>0</v>
      </c>
      <c r="V100" s="19" t="s">
        <v>63</v>
      </c>
      <c r="W100" s="20">
        <v>1</v>
      </c>
    </row>
    <row r="101" spans="1:23" x14ac:dyDescent="0.25">
      <c r="A101" s="15">
        <v>370.8</v>
      </c>
      <c r="B101" s="15">
        <v>1</v>
      </c>
      <c r="C101" s="16">
        <v>1.1000000000000001</v>
      </c>
      <c r="D101" s="17">
        <v>1</v>
      </c>
      <c r="E101" s="17">
        <v>7</v>
      </c>
      <c r="F101" s="18">
        <v>5194.8</v>
      </c>
      <c r="G101" s="19" t="s">
        <v>57</v>
      </c>
      <c r="H101" s="20">
        <v>1</v>
      </c>
      <c r="I101" s="19" t="s">
        <v>54</v>
      </c>
      <c r="J101" s="20">
        <v>0</v>
      </c>
      <c r="K101" s="19" t="s">
        <v>58</v>
      </c>
      <c r="L101" s="20">
        <v>1</v>
      </c>
      <c r="M101" s="20">
        <v>0</v>
      </c>
      <c r="N101" s="19" t="s">
        <v>56</v>
      </c>
      <c r="O101" s="20">
        <v>0</v>
      </c>
      <c r="P101" s="20">
        <v>0</v>
      </c>
      <c r="Q101" s="20">
        <v>0</v>
      </c>
      <c r="R101" s="20">
        <v>0</v>
      </c>
      <c r="S101" s="19" t="s">
        <v>55</v>
      </c>
      <c r="T101" s="20">
        <v>0</v>
      </c>
      <c r="U101" s="20">
        <v>0</v>
      </c>
      <c r="V101" s="19" t="s">
        <v>63</v>
      </c>
      <c r="W101" s="20">
        <v>1</v>
      </c>
    </row>
    <row r="102" spans="1:23" x14ac:dyDescent="0.25">
      <c r="A102" s="15">
        <v>198</v>
      </c>
      <c r="B102" s="15">
        <v>1</v>
      </c>
      <c r="C102" s="16">
        <v>0.625</v>
      </c>
      <c r="D102" s="17">
        <v>1.5</v>
      </c>
      <c r="E102" s="17">
        <v>7</v>
      </c>
      <c r="F102" s="18">
        <v>5277.6</v>
      </c>
      <c r="G102" s="19" t="s">
        <v>57</v>
      </c>
      <c r="H102" s="20">
        <v>1</v>
      </c>
      <c r="I102" s="19" t="s">
        <v>54</v>
      </c>
      <c r="J102" s="20">
        <v>0</v>
      </c>
      <c r="K102" s="19" t="s">
        <v>58</v>
      </c>
      <c r="L102" s="20">
        <v>1</v>
      </c>
      <c r="M102" s="20">
        <v>0</v>
      </c>
      <c r="N102" s="19" t="s">
        <v>56</v>
      </c>
      <c r="O102" s="20">
        <v>0</v>
      </c>
      <c r="P102" s="20">
        <v>0</v>
      </c>
      <c r="Q102" s="20">
        <v>0</v>
      </c>
      <c r="R102" s="20">
        <v>0</v>
      </c>
      <c r="S102" s="19" t="s">
        <v>55</v>
      </c>
      <c r="T102" s="20">
        <v>0</v>
      </c>
      <c r="U102" s="20">
        <v>0</v>
      </c>
      <c r="V102" s="19" t="s">
        <v>63</v>
      </c>
      <c r="W102" s="20">
        <v>1</v>
      </c>
    </row>
    <row r="103" spans="1:23" x14ac:dyDescent="0.25">
      <c r="A103" s="15">
        <v>341.82</v>
      </c>
      <c r="B103" s="15">
        <v>1</v>
      </c>
      <c r="C103" s="16">
        <v>0.7</v>
      </c>
      <c r="D103" s="17">
        <v>2</v>
      </c>
      <c r="E103" s="17">
        <v>7</v>
      </c>
      <c r="F103" s="18">
        <v>5283</v>
      </c>
      <c r="G103" s="19" t="s">
        <v>57</v>
      </c>
      <c r="H103" s="20">
        <v>1</v>
      </c>
      <c r="I103" s="19" t="s">
        <v>54</v>
      </c>
      <c r="J103" s="20">
        <v>0</v>
      </c>
      <c r="K103" s="19" t="s">
        <v>58</v>
      </c>
      <c r="L103" s="20">
        <v>1</v>
      </c>
      <c r="M103" s="20">
        <v>0</v>
      </c>
      <c r="N103" s="19" t="s">
        <v>56</v>
      </c>
      <c r="O103" s="20">
        <v>0</v>
      </c>
      <c r="P103" s="20">
        <v>0</v>
      </c>
      <c r="Q103" s="20">
        <v>0</v>
      </c>
      <c r="R103" s="20">
        <v>0</v>
      </c>
      <c r="S103" s="19" t="s">
        <v>55</v>
      </c>
      <c r="T103" s="20">
        <v>0</v>
      </c>
      <c r="U103" s="20">
        <v>0</v>
      </c>
      <c r="V103" s="19" t="s">
        <v>63</v>
      </c>
      <c r="W103" s="20">
        <v>1</v>
      </c>
    </row>
    <row r="104" spans="1:23" x14ac:dyDescent="0.25">
      <c r="A104" s="15">
        <v>342</v>
      </c>
      <c r="B104" s="15">
        <v>1</v>
      </c>
      <c r="C104" s="16">
        <v>0.9</v>
      </c>
      <c r="D104" s="17">
        <v>2</v>
      </c>
      <c r="E104" s="17">
        <v>7</v>
      </c>
      <c r="F104" s="18">
        <v>5301</v>
      </c>
      <c r="G104" s="19" t="s">
        <v>57</v>
      </c>
      <c r="H104" s="20">
        <v>1</v>
      </c>
      <c r="I104" s="19" t="s">
        <v>54</v>
      </c>
      <c r="J104" s="20">
        <v>0</v>
      </c>
      <c r="K104" s="19" t="s">
        <v>58</v>
      </c>
      <c r="L104" s="20">
        <v>1</v>
      </c>
      <c r="M104" s="20">
        <v>0</v>
      </c>
      <c r="N104" s="19" t="s">
        <v>56</v>
      </c>
      <c r="O104" s="20">
        <v>0</v>
      </c>
      <c r="P104" s="20">
        <v>0</v>
      </c>
      <c r="Q104" s="20">
        <v>0</v>
      </c>
      <c r="R104" s="20">
        <v>0</v>
      </c>
      <c r="S104" s="19" t="s">
        <v>55</v>
      </c>
      <c r="T104" s="20">
        <v>0</v>
      </c>
      <c r="U104" s="20">
        <v>0</v>
      </c>
      <c r="V104" s="19" t="s">
        <v>63</v>
      </c>
      <c r="W104" s="20">
        <v>1</v>
      </c>
    </row>
    <row r="105" spans="1:23" x14ac:dyDescent="0.25">
      <c r="A105" s="15">
        <v>314.82</v>
      </c>
      <c r="B105" s="15">
        <v>1</v>
      </c>
      <c r="C105" s="16">
        <v>1</v>
      </c>
      <c r="D105" s="17">
        <v>2</v>
      </c>
      <c r="E105" s="17">
        <v>7</v>
      </c>
      <c r="F105" s="18">
        <v>5400</v>
      </c>
      <c r="G105" s="19" t="s">
        <v>57</v>
      </c>
      <c r="H105" s="20">
        <v>1</v>
      </c>
      <c r="I105" s="19" t="s">
        <v>54</v>
      </c>
      <c r="J105" s="20">
        <v>0</v>
      </c>
      <c r="K105" s="19" t="s">
        <v>58</v>
      </c>
      <c r="L105" s="20">
        <v>1</v>
      </c>
      <c r="M105" s="20">
        <v>0</v>
      </c>
      <c r="N105" s="19" t="s">
        <v>56</v>
      </c>
      <c r="O105" s="20">
        <v>0</v>
      </c>
      <c r="P105" s="20">
        <v>0</v>
      </c>
      <c r="Q105" s="20">
        <v>0</v>
      </c>
      <c r="R105" s="20">
        <v>0</v>
      </c>
      <c r="S105" s="19" t="s">
        <v>55</v>
      </c>
      <c r="T105" s="20">
        <v>0</v>
      </c>
      <c r="U105" s="20">
        <v>0</v>
      </c>
      <c r="V105" s="19" t="s">
        <v>63</v>
      </c>
      <c r="W105" s="20">
        <v>1</v>
      </c>
    </row>
    <row r="106" spans="1:23" x14ac:dyDescent="0.25">
      <c r="A106" s="15">
        <v>315</v>
      </c>
      <c r="B106" s="15">
        <v>1</v>
      </c>
      <c r="C106" s="16">
        <v>0.6</v>
      </c>
      <c r="D106" s="17">
        <v>2</v>
      </c>
      <c r="E106" s="17">
        <v>7</v>
      </c>
      <c r="F106" s="18">
        <v>5443.2</v>
      </c>
      <c r="G106" s="19" t="s">
        <v>57</v>
      </c>
      <c r="H106" s="20">
        <v>1</v>
      </c>
      <c r="I106" s="19" t="s">
        <v>54</v>
      </c>
      <c r="J106" s="20">
        <v>0</v>
      </c>
      <c r="K106" s="19" t="s">
        <v>58</v>
      </c>
      <c r="L106" s="20">
        <v>1</v>
      </c>
      <c r="M106" s="20">
        <v>0</v>
      </c>
      <c r="N106" s="19" t="s">
        <v>56</v>
      </c>
      <c r="O106" s="20">
        <v>0</v>
      </c>
      <c r="P106" s="20">
        <v>0</v>
      </c>
      <c r="Q106" s="20">
        <v>0</v>
      </c>
      <c r="R106" s="20">
        <v>0</v>
      </c>
      <c r="S106" s="19" t="s">
        <v>55</v>
      </c>
      <c r="T106" s="20">
        <v>0</v>
      </c>
      <c r="U106" s="20">
        <v>0</v>
      </c>
      <c r="V106" s="19" t="s">
        <v>63</v>
      </c>
      <c r="W106" s="20">
        <v>1</v>
      </c>
    </row>
    <row r="107" spans="1:23" x14ac:dyDescent="0.25">
      <c r="A107" s="15">
        <v>387</v>
      </c>
      <c r="B107" s="15">
        <v>1</v>
      </c>
      <c r="C107" s="16">
        <v>0.75</v>
      </c>
      <c r="D107" s="17">
        <v>2</v>
      </c>
      <c r="E107" s="17">
        <v>7</v>
      </c>
      <c r="F107" s="18">
        <v>5580</v>
      </c>
      <c r="G107" s="19" t="s">
        <v>57</v>
      </c>
      <c r="H107" s="20">
        <v>1</v>
      </c>
      <c r="I107" s="19" t="s">
        <v>54</v>
      </c>
      <c r="J107" s="20">
        <v>0</v>
      </c>
      <c r="K107" s="19" t="s">
        <v>58</v>
      </c>
      <c r="L107" s="20">
        <v>1</v>
      </c>
      <c r="M107" s="20">
        <v>0</v>
      </c>
      <c r="N107" s="19" t="s">
        <v>56</v>
      </c>
      <c r="O107" s="20">
        <v>0</v>
      </c>
      <c r="P107" s="20">
        <v>0</v>
      </c>
      <c r="Q107" s="20">
        <v>0</v>
      </c>
      <c r="R107" s="20">
        <v>0</v>
      </c>
      <c r="S107" s="19" t="s">
        <v>55</v>
      </c>
      <c r="T107" s="20">
        <v>0</v>
      </c>
      <c r="U107" s="20">
        <v>0</v>
      </c>
      <c r="V107" s="19" t="s">
        <v>63</v>
      </c>
      <c r="W107" s="20">
        <v>1</v>
      </c>
    </row>
    <row r="108" spans="1:23" x14ac:dyDescent="0.25">
      <c r="A108" s="15">
        <v>423</v>
      </c>
      <c r="B108" s="15">
        <v>1</v>
      </c>
      <c r="C108" s="16">
        <v>0.5</v>
      </c>
      <c r="D108" s="17">
        <v>1.5</v>
      </c>
      <c r="E108" s="17">
        <v>7</v>
      </c>
      <c r="F108" s="18">
        <v>5666.4</v>
      </c>
      <c r="G108" s="19" t="s">
        <v>57</v>
      </c>
      <c r="H108" s="20">
        <v>1</v>
      </c>
      <c r="I108" s="19" t="s">
        <v>54</v>
      </c>
      <c r="J108" s="20">
        <v>0</v>
      </c>
      <c r="K108" s="19" t="s">
        <v>58</v>
      </c>
      <c r="L108" s="20">
        <v>1</v>
      </c>
      <c r="M108" s="20">
        <v>0</v>
      </c>
      <c r="N108" s="19" t="s">
        <v>56</v>
      </c>
      <c r="O108" s="20">
        <v>0</v>
      </c>
      <c r="P108" s="20">
        <v>0</v>
      </c>
      <c r="Q108" s="20">
        <v>0</v>
      </c>
      <c r="R108" s="20">
        <v>0</v>
      </c>
      <c r="S108" s="19" t="s">
        <v>55</v>
      </c>
      <c r="T108" s="20">
        <v>0</v>
      </c>
      <c r="U108" s="20">
        <v>0</v>
      </c>
      <c r="V108" s="19" t="s">
        <v>63</v>
      </c>
      <c r="W108" s="20">
        <v>1</v>
      </c>
    </row>
    <row r="109" spans="1:23" x14ac:dyDescent="0.25">
      <c r="A109" s="15">
        <v>387</v>
      </c>
      <c r="B109" s="15">
        <v>1</v>
      </c>
      <c r="C109" s="16">
        <v>0.748</v>
      </c>
      <c r="D109" s="17">
        <v>2</v>
      </c>
      <c r="E109" s="17">
        <v>7</v>
      </c>
      <c r="F109" s="18">
        <v>5760</v>
      </c>
      <c r="G109" s="19" t="s">
        <v>57</v>
      </c>
      <c r="H109" s="20">
        <v>1</v>
      </c>
      <c r="I109" s="19" t="s">
        <v>54</v>
      </c>
      <c r="J109" s="20">
        <v>0</v>
      </c>
      <c r="K109" s="19" t="s">
        <v>58</v>
      </c>
      <c r="L109" s="20">
        <v>1</v>
      </c>
      <c r="M109" s="20">
        <v>0</v>
      </c>
      <c r="N109" s="19" t="s">
        <v>56</v>
      </c>
      <c r="O109" s="20">
        <v>0</v>
      </c>
      <c r="P109" s="20">
        <v>0</v>
      </c>
      <c r="Q109" s="20">
        <v>0</v>
      </c>
      <c r="R109" s="20">
        <v>0</v>
      </c>
      <c r="S109" s="19" t="s">
        <v>55</v>
      </c>
      <c r="T109" s="20">
        <v>0</v>
      </c>
      <c r="U109" s="20">
        <v>0</v>
      </c>
      <c r="V109" s="19" t="s">
        <v>63</v>
      </c>
      <c r="W109" s="20">
        <v>1</v>
      </c>
    </row>
    <row r="110" spans="1:23" x14ac:dyDescent="0.25">
      <c r="A110" s="15">
        <v>342</v>
      </c>
      <c r="B110" s="15">
        <v>1</v>
      </c>
      <c r="C110" s="16">
        <v>0.6</v>
      </c>
      <c r="D110" s="17">
        <v>1.5</v>
      </c>
      <c r="E110" s="17">
        <v>8</v>
      </c>
      <c r="F110" s="18">
        <v>5940</v>
      </c>
      <c r="G110" s="19" t="s">
        <v>57</v>
      </c>
      <c r="H110" s="20">
        <v>1</v>
      </c>
      <c r="I110" s="19" t="s">
        <v>54</v>
      </c>
      <c r="J110" s="20">
        <v>0</v>
      </c>
      <c r="K110" s="19" t="s">
        <v>58</v>
      </c>
      <c r="L110" s="20">
        <v>1</v>
      </c>
      <c r="M110" s="20">
        <v>0</v>
      </c>
      <c r="N110" s="19" t="s">
        <v>56</v>
      </c>
      <c r="O110" s="20">
        <v>0</v>
      </c>
      <c r="P110" s="20">
        <v>0</v>
      </c>
      <c r="Q110" s="20">
        <v>0</v>
      </c>
      <c r="R110" s="20">
        <v>0</v>
      </c>
      <c r="S110" s="19" t="s">
        <v>55</v>
      </c>
      <c r="T110" s="20">
        <v>0</v>
      </c>
      <c r="U110" s="20">
        <v>0</v>
      </c>
      <c r="V110" s="19" t="s">
        <v>63</v>
      </c>
      <c r="W110" s="20">
        <v>1</v>
      </c>
    </row>
    <row r="111" spans="1:23" x14ac:dyDescent="0.25">
      <c r="A111" s="15">
        <v>414</v>
      </c>
      <c r="B111" s="15">
        <v>1</v>
      </c>
      <c r="C111" s="16">
        <v>0.6</v>
      </c>
      <c r="D111" s="17">
        <v>2</v>
      </c>
      <c r="E111" s="17">
        <v>6</v>
      </c>
      <c r="F111" s="18">
        <v>6404.4</v>
      </c>
      <c r="G111" s="19" t="s">
        <v>57</v>
      </c>
      <c r="H111" s="20">
        <v>1</v>
      </c>
      <c r="I111" s="19" t="s">
        <v>54</v>
      </c>
      <c r="J111" s="20">
        <v>0</v>
      </c>
      <c r="K111" s="19" t="s">
        <v>58</v>
      </c>
      <c r="L111" s="20">
        <v>1</v>
      </c>
      <c r="M111" s="20">
        <v>0</v>
      </c>
      <c r="N111" s="19" t="s">
        <v>56</v>
      </c>
      <c r="O111" s="20">
        <v>0</v>
      </c>
      <c r="P111" s="20">
        <v>0</v>
      </c>
      <c r="Q111" s="20">
        <v>0</v>
      </c>
      <c r="R111" s="20">
        <v>0</v>
      </c>
      <c r="S111" s="19" t="s">
        <v>55</v>
      </c>
      <c r="T111" s="20">
        <v>0</v>
      </c>
      <c r="U111" s="20">
        <v>0</v>
      </c>
      <c r="V111" s="19" t="s">
        <v>63</v>
      </c>
      <c r="W111" s="20">
        <v>1</v>
      </c>
    </row>
    <row r="112" spans="1:23" x14ac:dyDescent="0.25">
      <c r="A112" s="15">
        <v>378</v>
      </c>
      <c r="B112" s="15">
        <v>1</v>
      </c>
      <c r="C112" s="16">
        <v>0.72</v>
      </c>
      <c r="D112" s="17">
        <v>2</v>
      </c>
      <c r="E112" s="17">
        <v>8</v>
      </c>
      <c r="F112" s="18">
        <v>6480</v>
      </c>
      <c r="G112" s="19" t="s">
        <v>57</v>
      </c>
      <c r="H112" s="20">
        <v>1</v>
      </c>
      <c r="I112" s="19" t="s">
        <v>54</v>
      </c>
      <c r="J112" s="20">
        <v>0</v>
      </c>
      <c r="K112" s="19" t="s">
        <v>58</v>
      </c>
      <c r="L112" s="20">
        <v>1</v>
      </c>
      <c r="M112" s="20">
        <v>0</v>
      </c>
      <c r="N112" s="19" t="s">
        <v>56</v>
      </c>
      <c r="O112" s="20">
        <v>0</v>
      </c>
      <c r="P112" s="20">
        <v>0</v>
      </c>
      <c r="Q112" s="20">
        <v>0</v>
      </c>
      <c r="R112" s="20">
        <v>0</v>
      </c>
      <c r="S112" s="19" t="s">
        <v>55</v>
      </c>
      <c r="T112" s="20">
        <v>0</v>
      </c>
      <c r="U112" s="20">
        <v>0</v>
      </c>
      <c r="V112" s="19" t="s">
        <v>63</v>
      </c>
      <c r="W112" s="20">
        <v>1</v>
      </c>
    </row>
    <row r="113" spans="1:23" x14ac:dyDescent="0.25">
      <c r="A113" s="15">
        <v>324</v>
      </c>
      <c r="B113" s="15">
        <v>1</v>
      </c>
      <c r="C113" s="16">
        <v>0.72</v>
      </c>
      <c r="D113" s="17">
        <v>2</v>
      </c>
      <c r="E113" s="17">
        <v>6</v>
      </c>
      <c r="F113" s="18">
        <v>2847.6</v>
      </c>
      <c r="G113" s="19" t="s">
        <v>57</v>
      </c>
      <c r="H113" s="20">
        <v>1</v>
      </c>
      <c r="I113" s="19" t="s">
        <v>54</v>
      </c>
      <c r="J113" s="20">
        <v>0</v>
      </c>
      <c r="K113" s="19" t="s">
        <v>59</v>
      </c>
      <c r="L113" s="20">
        <v>0</v>
      </c>
      <c r="M113" s="20">
        <v>1</v>
      </c>
      <c r="N113" s="19" t="s">
        <v>56</v>
      </c>
      <c r="O113" s="20">
        <v>0</v>
      </c>
      <c r="P113" s="20">
        <v>0</v>
      </c>
      <c r="Q113" s="20">
        <v>0</v>
      </c>
      <c r="R113" s="20">
        <v>0</v>
      </c>
      <c r="S113" s="19" t="s">
        <v>55</v>
      </c>
      <c r="T113" s="20">
        <v>0</v>
      </c>
      <c r="U113" s="20">
        <v>0</v>
      </c>
      <c r="V113" s="19" t="s">
        <v>63</v>
      </c>
      <c r="W113" s="20">
        <v>1</v>
      </c>
    </row>
    <row r="114" spans="1:23" x14ac:dyDescent="0.25">
      <c r="A114" s="15">
        <v>315</v>
      </c>
      <c r="B114" s="15">
        <v>1</v>
      </c>
      <c r="C114" s="16">
        <v>0.6</v>
      </c>
      <c r="D114" s="17">
        <v>1</v>
      </c>
      <c r="E114" s="17">
        <v>6</v>
      </c>
      <c r="F114" s="18">
        <v>4669.2</v>
      </c>
      <c r="G114" s="19" t="s">
        <v>57</v>
      </c>
      <c r="H114" s="20">
        <v>1</v>
      </c>
      <c r="I114" s="19" t="s">
        <v>54</v>
      </c>
      <c r="J114" s="20">
        <v>0</v>
      </c>
      <c r="K114" s="19" t="s">
        <v>59</v>
      </c>
      <c r="L114" s="20">
        <v>0</v>
      </c>
      <c r="M114" s="20">
        <v>1</v>
      </c>
      <c r="N114" s="19" t="s">
        <v>56</v>
      </c>
      <c r="O114" s="20">
        <v>0</v>
      </c>
      <c r="P114" s="20">
        <v>0</v>
      </c>
      <c r="Q114" s="20">
        <v>0</v>
      </c>
      <c r="R114" s="20">
        <v>0</v>
      </c>
      <c r="S114" s="19" t="s">
        <v>55</v>
      </c>
      <c r="T114" s="20">
        <v>0</v>
      </c>
      <c r="U114" s="20">
        <v>0</v>
      </c>
      <c r="V114" s="19" t="s">
        <v>63</v>
      </c>
      <c r="W114" s="20">
        <v>1</v>
      </c>
    </row>
    <row r="115" spans="1:23" x14ac:dyDescent="0.25">
      <c r="A115" s="15">
        <v>207</v>
      </c>
      <c r="B115" s="15">
        <v>1</v>
      </c>
      <c r="C115" s="16">
        <v>0.93799999999999994</v>
      </c>
      <c r="D115" s="17">
        <v>1</v>
      </c>
      <c r="E115" s="17">
        <v>6</v>
      </c>
      <c r="F115" s="18">
        <v>5882.4</v>
      </c>
      <c r="G115" s="19" t="s">
        <v>57</v>
      </c>
      <c r="H115" s="20">
        <v>1</v>
      </c>
      <c r="I115" s="19" t="s">
        <v>54</v>
      </c>
      <c r="J115" s="20">
        <v>0</v>
      </c>
      <c r="K115" s="19" t="s">
        <v>59</v>
      </c>
      <c r="L115" s="20">
        <v>0</v>
      </c>
      <c r="M115" s="20">
        <v>1</v>
      </c>
      <c r="N115" s="19" t="s">
        <v>56</v>
      </c>
      <c r="O115" s="20">
        <v>0</v>
      </c>
      <c r="P115" s="20">
        <v>0</v>
      </c>
      <c r="Q115" s="20">
        <v>0</v>
      </c>
      <c r="R115" s="20">
        <v>0</v>
      </c>
      <c r="S115" s="19" t="s">
        <v>55</v>
      </c>
      <c r="T115" s="20">
        <v>0</v>
      </c>
      <c r="U115" s="20">
        <v>0</v>
      </c>
      <c r="V115" s="19" t="s">
        <v>63</v>
      </c>
      <c r="W115" s="20">
        <v>1</v>
      </c>
    </row>
    <row r="116" spans="1:23" x14ac:dyDescent="0.25">
      <c r="A116" s="15">
        <v>342</v>
      </c>
      <c r="B116" s="15">
        <v>1</v>
      </c>
      <c r="C116" s="16">
        <v>0.7</v>
      </c>
      <c r="D116" s="17">
        <v>2</v>
      </c>
      <c r="E116" s="17">
        <v>7</v>
      </c>
      <c r="F116" s="18">
        <v>6237</v>
      </c>
      <c r="G116" s="19" t="s">
        <v>57</v>
      </c>
      <c r="H116" s="20">
        <v>1</v>
      </c>
      <c r="I116" s="19" t="s">
        <v>54</v>
      </c>
      <c r="J116" s="20">
        <v>0</v>
      </c>
      <c r="K116" s="19" t="s">
        <v>59</v>
      </c>
      <c r="L116" s="20">
        <v>0</v>
      </c>
      <c r="M116" s="20">
        <v>1</v>
      </c>
      <c r="N116" s="19" t="s">
        <v>56</v>
      </c>
      <c r="O116" s="20">
        <v>0</v>
      </c>
      <c r="P116" s="20">
        <v>0</v>
      </c>
      <c r="Q116" s="20">
        <v>0</v>
      </c>
      <c r="R116" s="20">
        <v>0</v>
      </c>
      <c r="S116" s="19" t="s">
        <v>55</v>
      </c>
      <c r="T116" s="20">
        <v>0</v>
      </c>
      <c r="U116" s="20">
        <v>0</v>
      </c>
      <c r="V116" s="19" t="s">
        <v>63</v>
      </c>
      <c r="W116" s="20">
        <v>1</v>
      </c>
    </row>
    <row r="117" spans="1:23" x14ac:dyDescent="0.25">
      <c r="A117" s="15">
        <v>387</v>
      </c>
      <c r="B117" s="15">
        <v>1</v>
      </c>
      <c r="C117" s="16">
        <v>0.7</v>
      </c>
      <c r="D117" s="17">
        <v>2</v>
      </c>
      <c r="E117" s="17">
        <v>7</v>
      </c>
      <c r="F117" s="18">
        <v>6948</v>
      </c>
      <c r="G117" s="19" t="s">
        <v>57</v>
      </c>
      <c r="H117" s="20">
        <v>1</v>
      </c>
      <c r="I117" s="19" t="s">
        <v>54</v>
      </c>
      <c r="J117" s="20">
        <v>0</v>
      </c>
      <c r="K117" s="19" t="s">
        <v>59</v>
      </c>
      <c r="L117" s="20">
        <v>0</v>
      </c>
      <c r="M117" s="20">
        <v>1</v>
      </c>
      <c r="N117" s="19" t="s">
        <v>56</v>
      </c>
      <c r="O117" s="20">
        <v>0</v>
      </c>
      <c r="P117" s="20">
        <v>0</v>
      </c>
      <c r="Q117" s="20">
        <v>0</v>
      </c>
      <c r="R117" s="20">
        <v>0</v>
      </c>
      <c r="S117" s="19" t="s">
        <v>55</v>
      </c>
      <c r="T117" s="20">
        <v>0</v>
      </c>
      <c r="U117" s="20">
        <v>0</v>
      </c>
      <c r="V117" s="19" t="s">
        <v>63</v>
      </c>
      <c r="W117" s="20">
        <v>1</v>
      </c>
    </row>
    <row r="118" spans="1:23" x14ac:dyDescent="0.25">
      <c r="A118" s="15">
        <v>287.10000000000002</v>
      </c>
      <c r="B118" s="15">
        <v>1</v>
      </c>
      <c r="C118" s="16">
        <v>1.573</v>
      </c>
      <c r="D118" s="17">
        <v>2</v>
      </c>
      <c r="E118" s="17">
        <v>7</v>
      </c>
      <c r="F118" s="18">
        <v>7657.2</v>
      </c>
      <c r="G118" s="19" t="s">
        <v>57</v>
      </c>
      <c r="H118" s="20">
        <v>1</v>
      </c>
      <c r="I118" s="19" t="s">
        <v>54</v>
      </c>
      <c r="J118" s="20">
        <v>0</v>
      </c>
      <c r="K118" s="19" t="s">
        <v>59</v>
      </c>
      <c r="L118" s="20">
        <v>0</v>
      </c>
      <c r="M118" s="20">
        <v>1</v>
      </c>
      <c r="N118" s="19" t="s">
        <v>56</v>
      </c>
      <c r="O118" s="20">
        <v>0</v>
      </c>
      <c r="P118" s="20">
        <v>0</v>
      </c>
      <c r="Q118" s="20">
        <v>0</v>
      </c>
      <c r="R118" s="20">
        <v>0</v>
      </c>
      <c r="S118" s="19" t="s">
        <v>55</v>
      </c>
      <c r="T118" s="20">
        <v>0</v>
      </c>
      <c r="U118" s="20">
        <v>0</v>
      </c>
      <c r="V118" s="19" t="s">
        <v>63</v>
      </c>
      <c r="W118" s="20">
        <v>1</v>
      </c>
    </row>
    <row r="119" spans="1:23" x14ac:dyDescent="0.25">
      <c r="A119" s="15">
        <v>288</v>
      </c>
      <c r="B119" s="15">
        <v>1</v>
      </c>
      <c r="C119" s="16">
        <v>0.78500000000000003</v>
      </c>
      <c r="D119" s="17">
        <v>2</v>
      </c>
      <c r="E119" s="17">
        <v>7</v>
      </c>
      <c r="F119" s="18">
        <v>5130</v>
      </c>
      <c r="G119" s="19" t="s">
        <v>53</v>
      </c>
      <c r="H119" s="20">
        <v>0</v>
      </c>
      <c r="I119" s="19" t="s">
        <v>54</v>
      </c>
      <c r="J119" s="20">
        <v>0</v>
      </c>
      <c r="K119" s="19" t="s">
        <v>55</v>
      </c>
      <c r="L119" s="20">
        <v>0</v>
      </c>
      <c r="M119" s="20">
        <v>0</v>
      </c>
      <c r="N119" s="19" t="s">
        <v>60</v>
      </c>
      <c r="O119" s="20">
        <v>1</v>
      </c>
      <c r="P119" s="20">
        <v>0</v>
      </c>
      <c r="Q119" s="20">
        <v>0</v>
      </c>
      <c r="R119" s="20">
        <v>0</v>
      </c>
      <c r="S119" s="19" t="s">
        <v>55</v>
      </c>
      <c r="T119" s="20">
        <v>0</v>
      </c>
      <c r="U119" s="20">
        <v>0</v>
      </c>
      <c r="V119" s="19" t="s">
        <v>63</v>
      </c>
      <c r="W119" s="20">
        <v>1</v>
      </c>
    </row>
    <row r="120" spans="1:23" x14ac:dyDescent="0.25">
      <c r="A120" s="15">
        <v>252</v>
      </c>
      <c r="B120" s="15">
        <v>1</v>
      </c>
      <c r="C120" s="16">
        <v>0.44500000000000001</v>
      </c>
      <c r="D120" s="17">
        <v>2</v>
      </c>
      <c r="E120" s="17">
        <v>7</v>
      </c>
      <c r="F120" s="18">
        <v>5398.2</v>
      </c>
      <c r="G120" s="19" t="s">
        <v>53</v>
      </c>
      <c r="H120" s="20">
        <v>0</v>
      </c>
      <c r="I120" s="19" t="s">
        <v>54</v>
      </c>
      <c r="J120" s="20">
        <v>0</v>
      </c>
      <c r="K120" s="19" t="s">
        <v>55</v>
      </c>
      <c r="L120" s="20">
        <v>0</v>
      </c>
      <c r="M120" s="20">
        <v>0</v>
      </c>
      <c r="N120" s="19" t="s">
        <v>60</v>
      </c>
      <c r="O120" s="20">
        <v>1</v>
      </c>
      <c r="P120" s="20">
        <v>0</v>
      </c>
      <c r="Q120" s="20">
        <v>0</v>
      </c>
      <c r="R120" s="20">
        <v>0</v>
      </c>
      <c r="S120" s="19" t="s">
        <v>55</v>
      </c>
      <c r="T120" s="20">
        <v>0</v>
      </c>
      <c r="U120" s="20">
        <v>0</v>
      </c>
      <c r="V120" s="19" t="s">
        <v>63</v>
      </c>
      <c r="W120" s="20">
        <v>1</v>
      </c>
    </row>
    <row r="121" spans="1:23" x14ac:dyDescent="0.25">
      <c r="A121" s="15">
        <v>346.5</v>
      </c>
      <c r="B121" s="15">
        <v>1</v>
      </c>
      <c r="C121" s="16">
        <v>0.6</v>
      </c>
      <c r="D121" s="17">
        <v>2</v>
      </c>
      <c r="E121" s="17">
        <v>7</v>
      </c>
      <c r="F121" s="18">
        <v>5400</v>
      </c>
      <c r="G121" s="19" t="s">
        <v>53</v>
      </c>
      <c r="H121" s="20">
        <v>0</v>
      </c>
      <c r="I121" s="19" t="s">
        <v>54</v>
      </c>
      <c r="J121" s="20">
        <v>0</v>
      </c>
      <c r="K121" s="19" t="s">
        <v>55</v>
      </c>
      <c r="L121" s="20">
        <v>0</v>
      </c>
      <c r="M121" s="20">
        <v>0</v>
      </c>
      <c r="N121" s="19" t="s">
        <v>60</v>
      </c>
      <c r="O121" s="20">
        <v>1</v>
      </c>
      <c r="P121" s="20">
        <v>0</v>
      </c>
      <c r="Q121" s="20">
        <v>0</v>
      </c>
      <c r="R121" s="20">
        <v>0</v>
      </c>
      <c r="S121" s="19" t="s">
        <v>55</v>
      </c>
      <c r="T121" s="20">
        <v>0</v>
      </c>
      <c r="U121" s="20">
        <v>0</v>
      </c>
      <c r="V121" s="19" t="s">
        <v>63</v>
      </c>
      <c r="W121" s="20">
        <v>1</v>
      </c>
    </row>
    <row r="122" spans="1:23" x14ac:dyDescent="0.25">
      <c r="A122" s="15">
        <v>252</v>
      </c>
      <c r="B122" s="15">
        <v>1</v>
      </c>
      <c r="C122" s="16">
        <v>2</v>
      </c>
      <c r="D122" s="17">
        <v>1</v>
      </c>
      <c r="E122" s="17">
        <v>6</v>
      </c>
      <c r="F122" s="18">
        <v>6093</v>
      </c>
      <c r="G122" s="19" t="s">
        <v>53</v>
      </c>
      <c r="H122" s="20">
        <v>0</v>
      </c>
      <c r="I122" s="19" t="s">
        <v>54</v>
      </c>
      <c r="J122" s="20">
        <v>0</v>
      </c>
      <c r="K122" s="19" t="s">
        <v>55</v>
      </c>
      <c r="L122" s="20">
        <v>0</v>
      </c>
      <c r="M122" s="20">
        <v>0</v>
      </c>
      <c r="N122" s="19" t="s">
        <v>60</v>
      </c>
      <c r="O122" s="20">
        <v>1</v>
      </c>
      <c r="P122" s="20">
        <v>0</v>
      </c>
      <c r="Q122" s="20">
        <v>0</v>
      </c>
      <c r="R122" s="20">
        <v>0</v>
      </c>
      <c r="S122" s="19" t="s">
        <v>55</v>
      </c>
      <c r="T122" s="20">
        <v>0</v>
      </c>
      <c r="U122" s="20">
        <v>0</v>
      </c>
      <c r="V122" s="19" t="s">
        <v>63</v>
      </c>
      <c r="W122" s="20">
        <v>1</v>
      </c>
    </row>
    <row r="123" spans="1:23" x14ac:dyDescent="0.25">
      <c r="A123" s="15">
        <v>306</v>
      </c>
      <c r="B123" s="15">
        <v>1</v>
      </c>
      <c r="C123" s="16">
        <v>1.1839999999999999</v>
      </c>
      <c r="D123" s="17">
        <v>2</v>
      </c>
      <c r="E123" s="17">
        <v>8</v>
      </c>
      <c r="F123" s="18">
        <v>6300</v>
      </c>
      <c r="G123" s="19" t="s">
        <v>53</v>
      </c>
      <c r="H123" s="20">
        <v>0</v>
      </c>
      <c r="I123" s="19" t="s">
        <v>54</v>
      </c>
      <c r="J123" s="20">
        <v>0</v>
      </c>
      <c r="K123" s="19" t="s">
        <v>55</v>
      </c>
      <c r="L123" s="20">
        <v>0</v>
      </c>
      <c r="M123" s="20">
        <v>0</v>
      </c>
      <c r="N123" s="19" t="s">
        <v>60</v>
      </c>
      <c r="O123" s="20">
        <v>1</v>
      </c>
      <c r="P123" s="20">
        <v>0</v>
      </c>
      <c r="Q123" s="20">
        <v>0</v>
      </c>
      <c r="R123" s="20">
        <v>0</v>
      </c>
      <c r="S123" s="19" t="s">
        <v>55</v>
      </c>
      <c r="T123" s="20">
        <v>0</v>
      </c>
      <c r="U123" s="20">
        <v>0</v>
      </c>
      <c r="V123" s="19" t="s">
        <v>63</v>
      </c>
      <c r="W123" s="20">
        <v>1</v>
      </c>
    </row>
    <row r="124" spans="1:23" x14ac:dyDescent="0.25">
      <c r="A124" s="15">
        <v>333</v>
      </c>
      <c r="B124" s="15">
        <v>1</v>
      </c>
      <c r="C124" s="16">
        <v>0.625</v>
      </c>
      <c r="D124" s="17">
        <v>1</v>
      </c>
      <c r="E124" s="17">
        <v>6</v>
      </c>
      <c r="F124" s="18">
        <v>1800</v>
      </c>
      <c r="G124" s="19" t="s">
        <v>57</v>
      </c>
      <c r="H124" s="20">
        <v>1</v>
      </c>
      <c r="I124" s="19" t="s">
        <v>54</v>
      </c>
      <c r="J124" s="20">
        <v>0</v>
      </c>
      <c r="K124" s="19" t="s">
        <v>55</v>
      </c>
      <c r="L124" s="20">
        <v>0</v>
      </c>
      <c r="M124" s="20">
        <v>0</v>
      </c>
      <c r="N124" s="19" t="s">
        <v>60</v>
      </c>
      <c r="O124" s="20">
        <v>1</v>
      </c>
      <c r="P124" s="20">
        <v>0</v>
      </c>
      <c r="Q124" s="20">
        <v>0</v>
      </c>
      <c r="R124" s="20">
        <v>0</v>
      </c>
      <c r="S124" s="19" t="s">
        <v>55</v>
      </c>
      <c r="T124" s="20">
        <v>0</v>
      </c>
      <c r="U124" s="20">
        <v>0</v>
      </c>
      <c r="V124" s="19" t="s">
        <v>63</v>
      </c>
      <c r="W124" s="20">
        <v>1</v>
      </c>
    </row>
    <row r="125" spans="1:23" x14ac:dyDescent="0.25">
      <c r="A125" s="15">
        <v>224.82</v>
      </c>
      <c r="B125" s="15">
        <v>1</v>
      </c>
      <c r="C125" s="16">
        <v>1.226</v>
      </c>
      <c r="D125" s="17">
        <v>2</v>
      </c>
      <c r="E125" s="17">
        <v>7</v>
      </c>
      <c r="F125" s="18">
        <v>5833.8</v>
      </c>
      <c r="G125" s="19" t="s">
        <v>57</v>
      </c>
      <c r="H125" s="20">
        <v>1</v>
      </c>
      <c r="I125" s="19" t="s">
        <v>54</v>
      </c>
      <c r="J125" s="20">
        <v>0</v>
      </c>
      <c r="K125" s="19" t="s">
        <v>55</v>
      </c>
      <c r="L125" s="20">
        <v>0</v>
      </c>
      <c r="M125" s="20">
        <v>0</v>
      </c>
      <c r="N125" s="19" t="s">
        <v>60</v>
      </c>
      <c r="O125" s="20">
        <v>1</v>
      </c>
      <c r="P125" s="20">
        <v>0</v>
      </c>
      <c r="Q125" s="20">
        <v>0</v>
      </c>
      <c r="R125" s="20">
        <v>0</v>
      </c>
      <c r="S125" s="19" t="s">
        <v>55</v>
      </c>
      <c r="T125" s="20">
        <v>0</v>
      </c>
      <c r="U125" s="20">
        <v>0</v>
      </c>
      <c r="V125" s="19" t="s">
        <v>63</v>
      </c>
      <c r="W125" s="20">
        <v>1</v>
      </c>
    </row>
    <row r="126" spans="1:23" x14ac:dyDescent="0.25">
      <c r="A126" s="15">
        <v>342</v>
      </c>
      <c r="B126" s="15">
        <v>1</v>
      </c>
      <c r="C126" s="16">
        <v>0.5</v>
      </c>
      <c r="D126" s="17">
        <v>1.5</v>
      </c>
      <c r="E126" s="17">
        <v>7</v>
      </c>
      <c r="F126" s="18">
        <v>2665.8</v>
      </c>
      <c r="G126" s="19" t="s">
        <v>53</v>
      </c>
      <c r="H126" s="20">
        <v>0</v>
      </c>
      <c r="I126" s="19" t="s">
        <v>54</v>
      </c>
      <c r="J126" s="20">
        <v>0</v>
      </c>
      <c r="K126" s="19" t="s">
        <v>58</v>
      </c>
      <c r="L126" s="20">
        <v>1</v>
      </c>
      <c r="M126" s="20">
        <v>0</v>
      </c>
      <c r="N126" s="19" t="s">
        <v>60</v>
      </c>
      <c r="O126" s="20">
        <v>1</v>
      </c>
      <c r="P126" s="20">
        <v>0</v>
      </c>
      <c r="Q126" s="20">
        <v>0</v>
      </c>
      <c r="R126" s="20">
        <v>0</v>
      </c>
      <c r="S126" s="19" t="s">
        <v>55</v>
      </c>
      <c r="T126" s="20">
        <v>0</v>
      </c>
      <c r="U126" s="20">
        <v>0</v>
      </c>
      <c r="V126" s="19" t="s">
        <v>63</v>
      </c>
      <c r="W126" s="20">
        <v>1</v>
      </c>
    </row>
    <row r="127" spans="1:23" x14ac:dyDescent="0.25">
      <c r="A127" s="15">
        <v>334.62</v>
      </c>
      <c r="B127" s="15">
        <v>1</v>
      </c>
      <c r="C127" s="16">
        <v>0.6</v>
      </c>
      <c r="D127" s="17">
        <v>2</v>
      </c>
      <c r="E127" s="17">
        <v>7</v>
      </c>
      <c r="F127" s="18">
        <v>6019.2</v>
      </c>
      <c r="G127" s="19" t="s">
        <v>53</v>
      </c>
      <c r="H127" s="20">
        <v>0</v>
      </c>
      <c r="I127" s="19" t="s">
        <v>54</v>
      </c>
      <c r="J127" s="20">
        <v>0</v>
      </c>
      <c r="K127" s="19" t="s">
        <v>58</v>
      </c>
      <c r="L127" s="20">
        <v>1</v>
      </c>
      <c r="M127" s="20">
        <v>0</v>
      </c>
      <c r="N127" s="19" t="s">
        <v>60</v>
      </c>
      <c r="O127" s="20">
        <v>1</v>
      </c>
      <c r="P127" s="20">
        <v>0</v>
      </c>
      <c r="Q127" s="20">
        <v>0</v>
      </c>
      <c r="R127" s="20">
        <v>0</v>
      </c>
      <c r="S127" s="19" t="s">
        <v>55</v>
      </c>
      <c r="T127" s="20">
        <v>0</v>
      </c>
      <c r="U127" s="20">
        <v>0</v>
      </c>
      <c r="V127" s="19" t="s">
        <v>63</v>
      </c>
      <c r="W127" s="20">
        <v>1</v>
      </c>
    </row>
    <row r="128" spans="1:23" x14ac:dyDescent="0.25">
      <c r="A128" s="15">
        <v>328.5</v>
      </c>
      <c r="B128" s="15">
        <v>1</v>
      </c>
      <c r="C128" s="16">
        <v>1.335</v>
      </c>
      <c r="D128" s="17">
        <v>2.5</v>
      </c>
      <c r="E128" s="17">
        <v>9</v>
      </c>
      <c r="F128" s="18">
        <v>6638.4</v>
      </c>
      <c r="G128" s="19" t="s">
        <v>53</v>
      </c>
      <c r="H128" s="20">
        <v>0</v>
      </c>
      <c r="I128" s="19" t="s">
        <v>54</v>
      </c>
      <c r="J128" s="20">
        <v>0</v>
      </c>
      <c r="K128" s="19" t="s">
        <v>58</v>
      </c>
      <c r="L128" s="20">
        <v>1</v>
      </c>
      <c r="M128" s="20">
        <v>0</v>
      </c>
      <c r="N128" s="19" t="s">
        <v>60</v>
      </c>
      <c r="O128" s="20">
        <v>1</v>
      </c>
      <c r="P128" s="20">
        <v>0</v>
      </c>
      <c r="Q128" s="20">
        <v>0</v>
      </c>
      <c r="R128" s="20">
        <v>0</v>
      </c>
      <c r="S128" s="19" t="s">
        <v>55</v>
      </c>
      <c r="T128" s="20">
        <v>0</v>
      </c>
      <c r="U128" s="20">
        <v>0</v>
      </c>
      <c r="V128" s="19" t="s">
        <v>63</v>
      </c>
      <c r="W128" s="20">
        <v>1</v>
      </c>
    </row>
    <row r="129" spans="1:23" x14ac:dyDescent="0.25">
      <c r="A129" s="15">
        <v>342</v>
      </c>
      <c r="B129" s="15">
        <v>1</v>
      </c>
      <c r="C129" s="16">
        <v>0.69</v>
      </c>
      <c r="D129" s="17">
        <v>2</v>
      </c>
      <c r="E129" s="17">
        <v>8</v>
      </c>
      <c r="F129" s="18">
        <v>6750</v>
      </c>
      <c r="G129" s="19" t="s">
        <v>53</v>
      </c>
      <c r="H129" s="20">
        <v>0</v>
      </c>
      <c r="I129" s="19" t="s">
        <v>54</v>
      </c>
      <c r="J129" s="20">
        <v>0</v>
      </c>
      <c r="K129" s="19" t="s">
        <v>58</v>
      </c>
      <c r="L129" s="20">
        <v>1</v>
      </c>
      <c r="M129" s="20">
        <v>0</v>
      </c>
      <c r="N129" s="19" t="s">
        <v>60</v>
      </c>
      <c r="O129" s="20">
        <v>1</v>
      </c>
      <c r="P129" s="20">
        <v>0</v>
      </c>
      <c r="Q129" s="20">
        <v>0</v>
      </c>
      <c r="R129" s="20">
        <v>0</v>
      </c>
      <c r="S129" s="19" t="s">
        <v>55</v>
      </c>
      <c r="T129" s="20">
        <v>0</v>
      </c>
      <c r="U129" s="20">
        <v>0</v>
      </c>
      <c r="V129" s="19" t="s">
        <v>63</v>
      </c>
      <c r="W129" s="20">
        <v>1</v>
      </c>
    </row>
    <row r="130" spans="1:23" x14ac:dyDescent="0.25">
      <c r="A130" s="15">
        <v>279</v>
      </c>
      <c r="B130" s="15">
        <v>1</v>
      </c>
      <c r="C130" s="16">
        <v>3</v>
      </c>
      <c r="D130" s="17">
        <v>2</v>
      </c>
      <c r="E130" s="17">
        <v>8</v>
      </c>
      <c r="F130" s="18">
        <v>7068.6</v>
      </c>
      <c r="G130" s="19" t="s">
        <v>53</v>
      </c>
      <c r="H130" s="20">
        <v>0</v>
      </c>
      <c r="I130" s="19" t="s">
        <v>54</v>
      </c>
      <c r="J130" s="20">
        <v>0</v>
      </c>
      <c r="K130" s="19" t="s">
        <v>58</v>
      </c>
      <c r="L130" s="20">
        <v>1</v>
      </c>
      <c r="M130" s="20">
        <v>0</v>
      </c>
      <c r="N130" s="19" t="s">
        <v>60</v>
      </c>
      <c r="O130" s="20">
        <v>1</v>
      </c>
      <c r="P130" s="20">
        <v>0</v>
      </c>
      <c r="Q130" s="20">
        <v>0</v>
      </c>
      <c r="R130" s="20">
        <v>0</v>
      </c>
      <c r="S130" s="19" t="s">
        <v>55</v>
      </c>
      <c r="T130" s="20">
        <v>0</v>
      </c>
      <c r="U130" s="20">
        <v>0</v>
      </c>
      <c r="V130" s="19" t="s">
        <v>63</v>
      </c>
      <c r="W130" s="20">
        <v>1</v>
      </c>
    </row>
    <row r="131" spans="1:23" x14ac:dyDescent="0.25">
      <c r="A131" s="15">
        <v>412.2</v>
      </c>
      <c r="B131" s="15">
        <v>1</v>
      </c>
      <c r="C131" s="16">
        <v>0.7</v>
      </c>
      <c r="D131" s="17">
        <v>2</v>
      </c>
      <c r="E131" s="17">
        <v>7</v>
      </c>
      <c r="F131" s="18">
        <v>7380</v>
      </c>
      <c r="G131" s="19" t="s">
        <v>53</v>
      </c>
      <c r="H131" s="20">
        <v>0</v>
      </c>
      <c r="I131" s="19" t="s">
        <v>54</v>
      </c>
      <c r="J131" s="20">
        <v>0</v>
      </c>
      <c r="K131" s="19" t="s">
        <v>58</v>
      </c>
      <c r="L131" s="20">
        <v>1</v>
      </c>
      <c r="M131" s="20">
        <v>0</v>
      </c>
      <c r="N131" s="19" t="s">
        <v>60</v>
      </c>
      <c r="O131" s="20">
        <v>1</v>
      </c>
      <c r="P131" s="20">
        <v>0</v>
      </c>
      <c r="Q131" s="20">
        <v>0</v>
      </c>
      <c r="R131" s="20">
        <v>0</v>
      </c>
      <c r="S131" s="19" t="s">
        <v>55</v>
      </c>
      <c r="T131" s="20">
        <v>0</v>
      </c>
      <c r="U131" s="20">
        <v>0</v>
      </c>
      <c r="V131" s="19" t="s">
        <v>63</v>
      </c>
      <c r="W131" s="20">
        <v>1</v>
      </c>
    </row>
    <row r="132" spans="1:23" x14ac:dyDescent="0.25">
      <c r="A132" s="15">
        <v>342</v>
      </c>
      <c r="B132" s="15">
        <v>1</v>
      </c>
      <c r="C132" s="16">
        <v>2.2000000000000002</v>
      </c>
      <c r="D132" s="17">
        <v>1</v>
      </c>
      <c r="E132" s="17">
        <v>8</v>
      </c>
      <c r="F132" s="18">
        <v>9525.6</v>
      </c>
      <c r="G132" s="19" t="s">
        <v>53</v>
      </c>
      <c r="H132" s="20">
        <v>0</v>
      </c>
      <c r="I132" s="19" t="s">
        <v>54</v>
      </c>
      <c r="J132" s="20">
        <v>0</v>
      </c>
      <c r="K132" s="19" t="s">
        <v>58</v>
      </c>
      <c r="L132" s="20">
        <v>1</v>
      </c>
      <c r="M132" s="20">
        <v>0</v>
      </c>
      <c r="N132" s="19" t="s">
        <v>60</v>
      </c>
      <c r="O132" s="20">
        <v>1</v>
      </c>
      <c r="P132" s="20">
        <v>0</v>
      </c>
      <c r="Q132" s="20">
        <v>0</v>
      </c>
      <c r="R132" s="20">
        <v>0</v>
      </c>
      <c r="S132" s="19" t="s">
        <v>55</v>
      </c>
      <c r="T132" s="20">
        <v>0</v>
      </c>
      <c r="U132" s="20">
        <v>0</v>
      </c>
      <c r="V132" s="19" t="s">
        <v>63</v>
      </c>
      <c r="W132" s="20">
        <v>1</v>
      </c>
    </row>
    <row r="133" spans="1:23" x14ac:dyDescent="0.25">
      <c r="A133" s="15">
        <v>318.42</v>
      </c>
      <c r="B133" s="15">
        <v>1</v>
      </c>
      <c r="C133" s="16">
        <v>0.75</v>
      </c>
      <c r="D133" s="17">
        <v>1</v>
      </c>
      <c r="E133" s="17">
        <v>7</v>
      </c>
      <c r="F133" s="18">
        <v>2340</v>
      </c>
      <c r="G133" s="19" t="s">
        <v>57</v>
      </c>
      <c r="H133" s="20">
        <v>1</v>
      </c>
      <c r="I133" s="19" t="s">
        <v>54</v>
      </c>
      <c r="J133" s="20">
        <v>0</v>
      </c>
      <c r="K133" s="19" t="s">
        <v>58</v>
      </c>
      <c r="L133" s="20">
        <v>1</v>
      </c>
      <c r="M133" s="20">
        <v>0</v>
      </c>
      <c r="N133" s="19" t="s">
        <v>60</v>
      </c>
      <c r="O133" s="20">
        <v>1</v>
      </c>
      <c r="P133" s="20">
        <v>0</v>
      </c>
      <c r="Q133" s="20">
        <v>0</v>
      </c>
      <c r="R133" s="20">
        <v>0</v>
      </c>
      <c r="S133" s="19" t="s">
        <v>55</v>
      </c>
      <c r="T133" s="20">
        <v>0</v>
      </c>
      <c r="U133" s="20">
        <v>0</v>
      </c>
      <c r="V133" s="19" t="s">
        <v>63</v>
      </c>
      <c r="W133" s="20">
        <v>1</v>
      </c>
    </row>
    <row r="134" spans="1:23" x14ac:dyDescent="0.25">
      <c r="A134" s="15">
        <v>239.4</v>
      </c>
      <c r="B134" s="15">
        <v>1</v>
      </c>
      <c r="C134" s="16">
        <v>0.61799999999999999</v>
      </c>
      <c r="D134" s="17">
        <v>1</v>
      </c>
      <c r="E134" s="17">
        <v>6</v>
      </c>
      <c r="F134" s="18">
        <v>6069.6</v>
      </c>
      <c r="G134" s="19" t="s">
        <v>57</v>
      </c>
      <c r="H134" s="20">
        <v>1</v>
      </c>
      <c r="I134" s="19" t="s">
        <v>54</v>
      </c>
      <c r="J134" s="20">
        <v>0</v>
      </c>
      <c r="K134" s="19" t="s">
        <v>58</v>
      </c>
      <c r="L134" s="20">
        <v>1</v>
      </c>
      <c r="M134" s="20">
        <v>0</v>
      </c>
      <c r="N134" s="19" t="s">
        <v>60</v>
      </c>
      <c r="O134" s="20">
        <v>1</v>
      </c>
      <c r="P134" s="20">
        <v>0</v>
      </c>
      <c r="Q134" s="20">
        <v>0</v>
      </c>
      <c r="R134" s="20">
        <v>0</v>
      </c>
      <c r="S134" s="19" t="s">
        <v>55</v>
      </c>
      <c r="T134" s="20">
        <v>0</v>
      </c>
      <c r="U134" s="20">
        <v>0</v>
      </c>
      <c r="V134" s="19" t="s">
        <v>63</v>
      </c>
      <c r="W134" s="20">
        <v>1</v>
      </c>
    </row>
    <row r="135" spans="1:23" x14ac:dyDescent="0.25">
      <c r="A135" s="15">
        <v>342</v>
      </c>
      <c r="B135" s="15">
        <v>1</v>
      </c>
      <c r="C135" s="16">
        <v>0.6</v>
      </c>
      <c r="D135" s="17">
        <v>2</v>
      </c>
      <c r="E135" s="17">
        <v>7</v>
      </c>
      <c r="F135" s="18">
        <v>6264</v>
      </c>
      <c r="G135" s="19" t="s">
        <v>57</v>
      </c>
      <c r="H135" s="20">
        <v>1</v>
      </c>
      <c r="I135" s="19" t="s">
        <v>54</v>
      </c>
      <c r="J135" s="20">
        <v>0</v>
      </c>
      <c r="K135" s="19" t="s">
        <v>58</v>
      </c>
      <c r="L135" s="20">
        <v>1</v>
      </c>
      <c r="M135" s="20">
        <v>0</v>
      </c>
      <c r="N135" s="19" t="s">
        <v>60</v>
      </c>
      <c r="O135" s="20">
        <v>1</v>
      </c>
      <c r="P135" s="20">
        <v>0</v>
      </c>
      <c r="Q135" s="20">
        <v>0</v>
      </c>
      <c r="R135" s="20">
        <v>0</v>
      </c>
      <c r="S135" s="19" t="s">
        <v>55</v>
      </c>
      <c r="T135" s="20">
        <v>0</v>
      </c>
      <c r="U135" s="20">
        <v>0</v>
      </c>
      <c r="V135" s="19" t="s">
        <v>63</v>
      </c>
      <c r="W135" s="20">
        <v>1</v>
      </c>
    </row>
    <row r="136" spans="1:23" x14ac:dyDescent="0.25">
      <c r="A136" s="15">
        <v>300.60000000000002</v>
      </c>
      <c r="B136" s="15">
        <v>1</v>
      </c>
      <c r="C136" s="16">
        <v>1</v>
      </c>
      <c r="D136" s="17">
        <v>1.5</v>
      </c>
      <c r="E136" s="17">
        <v>7</v>
      </c>
      <c r="F136" s="18">
        <v>6552</v>
      </c>
      <c r="G136" s="19" t="s">
        <v>57</v>
      </c>
      <c r="H136" s="20">
        <v>1</v>
      </c>
      <c r="I136" s="19" t="s">
        <v>54</v>
      </c>
      <c r="J136" s="20">
        <v>0</v>
      </c>
      <c r="K136" s="19" t="s">
        <v>58</v>
      </c>
      <c r="L136" s="20">
        <v>1</v>
      </c>
      <c r="M136" s="20">
        <v>0</v>
      </c>
      <c r="N136" s="19" t="s">
        <v>60</v>
      </c>
      <c r="O136" s="20">
        <v>1</v>
      </c>
      <c r="P136" s="20">
        <v>0</v>
      </c>
      <c r="Q136" s="20">
        <v>0</v>
      </c>
      <c r="R136" s="20">
        <v>0</v>
      </c>
      <c r="S136" s="19" t="s">
        <v>55</v>
      </c>
      <c r="T136" s="20">
        <v>0</v>
      </c>
      <c r="U136" s="20">
        <v>0</v>
      </c>
      <c r="V136" s="19" t="s">
        <v>63</v>
      </c>
      <c r="W136" s="20">
        <v>1</v>
      </c>
    </row>
    <row r="137" spans="1:23" x14ac:dyDescent="0.25">
      <c r="A137" s="15">
        <v>325.8</v>
      </c>
      <c r="B137" s="15">
        <v>1</v>
      </c>
      <c r="C137" s="16">
        <v>0.7</v>
      </c>
      <c r="D137" s="17">
        <v>1.5</v>
      </c>
      <c r="E137" s="17">
        <v>7</v>
      </c>
      <c r="F137" s="18">
        <v>7126.2</v>
      </c>
      <c r="G137" s="19" t="s">
        <v>57</v>
      </c>
      <c r="H137" s="20">
        <v>1</v>
      </c>
      <c r="I137" s="19" t="s">
        <v>54</v>
      </c>
      <c r="J137" s="20">
        <v>0</v>
      </c>
      <c r="K137" s="19" t="s">
        <v>58</v>
      </c>
      <c r="L137" s="20">
        <v>1</v>
      </c>
      <c r="M137" s="20">
        <v>0</v>
      </c>
      <c r="N137" s="19" t="s">
        <v>60</v>
      </c>
      <c r="O137" s="20">
        <v>1</v>
      </c>
      <c r="P137" s="20">
        <v>0</v>
      </c>
      <c r="Q137" s="20">
        <v>0</v>
      </c>
      <c r="R137" s="20">
        <v>0</v>
      </c>
      <c r="S137" s="19" t="s">
        <v>55</v>
      </c>
      <c r="T137" s="20">
        <v>0</v>
      </c>
      <c r="U137" s="20">
        <v>0</v>
      </c>
      <c r="V137" s="19" t="s">
        <v>63</v>
      </c>
      <c r="W137" s="20">
        <v>1</v>
      </c>
    </row>
    <row r="138" spans="1:23" x14ac:dyDescent="0.25">
      <c r="A138" s="15">
        <v>257.22000000000003</v>
      </c>
      <c r="B138" s="15">
        <v>1</v>
      </c>
      <c r="C138" s="16">
        <v>0.96399999999999997</v>
      </c>
      <c r="D138" s="17">
        <v>1.5</v>
      </c>
      <c r="E138" s="17">
        <v>8</v>
      </c>
      <c r="F138" s="18">
        <v>7560</v>
      </c>
      <c r="G138" s="19" t="s">
        <v>57</v>
      </c>
      <c r="H138" s="20">
        <v>1</v>
      </c>
      <c r="I138" s="19" t="s">
        <v>54</v>
      </c>
      <c r="J138" s="20">
        <v>0</v>
      </c>
      <c r="K138" s="19" t="s">
        <v>58</v>
      </c>
      <c r="L138" s="20">
        <v>1</v>
      </c>
      <c r="M138" s="20">
        <v>0</v>
      </c>
      <c r="N138" s="19" t="s">
        <v>60</v>
      </c>
      <c r="O138" s="20">
        <v>1</v>
      </c>
      <c r="P138" s="20">
        <v>0</v>
      </c>
      <c r="Q138" s="20">
        <v>0</v>
      </c>
      <c r="R138" s="20">
        <v>0</v>
      </c>
      <c r="S138" s="19" t="s">
        <v>55</v>
      </c>
      <c r="T138" s="20">
        <v>0</v>
      </c>
      <c r="U138" s="20">
        <v>0</v>
      </c>
      <c r="V138" s="19" t="s">
        <v>63</v>
      </c>
      <c r="W138" s="20">
        <v>1</v>
      </c>
    </row>
    <row r="139" spans="1:23" x14ac:dyDescent="0.25">
      <c r="A139" s="15">
        <v>539.82000000000005</v>
      </c>
      <c r="B139" s="15">
        <v>1</v>
      </c>
      <c r="C139" s="16">
        <v>0.75</v>
      </c>
      <c r="D139" s="17">
        <v>2.5</v>
      </c>
      <c r="E139" s="17">
        <v>8</v>
      </c>
      <c r="F139" s="18">
        <v>7817.4</v>
      </c>
      <c r="G139" s="19" t="s">
        <v>57</v>
      </c>
      <c r="H139" s="20">
        <v>1</v>
      </c>
      <c r="I139" s="19" t="s">
        <v>54</v>
      </c>
      <c r="J139" s="20">
        <v>0</v>
      </c>
      <c r="K139" s="19" t="s">
        <v>58</v>
      </c>
      <c r="L139" s="20">
        <v>1</v>
      </c>
      <c r="M139" s="20">
        <v>0</v>
      </c>
      <c r="N139" s="19" t="s">
        <v>60</v>
      </c>
      <c r="O139" s="20">
        <v>1</v>
      </c>
      <c r="P139" s="20">
        <v>0</v>
      </c>
      <c r="Q139" s="20">
        <v>0</v>
      </c>
      <c r="R139" s="20">
        <v>0</v>
      </c>
      <c r="S139" s="19" t="s">
        <v>55</v>
      </c>
      <c r="T139" s="20">
        <v>0</v>
      </c>
      <c r="U139" s="20">
        <v>0</v>
      </c>
      <c r="V139" s="19" t="s">
        <v>63</v>
      </c>
      <c r="W139" s="20">
        <v>1</v>
      </c>
    </row>
    <row r="140" spans="1:23" x14ac:dyDescent="0.25">
      <c r="A140" s="15">
        <v>448.2</v>
      </c>
      <c r="B140" s="15">
        <v>1</v>
      </c>
      <c r="C140" s="16">
        <v>1.125</v>
      </c>
      <c r="D140" s="17">
        <v>2.5</v>
      </c>
      <c r="E140" s="17">
        <v>8</v>
      </c>
      <c r="F140" s="18">
        <v>8280</v>
      </c>
      <c r="G140" s="19" t="s">
        <v>57</v>
      </c>
      <c r="H140" s="20">
        <v>1</v>
      </c>
      <c r="I140" s="19" t="s">
        <v>54</v>
      </c>
      <c r="J140" s="20">
        <v>0</v>
      </c>
      <c r="K140" s="19" t="s">
        <v>58</v>
      </c>
      <c r="L140" s="20">
        <v>1</v>
      </c>
      <c r="M140" s="20">
        <v>0</v>
      </c>
      <c r="N140" s="19" t="s">
        <v>60</v>
      </c>
      <c r="O140" s="20">
        <v>1</v>
      </c>
      <c r="P140" s="20">
        <v>0</v>
      </c>
      <c r="Q140" s="20">
        <v>0</v>
      </c>
      <c r="R140" s="20">
        <v>0</v>
      </c>
      <c r="S140" s="19" t="s">
        <v>55</v>
      </c>
      <c r="T140" s="20">
        <v>0</v>
      </c>
      <c r="U140" s="20">
        <v>0</v>
      </c>
      <c r="V140" s="19" t="s">
        <v>63</v>
      </c>
      <c r="W140" s="20">
        <v>1</v>
      </c>
    </row>
    <row r="141" spans="1:23" x14ac:dyDescent="0.25">
      <c r="A141" s="15">
        <v>417.6</v>
      </c>
      <c r="B141" s="15">
        <v>1</v>
      </c>
      <c r="C141" s="16">
        <v>0.68</v>
      </c>
      <c r="D141" s="17">
        <v>2.5</v>
      </c>
      <c r="E141" s="17">
        <v>8</v>
      </c>
      <c r="F141" s="18">
        <v>8964</v>
      </c>
      <c r="G141" s="19" t="s">
        <v>57</v>
      </c>
      <c r="H141" s="20">
        <v>1</v>
      </c>
      <c r="I141" s="19" t="s">
        <v>54</v>
      </c>
      <c r="J141" s="20">
        <v>0</v>
      </c>
      <c r="K141" s="19" t="s">
        <v>58</v>
      </c>
      <c r="L141" s="20">
        <v>1</v>
      </c>
      <c r="M141" s="20">
        <v>0</v>
      </c>
      <c r="N141" s="19" t="s">
        <v>60</v>
      </c>
      <c r="O141" s="20">
        <v>1</v>
      </c>
      <c r="P141" s="20">
        <v>0</v>
      </c>
      <c r="Q141" s="20">
        <v>0</v>
      </c>
      <c r="R141" s="20">
        <v>0</v>
      </c>
      <c r="S141" s="19" t="s">
        <v>55</v>
      </c>
      <c r="T141" s="20">
        <v>0</v>
      </c>
      <c r="U141" s="20">
        <v>0</v>
      </c>
      <c r="V141" s="19" t="s">
        <v>63</v>
      </c>
      <c r="W141" s="20">
        <v>1</v>
      </c>
    </row>
    <row r="142" spans="1:23" x14ac:dyDescent="0.25">
      <c r="A142" s="15">
        <v>535.5</v>
      </c>
      <c r="B142" s="15">
        <v>1</v>
      </c>
      <c r="C142" s="16">
        <v>1.218</v>
      </c>
      <c r="D142" s="17">
        <v>2.5</v>
      </c>
      <c r="E142" s="17">
        <v>9</v>
      </c>
      <c r="F142" s="18">
        <v>9360</v>
      </c>
      <c r="G142" s="19" t="s">
        <v>57</v>
      </c>
      <c r="H142" s="20">
        <v>1</v>
      </c>
      <c r="I142" s="19" t="s">
        <v>54</v>
      </c>
      <c r="J142" s="20">
        <v>0</v>
      </c>
      <c r="K142" s="19" t="s">
        <v>58</v>
      </c>
      <c r="L142" s="20">
        <v>1</v>
      </c>
      <c r="M142" s="20">
        <v>0</v>
      </c>
      <c r="N142" s="19" t="s">
        <v>60</v>
      </c>
      <c r="O142" s="20">
        <v>1</v>
      </c>
      <c r="P142" s="20">
        <v>0</v>
      </c>
      <c r="Q142" s="20">
        <v>0</v>
      </c>
      <c r="R142" s="20">
        <v>0</v>
      </c>
      <c r="S142" s="19" t="s">
        <v>55</v>
      </c>
      <c r="T142" s="20">
        <v>0</v>
      </c>
      <c r="U142" s="20">
        <v>0</v>
      </c>
      <c r="V142" s="19" t="s">
        <v>63</v>
      </c>
      <c r="W142" s="20">
        <v>1</v>
      </c>
    </row>
    <row r="143" spans="1:23" x14ac:dyDescent="0.25">
      <c r="A143" s="15">
        <v>315</v>
      </c>
      <c r="B143" s="15">
        <v>1</v>
      </c>
      <c r="C143" s="16">
        <v>0.54</v>
      </c>
      <c r="D143" s="17">
        <v>1.5</v>
      </c>
      <c r="E143" s="17">
        <v>8</v>
      </c>
      <c r="F143" s="18">
        <v>6300</v>
      </c>
      <c r="G143" s="19" t="s">
        <v>53</v>
      </c>
      <c r="H143" s="20">
        <v>0</v>
      </c>
      <c r="I143" s="19" t="s">
        <v>54</v>
      </c>
      <c r="J143" s="20">
        <v>0</v>
      </c>
      <c r="K143" s="19" t="s">
        <v>59</v>
      </c>
      <c r="L143" s="20">
        <v>0</v>
      </c>
      <c r="M143" s="20">
        <v>1</v>
      </c>
      <c r="N143" s="19" t="s">
        <v>60</v>
      </c>
      <c r="O143" s="20">
        <v>1</v>
      </c>
      <c r="P143" s="20">
        <v>0</v>
      </c>
      <c r="Q143" s="20">
        <v>0</v>
      </c>
      <c r="R143" s="20">
        <v>0</v>
      </c>
      <c r="S143" s="19" t="s">
        <v>55</v>
      </c>
      <c r="T143" s="20">
        <v>0</v>
      </c>
      <c r="U143" s="20">
        <v>0</v>
      </c>
      <c r="V143" s="19" t="s">
        <v>63</v>
      </c>
      <c r="W143" s="20">
        <v>1</v>
      </c>
    </row>
    <row r="144" spans="1:23" x14ac:dyDescent="0.25">
      <c r="A144" s="15">
        <v>396</v>
      </c>
      <c r="B144" s="15">
        <v>1</v>
      </c>
      <c r="C144" s="16">
        <v>0.97499999999999998</v>
      </c>
      <c r="D144" s="17">
        <v>1.5</v>
      </c>
      <c r="E144" s="17">
        <v>7</v>
      </c>
      <c r="F144" s="18">
        <v>5655.6</v>
      </c>
      <c r="G144" s="19" t="s">
        <v>57</v>
      </c>
      <c r="H144" s="20">
        <v>1</v>
      </c>
      <c r="I144" s="19" t="s">
        <v>54</v>
      </c>
      <c r="J144" s="20">
        <v>0</v>
      </c>
      <c r="K144" s="19" t="s">
        <v>59</v>
      </c>
      <c r="L144" s="20">
        <v>0</v>
      </c>
      <c r="M144" s="20">
        <v>1</v>
      </c>
      <c r="N144" s="19" t="s">
        <v>60</v>
      </c>
      <c r="O144" s="20">
        <v>1</v>
      </c>
      <c r="P144" s="20">
        <v>0</v>
      </c>
      <c r="Q144" s="20">
        <v>0</v>
      </c>
      <c r="R144" s="20">
        <v>0</v>
      </c>
      <c r="S144" s="19" t="s">
        <v>55</v>
      </c>
      <c r="T144" s="20">
        <v>0</v>
      </c>
      <c r="U144" s="20">
        <v>0</v>
      </c>
      <c r="V144" s="19" t="s">
        <v>63</v>
      </c>
      <c r="W144" s="20">
        <v>1</v>
      </c>
    </row>
    <row r="145" spans="1:23" x14ac:dyDescent="0.25">
      <c r="A145" s="15">
        <v>261</v>
      </c>
      <c r="B145" s="15">
        <v>1</v>
      </c>
      <c r="C145" s="16">
        <v>1</v>
      </c>
      <c r="D145" s="17">
        <v>1</v>
      </c>
      <c r="E145" s="17">
        <v>6</v>
      </c>
      <c r="F145" s="18">
        <v>6449.4</v>
      </c>
      <c r="G145" s="19" t="s">
        <v>57</v>
      </c>
      <c r="H145" s="20">
        <v>1</v>
      </c>
      <c r="I145" s="19" t="s">
        <v>54</v>
      </c>
      <c r="J145" s="20">
        <v>0</v>
      </c>
      <c r="K145" s="19" t="s">
        <v>59</v>
      </c>
      <c r="L145" s="20">
        <v>0</v>
      </c>
      <c r="M145" s="20">
        <v>1</v>
      </c>
      <c r="N145" s="19" t="s">
        <v>60</v>
      </c>
      <c r="O145" s="20">
        <v>1</v>
      </c>
      <c r="P145" s="20">
        <v>0</v>
      </c>
      <c r="Q145" s="20">
        <v>0</v>
      </c>
      <c r="R145" s="20">
        <v>0</v>
      </c>
      <c r="S145" s="19" t="s">
        <v>55</v>
      </c>
      <c r="T145" s="20">
        <v>0</v>
      </c>
      <c r="U145" s="20">
        <v>0</v>
      </c>
      <c r="V145" s="19" t="s">
        <v>63</v>
      </c>
      <c r="W145" s="20">
        <v>1</v>
      </c>
    </row>
    <row r="146" spans="1:23" x14ac:dyDescent="0.25">
      <c r="A146" s="15">
        <v>216</v>
      </c>
      <c r="B146" s="15">
        <v>1</v>
      </c>
      <c r="C146" s="16">
        <v>1.3580000000000001</v>
      </c>
      <c r="D146" s="17">
        <v>2</v>
      </c>
      <c r="E146" s="17">
        <v>7</v>
      </c>
      <c r="F146" s="18">
        <v>6645.6</v>
      </c>
      <c r="G146" s="19" t="s">
        <v>57</v>
      </c>
      <c r="H146" s="20">
        <v>1</v>
      </c>
      <c r="I146" s="19" t="s">
        <v>54</v>
      </c>
      <c r="J146" s="20">
        <v>0</v>
      </c>
      <c r="K146" s="19" t="s">
        <v>59</v>
      </c>
      <c r="L146" s="20">
        <v>0</v>
      </c>
      <c r="M146" s="20">
        <v>1</v>
      </c>
      <c r="N146" s="19" t="s">
        <v>60</v>
      </c>
      <c r="O146" s="20">
        <v>1</v>
      </c>
      <c r="P146" s="20">
        <v>0</v>
      </c>
      <c r="Q146" s="20">
        <v>0</v>
      </c>
      <c r="R146" s="20">
        <v>0</v>
      </c>
      <c r="S146" s="19" t="s">
        <v>55</v>
      </c>
      <c r="T146" s="20">
        <v>0</v>
      </c>
      <c r="U146" s="20">
        <v>0</v>
      </c>
      <c r="V146" s="19" t="s">
        <v>63</v>
      </c>
      <c r="W146" s="20">
        <v>1</v>
      </c>
    </row>
    <row r="147" spans="1:23" x14ac:dyDescent="0.25">
      <c r="A147" s="15">
        <v>539.82000000000005</v>
      </c>
      <c r="B147" s="15">
        <v>1</v>
      </c>
      <c r="C147" s="16">
        <v>0.51800000000000002</v>
      </c>
      <c r="D147" s="17">
        <v>3.5</v>
      </c>
      <c r="E147" s="17">
        <v>8</v>
      </c>
      <c r="F147" s="18">
        <v>8571.6</v>
      </c>
      <c r="G147" s="19" t="s">
        <v>57</v>
      </c>
      <c r="H147" s="20">
        <v>1</v>
      </c>
      <c r="I147" s="19" t="s">
        <v>54</v>
      </c>
      <c r="J147" s="20">
        <v>0</v>
      </c>
      <c r="K147" s="19" t="s">
        <v>59</v>
      </c>
      <c r="L147" s="20">
        <v>0</v>
      </c>
      <c r="M147" s="20">
        <v>1</v>
      </c>
      <c r="N147" s="19" t="s">
        <v>60</v>
      </c>
      <c r="O147" s="20">
        <v>1</v>
      </c>
      <c r="P147" s="20">
        <v>0</v>
      </c>
      <c r="Q147" s="20">
        <v>0</v>
      </c>
      <c r="R147" s="20">
        <v>0</v>
      </c>
      <c r="S147" s="19" t="s">
        <v>55</v>
      </c>
      <c r="T147" s="20">
        <v>0</v>
      </c>
      <c r="U147" s="20">
        <v>0</v>
      </c>
      <c r="V147" s="19" t="s">
        <v>63</v>
      </c>
      <c r="W147" s="20">
        <v>1</v>
      </c>
    </row>
    <row r="148" spans="1:23" x14ac:dyDescent="0.25">
      <c r="A148" s="15">
        <v>297</v>
      </c>
      <c r="B148" s="15">
        <v>1</v>
      </c>
      <c r="C148" s="16">
        <v>1</v>
      </c>
      <c r="D148" s="17">
        <v>2.5</v>
      </c>
      <c r="E148" s="17">
        <v>9</v>
      </c>
      <c r="F148" s="18">
        <v>10753.2</v>
      </c>
      <c r="G148" s="19" t="s">
        <v>57</v>
      </c>
      <c r="H148" s="20">
        <v>1</v>
      </c>
      <c r="I148" s="19" t="s">
        <v>54</v>
      </c>
      <c r="J148" s="20">
        <v>0</v>
      </c>
      <c r="K148" s="19" t="s">
        <v>59</v>
      </c>
      <c r="L148" s="20">
        <v>0</v>
      </c>
      <c r="M148" s="20">
        <v>1</v>
      </c>
      <c r="N148" s="19" t="s">
        <v>60</v>
      </c>
      <c r="O148" s="20">
        <v>1</v>
      </c>
      <c r="P148" s="20">
        <v>0</v>
      </c>
      <c r="Q148" s="20">
        <v>0</v>
      </c>
      <c r="R148" s="20">
        <v>0</v>
      </c>
      <c r="S148" s="19" t="s">
        <v>55</v>
      </c>
      <c r="T148" s="20">
        <v>0</v>
      </c>
      <c r="U148" s="20">
        <v>0</v>
      </c>
      <c r="V148" s="19" t="s">
        <v>63</v>
      </c>
      <c r="W148" s="20">
        <v>1</v>
      </c>
    </row>
    <row r="149" spans="1:23" x14ac:dyDescent="0.25">
      <c r="A149" s="15">
        <v>279</v>
      </c>
      <c r="B149" s="15">
        <v>1</v>
      </c>
      <c r="C149" s="16">
        <v>3</v>
      </c>
      <c r="D149" s="17">
        <v>2</v>
      </c>
      <c r="E149" s="17">
        <v>7</v>
      </c>
      <c r="F149" s="18">
        <v>6174</v>
      </c>
      <c r="G149" s="19" t="s">
        <v>53</v>
      </c>
      <c r="H149" s="20">
        <v>0</v>
      </c>
      <c r="I149" s="19" t="s">
        <v>54</v>
      </c>
      <c r="J149" s="20">
        <v>0</v>
      </c>
      <c r="K149" s="19" t="s">
        <v>58</v>
      </c>
      <c r="L149" s="20">
        <v>1</v>
      </c>
      <c r="M149" s="20">
        <v>0</v>
      </c>
      <c r="N149" s="19" t="s">
        <v>64</v>
      </c>
      <c r="O149" s="20">
        <v>0</v>
      </c>
      <c r="P149" s="20">
        <v>1</v>
      </c>
      <c r="Q149" s="20">
        <v>0</v>
      </c>
      <c r="R149" s="20">
        <v>0</v>
      </c>
      <c r="S149" s="19" t="s">
        <v>55</v>
      </c>
      <c r="T149" s="20">
        <v>0</v>
      </c>
      <c r="U149" s="20">
        <v>0</v>
      </c>
      <c r="V149" s="19" t="s">
        <v>63</v>
      </c>
      <c r="W149" s="20">
        <v>1</v>
      </c>
    </row>
    <row r="150" spans="1:23" x14ac:dyDescent="0.25">
      <c r="A150" s="15">
        <v>257.39999999999998</v>
      </c>
      <c r="B150" s="15">
        <v>1</v>
      </c>
      <c r="C150" s="16">
        <v>0.75</v>
      </c>
      <c r="D150" s="17">
        <v>1</v>
      </c>
      <c r="E150" s="17">
        <v>8</v>
      </c>
      <c r="F150" s="18">
        <v>6823.8</v>
      </c>
      <c r="G150" s="19" t="s">
        <v>53</v>
      </c>
      <c r="H150" s="20">
        <v>0</v>
      </c>
      <c r="I150" s="19" t="s">
        <v>54</v>
      </c>
      <c r="J150" s="20">
        <v>0</v>
      </c>
      <c r="K150" s="19" t="s">
        <v>58</v>
      </c>
      <c r="L150" s="20">
        <v>1</v>
      </c>
      <c r="M150" s="20">
        <v>0</v>
      </c>
      <c r="N150" s="19" t="s">
        <v>64</v>
      </c>
      <c r="O150" s="20">
        <v>0</v>
      </c>
      <c r="P150" s="20">
        <v>1</v>
      </c>
      <c r="Q150" s="20">
        <v>0</v>
      </c>
      <c r="R150" s="20">
        <v>0</v>
      </c>
      <c r="S150" s="19" t="s">
        <v>55</v>
      </c>
      <c r="T150" s="20">
        <v>0</v>
      </c>
      <c r="U150" s="20">
        <v>0</v>
      </c>
      <c r="V150" s="19" t="s">
        <v>63</v>
      </c>
      <c r="W150" s="20">
        <v>1</v>
      </c>
    </row>
    <row r="151" spans="1:23" x14ac:dyDescent="0.25">
      <c r="A151" s="15">
        <v>297</v>
      </c>
      <c r="B151" s="15">
        <v>1</v>
      </c>
      <c r="C151" s="16">
        <v>0.75</v>
      </c>
      <c r="D151" s="17">
        <v>1.5</v>
      </c>
      <c r="E151" s="17">
        <v>8</v>
      </c>
      <c r="F151" s="18">
        <v>7155</v>
      </c>
      <c r="G151" s="19" t="s">
        <v>53</v>
      </c>
      <c r="H151" s="20">
        <v>0</v>
      </c>
      <c r="I151" s="19" t="s">
        <v>54</v>
      </c>
      <c r="J151" s="20">
        <v>0</v>
      </c>
      <c r="K151" s="19" t="s">
        <v>58</v>
      </c>
      <c r="L151" s="20">
        <v>1</v>
      </c>
      <c r="M151" s="20">
        <v>0</v>
      </c>
      <c r="N151" s="19" t="s">
        <v>64</v>
      </c>
      <c r="O151" s="20">
        <v>0</v>
      </c>
      <c r="P151" s="20">
        <v>1</v>
      </c>
      <c r="Q151" s="20">
        <v>0</v>
      </c>
      <c r="R151" s="20">
        <v>0</v>
      </c>
      <c r="S151" s="19" t="s">
        <v>55</v>
      </c>
      <c r="T151" s="20">
        <v>0</v>
      </c>
      <c r="U151" s="20">
        <v>0</v>
      </c>
      <c r="V151" s="19" t="s">
        <v>63</v>
      </c>
      <c r="W151" s="20">
        <v>1</v>
      </c>
    </row>
    <row r="152" spans="1:23" x14ac:dyDescent="0.25">
      <c r="A152" s="15">
        <v>304.2</v>
      </c>
      <c r="B152" s="15">
        <v>1</v>
      </c>
      <c r="C152" s="16">
        <v>1.125</v>
      </c>
      <c r="D152" s="17">
        <v>2</v>
      </c>
      <c r="E152" s="17">
        <v>9</v>
      </c>
      <c r="F152" s="18">
        <v>7189.2</v>
      </c>
      <c r="G152" s="19" t="s">
        <v>53</v>
      </c>
      <c r="H152" s="20">
        <v>0</v>
      </c>
      <c r="I152" s="19" t="s">
        <v>54</v>
      </c>
      <c r="J152" s="20">
        <v>0</v>
      </c>
      <c r="K152" s="19" t="s">
        <v>58</v>
      </c>
      <c r="L152" s="20">
        <v>1</v>
      </c>
      <c r="M152" s="20">
        <v>0</v>
      </c>
      <c r="N152" s="19" t="s">
        <v>64</v>
      </c>
      <c r="O152" s="20">
        <v>0</v>
      </c>
      <c r="P152" s="20">
        <v>1</v>
      </c>
      <c r="Q152" s="20">
        <v>0</v>
      </c>
      <c r="R152" s="20">
        <v>0</v>
      </c>
      <c r="S152" s="19" t="s">
        <v>55</v>
      </c>
      <c r="T152" s="20">
        <v>0</v>
      </c>
      <c r="U152" s="20">
        <v>0</v>
      </c>
      <c r="V152" s="19" t="s">
        <v>63</v>
      </c>
      <c r="W152" s="20">
        <v>1</v>
      </c>
    </row>
    <row r="153" spans="1:23" x14ac:dyDescent="0.25">
      <c r="A153" s="15">
        <v>351</v>
      </c>
      <c r="B153" s="15">
        <v>1</v>
      </c>
      <c r="C153" s="16">
        <v>1.9039999999999999</v>
      </c>
      <c r="D153" s="17">
        <v>2</v>
      </c>
      <c r="E153" s="17">
        <v>10</v>
      </c>
      <c r="F153" s="18">
        <v>7560</v>
      </c>
      <c r="G153" s="19" t="s">
        <v>53</v>
      </c>
      <c r="H153" s="20">
        <v>0</v>
      </c>
      <c r="I153" s="19" t="s">
        <v>54</v>
      </c>
      <c r="J153" s="20">
        <v>0</v>
      </c>
      <c r="K153" s="19" t="s">
        <v>58</v>
      </c>
      <c r="L153" s="20">
        <v>1</v>
      </c>
      <c r="M153" s="20">
        <v>0</v>
      </c>
      <c r="N153" s="19" t="s">
        <v>64</v>
      </c>
      <c r="O153" s="20">
        <v>0</v>
      </c>
      <c r="P153" s="20">
        <v>1</v>
      </c>
      <c r="Q153" s="20">
        <v>0</v>
      </c>
      <c r="R153" s="20">
        <v>0</v>
      </c>
      <c r="S153" s="19" t="s">
        <v>55</v>
      </c>
      <c r="T153" s="20">
        <v>0</v>
      </c>
      <c r="U153" s="20">
        <v>0</v>
      </c>
      <c r="V153" s="19" t="s">
        <v>63</v>
      </c>
      <c r="W153" s="20">
        <v>1</v>
      </c>
    </row>
    <row r="154" spans="1:23" x14ac:dyDescent="0.25">
      <c r="A154" s="15">
        <v>287.73</v>
      </c>
      <c r="B154" s="15">
        <v>1</v>
      </c>
      <c r="C154" s="16">
        <v>3.3</v>
      </c>
      <c r="D154" s="17">
        <v>3</v>
      </c>
      <c r="E154" s="17">
        <v>8</v>
      </c>
      <c r="F154" s="18">
        <v>9282.6</v>
      </c>
      <c r="G154" s="19" t="s">
        <v>53</v>
      </c>
      <c r="H154" s="20">
        <v>0</v>
      </c>
      <c r="I154" s="19" t="s">
        <v>54</v>
      </c>
      <c r="J154" s="20">
        <v>0</v>
      </c>
      <c r="K154" s="19" t="s">
        <v>58</v>
      </c>
      <c r="L154" s="20">
        <v>1</v>
      </c>
      <c r="M154" s="20">
        <v>0</v>
      </c>
      <c r="N154" s="19" t="s">
        <v>64</v>
      </c>
      <c r="O154" s="20">
        <v>0</v>
      </c>
      <c r="P154" s="20">
        <v>1</v>
      </c>
      <c r="Q154" s="20">
        <v>0</v>
      </c>
      <c r="R154" s="20">
        <v>0</v>
      </c>
      <c r="S154" s="19" t="s">
        <v>55</v>
      </c>
      <c r="T154" s="20">
        <v>0</v>
      </c>
      <c r="U154" s="20">
        <v>0</v>
      </c>
      <c r="V154" s="19" t="s">
        <v>63</v>
      </c>
      <c r="W154" s="20">
        <v>1</v>
      </c>
    </row>
    <row r="155" spans="1:23" x14ac:dyDescent="0.25">
      <c r="A155" s="15">
        <v>255.6</v>
      </c>
      <c r="B155" s="15">
        <v>1</v>
      </c>
      <c r="C155" s="16">
        <v>0.92500000000000004</v>
      </c>
      <c r="D155" s="17">
        <v>1</v>
      </c>
      <c r="E155" s="17">
        <v>9</v>
      </c>
      <c r="F155" s="18">
        <v>7560</v>
      </c>
      <c r="G155" s="19" t="s">
        <v>57</v>
      </c>
      <c r="H155" s="20">
        <v>1</v>
      </c>
      <c r="I155" s="19" t="s">
        <v>54</v>
      </c>
      <c r="J155" s="20">
        <v>0</v>
      </c>
      <c r="K155" s="19" t="s">
        <v>58</v>
      </c>
      <c r="L155" s="20">
        <v>1</v>
      </c>
      <c r="M155" s="20">
        <v>0</v>
      </c>
      <c r="N155" s="19" t="s">
        <v>64</v>
      </c>
      <c r="O155" s="20">
        <v>0</v>
      </c>
      <c r="P155" s="20">
        <v>1</v>
      </c>
      <c r="Q155" s="20">
        <v>0</v>
      </c>
      <c r="R155" s="20">
        <v>0</v>
      </c>
      <c r="S155" s="19" t="s">
        <v>55</v>
      </c>
      <c r="T155" s="20">
        <v>0</v>
      </c>
      <c r="U155" s="20">
        <v>0</v>
      </c>
      <c r="V155" s="19" t="s">
        <v>63</v>
      </c>
      <c r="W155" s="20">
        <v>1</v>
      </c>
    </row>
    <row r="156" spans="1:23" x14ac:dyDescent="0.25">
      <c r="A156" s="15">
        <v>288</v>
      </c>
      <c r="B156" s="15">
        <v>1</v>
      </c>
      <c r="C156" s="16">
        <v>0.8</v>
      </c>
      <c r="D156" s="17">
        <v>1</v>
      </c>
      <c r="E156" s="17">
        <v>6</v>
      </c>
      <c r="F156" s="18">
        <v>7612.2</v>
      </c>
      <c r="G156" s="19" t="s">
        <v>57</v>
      </c>
      <c r="H156" s="20">
        <v>1</v>
      </c>
      <c r="I156" s="19" t="s">
        <v>54</v>
      </c>
      <c r="J156" s="20">
        <v>0</v>
      </c>
      <c r="K156" s="19" t="s">
        <v>58</v>
      </c>
      <c r="L156" s="20">
        <v>1</v>
      </c>
      <c r="M156" s="20">
        <v>0</v>
      </c>
      <c r="N156" s="19" t="s">
        <v>64</v>
      </c>
      <c r="O156" s="20">
        <v>0</v>
      </c>
      <c r="P156" s="20">
        <v>1</v>
      </c>
      <c r="Q156" s="20">
        <v>0</v>
      </c>
      <c r="R156" s="20">
        <v>0</v>
      </c>
      <c r="S156" s="19" t="s">
        <v>55</v>
      </c>
      <c r="T156" s="20">
        <v>0</v>
      </c>
      <c r="U156" s="20">
        <v>0</v>
      </c>
      <c r="V156" s="19" t="s">
        <v>63</v>
      </c>
      <c r="W156" s="20">
        <v>1</v>
      </c>
    </row>
    <row r="157" spans="1:23" x14ac:dyDescent="0.25">
      <c r="A157" s="15">
        <v>278.82</v>
      </c>
      <c r="B157" s="15">
        <v>1</v>
      </c>
      <c r="C157" s="16">
        <v>0.93799999999999994</v>
      </c>
      <c r="D157" s="17">
        <v>1.5</v>
      </c>
      <c r="E157" s="17">
        <v>8</v>
      </c>
      <c r="F157" s="18">
        <v>7547.4</v>
      </c>
      <c r="G157" s="19" t="s">
        <v>53</v>
      </c>
      <c r="H157" s="20">
        <v>0</v>
      </c>
      <c r="I157" s="19" t="s">
        <v>54</v>
      </c>
      <c r="J157" s="20">
        <v>0</v>
      </c>
      <c r="K157" s="19" t="s">
        <v>59</v>
      </c>
      <c r="L157" s="20">
        <v>0</v>
      </c>
      <c r="M157" s="20">
        <v>1</v>
      </c>
      <c r="N157" s="19" t="s">
        <v>64</v>
      </c>
      <c r="O157" s="20">
        <v>0</v>
      </c>
      <c r="P157" s="20">
        <v>1</v>
      </c>
      <c r="Q157" s="20">
        <v>0</v>
      </c>
      <c r="R157" s="20">
        <v>0</v>
      </c>
      <c r="S157" s="19" t="s">
        <v>55</v>
      </c>
      <c r="T157" s="20">
        <v>0</v>
      </c>
      <c r="U157" s="20">
        <v>0</v>
      </c>
      <c r="V157" s="19" t="s">
        <v>63</v>
      </c>
      <c r="W157" s="20">
        <v>1</v>
      </c>
    </row>
    <row r="158" spans="1:23" x14ac:dyDescent="0.25">
      <c r="A158" s="15">
        <v>281.7</v>
      </c>
      <c r="B158" s="15">
        <v>1</v>
      </c>
      <c r="C158" s="16">
        <v>0.93799999999999994</v>
      </c>
      <c r="D158" s="17">
        <v>1.5</v>
      </c>
      <c r="E158" s="17">
        <v>8</v>
      </c>
      <c r="F158" s="18">
        <v>7547.4</v>
      </c>
      <c r="G158" s="19" t="s">
        <v>53</v>
      </c>
      <c r="H158" s="20">
        <v>0</v>
      </c>
      <c r="I158" s="19" t="s">
        <v>54</v>
      </c>
      <c r="J158" s="20">
        <v>0</v>
      </c>
      <c r="K158" s="19" t="s">
        <v>59</v>
      </c>
      <c r="L158" s="20">
        <v>0</v>
      </c>
      <c r="M158" s="20">
        <v>1</v>
      </c>
      <c r="N158" s="19" t="s">
        <v>64</v>
      </c>
      <c r="O158" s="20">
        <v>0</v>
      </c>
      <c r="P158" s="20">
        <v>1</v>
      </c>
      <c r="Q158" s="20">
        <v>0</v>
      </c>
      <c r="R158" s="20">
        <v>0</v>
      </c>
      <c r="S158" s="19" t="s">
        <v>55</v>
      </c>
      <c r="T158" s="20">
        <v>0</v>
      </c>
      <c r="U158" s="20">
        <v>0</v>
      </c>
      <c r="V158" s="19" t="s">
        <v>63</v>
      </c>
      <c r="W158" s="20">
        <v>1</v>
      </c>
    </row>
    <row r="159" spans="1:23" x14ac:dyDescent="0.25">
      <c r="A159" s="15">
        <v>286.2</v>
      </c>
      <c r="B159" s="15">
        <v>1</v>
      </c>
      <c r="C159" s="16">
        <v>2</v>
      </c>
      <c r="D159" s="17">
        <v>1.5</v>
      </c>
      <c r="E159" s="17">
        <v>8</v>
      </c>
      <c r="F159" s="18">
        <v>8010</v>
      </c>
      <c r="G159" s="19" t="s">
        <v>53</v>
      </c>
      <c r="H159" s="20">
        <v>0</v>
      </c>
      <c r="I159" s="19" t="s">
        <v>54</v>
      </c>
      <c r="J159" s="20">
        <v>0</v>
      </c>
      <c r="K159" s="19" t="s">
        <v>59</v>
      </c>
      <c r="L159" s="20">
        <v>0</v>
      </c>
      <c r="M159" s="20">
        <v>1</v>
      </c>
      <c r="N159" s="19" t="s">
        <v>64</v>
      </c>
      <c r="O159" s="20">
        <v>0</v>
      </c>
      <c r="P159" s="20">
        <v>1</v>
      </c>
      <c r="Q159" s="20">
        <v>0</v>
      </c>
      <c r="R159" s="20">
        <v>0</v>
      </c>
      <c r="S159" s="19" t="s">
        <v>55</v>
      </c>
      <c r="T159" s="20">
        <v>0</v>
      </c>
      <c r="U159" s="20">
        <v>0</v>
      </c>
      <c r="V159" s="19" t="s">
        <v>63</v>
      </c>
      <c r="W159" s="20">
        <v>1</v>
      </c>
    </row>
    <row r="160" spans="1:23" x14ac:dyDescent="0.25">
      <c r="A160" s="15">
        <v>324</v>
      </c>
      <c r="B160" s="15">
        <v>1</v>
      </c>
      <c r="C160" s="16">
        <v>0.72</v>
      </c>
      <c r="D160" s="17">
        <v>1</v>
      </c>
      <c r="E160" s="17">
        <v>5</v>
      </c>
      <c r="F160" s="18">
        <v>3420</v>
      </c>
      <c r="G160" s="19" t="s">
        <v>53</v>
      </c>
      <c r="H160" s="20">
        <v>0</v>
      </c>
      <c r="I160" s="19" t="s">
        <v>54</v>
      </c>
      <c r="J160" s="20">
        <v>0</v>
      </c>
      <c r="K160" s="19" t="s">
        <v>55</v>
      </c>
      <c r="L160" s="20">
        <v>0</v>
      </c>
      <c r="M160" s="20">
        <v>0</v>
      </c>
      <c r="N160" s="19" t="s">
        <v>61</v>
      </c>
      <c r="O160" s="20">
        <v>0</v>
      </c>
      <c r="P160" s="20">
        <v>0</v>
      </c>
      <c r="Q160" s="20">
        <v>1</v>
      </c>
      <c r="R160" s="20">
        <v>0</v>
      </c>
      <c r="S160" s="19" t="s">
        <v>55</v>
      </c>
      <c r="T160" s="20">
        <v>0</v>
      </c>
      <c r="U160" s="20">
        <v>0</v>
      </c>
      <c r="V160" s="19" t="s">
        <v>63</v>
      </c>
      <c r="W160" s="20">
        <v>1</v>
      </c>
    </row>
    <row r="161" spans="1:23" x14ac:dyDescent="0.25">
      <c r="A161" s="15">
        <v>207</v>
      </c>
      <c r="B161" s="15">
        <v>1</v>
      </c>
      <c r="C161" s="16">
        <v>1.8919999999999999</v>
      </c>
      <c r="D161" s="17">
        <v>1</v>
      </c>
      <c r="E161" s="17">
        <v>6</v>
      </c>
      <c r="F161" s="18">
        <v>4320</v>
      </c>
      <c r="G161" s="19" t="s">
        <v>53</v>
      </c>
      <c r="H161" s="20">
        <v>0</v>
      </c>
      <c r="I161" s="19" t="s">
        <v>54</v>
      </c>
      <c r="J161" s="20">
        <v>0</v>
      </c>
      <c r="K161" s="19" t="s">
        <v>55</v>
      </c>
      <c r="L161" s="20">
        <v>0</v>
      </c>
      <c r="M161" s="20">
        <v>0</v>
      </c>
      <c r="N161" s="19" t="s">
        <v>61</v>
      </c>
      <c r="O161" s="20">
        <v>0</v>
      </c>
      <c r="P161" s="20">
        <v>0</v>
      </c>
      <c r="Q161" s="20">
        <v>1</v>
      </c>
      <c r="R161" s="20">
        <v>0</v>
      </c>
      <c r="S161" s="19" t="s">
        <v>55</v>
      </c>
      <c r="T161" s="20">
        <v>0</v>
      </c>
      <c r="U161" s="20">
        <v>0</v>
      </c>
      <c r="V161" s="19" t="s">
        <v>63</v>
      </c>
      <c r="W161" s="20">
        <v>1</v>
      </c>
    </row>
    <row r="162" spans="1:23" x14ac:dyDescent="0.25">
      <c r="A162" s="15">
        <v>279</v>
      </c>
      <c r="B162" s="15">
        <v>1</v>
      </c>
      <c r="C162" s="16">
        <v>0.64800000000000002</v>
      </c>
      <c r="D162" s="17">
        <v>1</v>
      </c>
      <c r="E162" s="17">
        <v>5</v>
      </c>
      <c r="F162" s="18">
        <v>4469.3999999999996</v>
      </c>
      <c r="G162" s="19" t="s">
        <v>53</v>
      </c>
      <c r="H162" s="20">
        <v>0</v>
      </c>
      <c r="I162" s="19" t="s">
        <v>54</v>
      </c>
      <c r="J162" s="20">
        <v>0</v>
      </c>
      <c r="K162" s="19" t="s">
        <v>55</v>
      </c>
      <c r="L162" s="20">
        <v>0</v>
      </c>
      <c r="M162" s="20">
        <v>0</v>
      </c>
      <c r="N162" s="19" t="s">
        <v>61</v>
      </c>
      <c r="O162" s="20">
        <v>0</v>
      </c>
      <c r="P162" s="20">
        <v>0</v>
      </c>
      <c r="Q162" s="20">
        <v>1</v>
      </c>
      <c r="R162" s="20">
        <v>0</v>
      </c>
      <c r="S162" s="19" t="s">
        <v>55</v>
      </c>
      <c r="T162" s="20">
        <v>0</v>
      </c>
      <c r="U162" s="20">
        <v>0</v>
      </c>
      <c r="V162" s="19" t="s">
        <v>63</v>
      </c>
      <c r="W162" s="20">
        <v>1</v>
      </c>
    </row>
    <row r="163" spans="1:23" x14ac:dyDescent="0.25">
      <c r="A163" s="15">
        <v>264.60000000000002</v>
      </c>
      <c r="B163" s="15">
        <v>1</v>
      </c>
      <c r="C163" s="16">
        <v>3.75</v>
      </c>
      <c r="D163" s="17">
        <v>1.5</v>
      </c>
      <c r="E163" s="17">
        <v>7</v>
      </c>
      <c r="F163" s="18">
        <v>5504.4</v>
      </c>
      <c r="G163" s="19" t="s">
        <v>53</v>
      </c>
      <c r="H163" s="20">
        <v>0</v>
      </c>
      <c r="I163" s="19" t="s">
        <v>54</v>
      </c>
      <c r="J163" s="20">
        <v>0</v>
      </c>
      <c r="K163" s="19" t="s">
        <v>55</v>
      </c>
      <c r="L163" s="20">
        <v>0</v>
      </c>
      <c r="M163" s="20">
        <v>0</v>
      </c>
      <c r="N163" s="19" t="s">
        <v>61</v>
      </c>
      <c r="O163" s="20">
        <v>0</v>
      </c>
      <c r="P163" s="20">
        <v>0</v>
      </c>
      <c r="Q163" s="20">
        <v>1</v>
      </c>
      <c r="R163" s="20">
        <v>0</v>
      </c>
      <c r="S163" s="19" t="s">
        <v>55</v>
      </c>
      <c r="T163" s="20">
        <v>0</v>
      </c>
      <c r="U163" s="20">
        <v>0</v>
      </c>
      <c r="V163" s="19" t="s">
        <v>63</v>
      </c>
      <c r="W163" s="20">
        <v>1</v>
      </c>
    </row>
    <row r="164" spans="1:23" x14ac:dyDescent="0.25">
      <c r="A164" s="15">
        <v>207</v>
      </c>
      <c r="B164" s="15">
        <v>1</v>
      </c>
      <c r="C164" s="16">
        <v>0.75</v>
      </c>
      <c r="D164" s="17">
        <v>1</v>
      </c>
      <c r="E164" s="17">
        <v>4</v>
      </c>
      <c r="F164" s="18">
        <v>5720.4</v>
      </c>
      <c r="G164" s="19" t="s">
        <v>53</v>
      </c>
      <c r="H164" s="20">
        <v>0</v>
      </c>
      <c r="I164" s="19" t="s">
        <v>54</v>
      </c>
      <c r="J164" s="20">
        <v>0</v>
      </c>
      <c r="K164" s="19" t="s">
        <v>55</v>
      </c>
      <c r="L164" s="20">
        <v>0</v>
      </c>
      <c r="M164" s="20">
        <v>0</v>
      </c>
      <c r="N164" s="19" t="s">
        <v>61</v>
      </c>
      <c r="O164" s="20">
        <v>0</v>
      </c>
      <c r="P164" s="20">
        <v>0</v>
      </c>
      <c r="Q164" s="20">
        <v>1</v>
      </c>
      <c r="R164" s="20">
        <v>0</v>
      </c>
      <c r="S164" s="19" t="s">
        <v>55</v>
      </c>
      <c r="T164" s="20">
        <v>0</v>
      </c>
      <c r="U164" s="20">
        <v>0</v>
      </c>
      <c r="V164" s="19" t="s">
        <v>63</v>
      </c>
      <c r="W164" s="20">
        <v>1</v>
      </c>
    </row>
    <row r="165" spans="1:23" x14ac:dyDescent="0.25">
      <c r="A165" s="15">
        <v>270</v>
      </c>
      <c r="B165" s="15">
        <v>1</v>
      </c>
      <c r="C165" s="16">
        <v>1.25</v>
      </c>
      <c r="D165" s="17">
        <v>1</v>
      </c>
      <c r="E165" s="17">
        <v>4</v>
      </c>
      <c r="F165" s="18">
        <v>5734.8</v>
      </c>
      <c r="G165" s="19" t="s">
        <v>53</v>
      </c>
      <c r="H165" s="20">
        <v>0</v>
      </c>
      <c r="I165" s="19" t="s">
        <v>54</v>
      </c>
      <c r="J165" s="20">
        <v>0</v>
      </c>
      <c r="K165" s="19" t="s">
        <v>55</v>
      </c>
      <c r="L165" s="20">
        <v>0</v>
      </c>
      <c r="M165" s="20">
        <v>0</v>
      </c>
      <c r="N165" s="19" t="s">
        <v>61</v>
      </c>
      <c r="O165" s="20">
        <v>0</v>
      </c>
      <c r="P165" s="20">
        <v>0</v>
      </c>
      <c r="Q165" s="20">
        <v>1</v>
      </c>
      <c r="R165" s="20">
        <v>0</v>
      </c>
      <c r="S165" s="19" t="s">
        <v>55</v>
      </c>
      <c r="T165" s="20">
        <v>0</v>
      </c>
      <c r="U165" s="20">
        <v>0</v>
      </c>
      <c r="V165" s="19" t="s">
        <v>63</v>
      </c>
      <c r="W165" s="20">
        <v>1</v>
      </c>
    </row>
    <row r="166" spans="1:23" x14ac:dyDescent="0.25">
      <c r="A166" s="15">
        <v>318.60000000000002</v>
      </c>
      <c r="B166" s="15">
        <v>1</v>
      </c>
      <c r="C166" s="16">
        <v>0.6</v>
      </c>
      <c r="D166" s="17">
        <v>2</v>
      </c>
      <c r="E166" s="17">
        <v>8</v>
      </c>
      <c r="F166" s="18">
        <v>5760</v>
      </c>
      <c r="G166" s="19" t="s">
        <v>53</v>
      </c>
      <c r="H166" s="20">
        <v>0</v>
      </c>
      <c r="I166" s="19" t="s">
        <v>54</v>
      </c>
      <c r="J166" s="20">
        <v>0</v>
      </c>
      <c r="K166" s="19" t="s">
        <v>55</v>
      </c>
      <c r="L166" s="20">
        <v>0</v>
      </c>
      <c r="M166" s="20">
        <v>0</v>
      </c>
      <c r="N166" s="19" t="s">
        <v>61</v>
      </c>
      <c r="O166" s="20">
        <v>0</v>
      </c>
      <c r="P166" s="20">
        <v>0</v>
      </c>
      <c r="Q166" s="20">
        <v>1</v>
      </c>
      <c r="R166" s="20">
        <v>0</v>
      </c>
      <c r="S166" s="19" t="s">
        <v>55</v>
      </c>
      <c r="T166" s="20">
        <v>0</v>
      </c>
      <c r="U166" s="20">
        <v>0</v>
      </c>
      <c r="V166" s="19" t="s">
        <v>63</v>
      </c>
      <c r="W166" s="20">
        <v>1</v>
      </c>
    </row>
    <row r="167" spans="1:23" x14ac:dyDescent="0.25">
      <c r="A167" s="15">
        <v>253.8</v>
      </c>
      <c r="B167" s="15">
        <v>1</v>
      </c>
      <c r="C167" s="16">
        <v>0.75</v>
      </c>
      <c r="D167" s="17">
        <v>1</v>
      </c>
      <c r="E167" s="17">
        <v>6</v>
      </c>
      <c r="F167" s="18">
        <v>6510.6</v>
      </c>
      <c r="G167" s="19" t="s">
        <v>53</v>
      </c>
      <c r="H167" s="20">
        <v>0</v>
      </c>
      <c r="I167" s="19" t="s">
        <v>54</v>
      </c>
      <c r="J167" s="20">
        <v>0</v>
      </c>
      <c r="K167" s="19" t="s">
        <v>55</v>
      </c>
      <c r="L167" s="20">
        <v>0</v>
      </c>
      <c r="M167" s="20">
        <v>0</v>
      </c>
      <c r="N167" s="19" t="s">
        <v>61</v>
      </c>
      <c r="O167" s="20">
        <v>0</v>
      </c>
      <c r="P167" s="20">
        <v>0</v>
      </c>
      <c r="Q167" s="20">
        <v>1</v>
      </c>
      <c r="R167" s="20">
        <v>0</v>
      </c>
      <c r="S167" s="19" t="s">
        <v>55</v>
      </c>
      <c r="T167" s="20">
        <v>0</v>
      </c>
      <c r="U167" s="20">
        <v>0</v>
      </c>
      <c r="V167" s="19" t="s">
        <v>63</v>
      </c>
      <c r="W167" s="20">
        <v>1</v>
      </c>
    </row>
    <row r="168" spans="1:23" x14ac:dyDescent="0.25">
      <c r="A168" s="15">
        <v>243</v>
      </c>
      <c r="B168" s="15">
        <v>1</v>
      </c>
      <c r="C168" s="16">
        <v>0.5</v>
      </c>
      <c r="D168" s="17">
        <v>1</v>
      </c>
      <c r="E168" s="17">
        <v>5</v>
      </c>
      <c r="F168" s="18">
        <v>6618.6</v>
      </c>
      <c r="G168" s="19" t="s">
        <v>53</v>
      </c>
      <c r="H168" s="20">
        <v>0</v>
      </c>
      <c r="I168" s="19" t="s">
        <v>54</v>
      </c>
      <c r="J168" s="20">
        <v>0</v>
      </c>
      <c r="K168" s="19" t="s">
        <v>55</v>
      </c>
      <c r="L168" s="20">
        <v>0</v>
      </c>
      <c r="M168" s="20">
        <v>0</v>
      </c>
      <c r="N168" s="19" t="s">
        <v>61</v>
      </c>
      <c r="O168" s="20">
        <v>0</v>
      </c>
      <c r="P168" s="20">
        <v>0</v>
      </c>
      <c r="Q168" s="20">
        <v>1</v>
      </c>
      <c r="R168" s="20">
        <v>0</v>
      </c>
      <c r="S168" s="19" t="s">
        <v>55</v>
      </c>
      <c r="T168" s="20">
        <v>0</v>
      </c>
      <c r="U168" s="20">
        <v>0</v>
      </c>
      <c r="V168" s="19" t="s">
        <v>63</v>
      </c>
      <c r="W168" s="20">
        <v>1</v>
      </c>
    </row>
    <row r="169" spans="1:23" x14ac:dyDescent="0.25">
      <c r="A169" s="15">
        <v>243</v>
      </c>
      <c r="B169" s="15">
        <v>1</v>
      </c>
      <c r="C169" s="16">
        <v>0.75</v>
      </c>
      <c r="D169" s="17">
        <v>1.5</v>
      </c>
      <c r="E169" s="17">
        <v>5</v>
      </c>
      <c r="F169" s="18">
        <v>7354.8</v>
      </c>
      <c r="G169" s="19" t="s">
        <v>53</v>
      </c>
      <c r="H169" s="20">
        <v>0</v>
      </c>
      <c r="I169" s="19" t="s">
        <v>54</v>
      </c>
      <c r="J169" s="20">
        <v>0</v>
      </c>
      <c r="K169" s="19" t="s">
        <v>55</v>
      </c>
      <c r="L169" s="20">
        <v>0</v>
      </c>
      <c r="M169" s="20">
        <v>0</v>
      </c>
      <c r="N169" s="19" t="s">
        <v>61</v>
      </c>
      <c r="O169" s="20">
        <v>0</v>
      </c>
      <c r="P169" s="20">
        <v>0</v>
      </c>
      <c r="Q169" s="20">
        <v>1</v>
      </c>
      <c r="R169" s="20">
        <v>0</v>
      </c>
      <c r="S169" s="19" t="s">
        <v>55</v>
      </c>
      <c r="T169" s="20">
        <v>0</v>
      </c>
      <c r="U169" s="20">
        <v>0</v>
      </c>
      <c r="V169" s="19" t="s">
        <v>63</v>
      </c>
      <c r="W169" s="20">
        <v>1</v>
      </c>
    </row>
    <row r="170" spans="1:23" x14ac:dyDescent="0.25">
      <c r="A170" s="15">
        <v>180</v>
      </c>
      <c r="B170" s="15">
        <v>1</v>
      </c>
      <c r="C170" s="16">
        <v>1.2</v>
      </c>
      <c r="D170" s="17">
        <v>1</v>
      </c>
      <c r="E170" s="17">
        <v>10</v>
      </c>
      <c r="F170" s="18">
        <v>3195</v>
      </c>
      <c r="G170" s="19" t="s">
        <v>57</v>
      </c>
      <c r="H170" s="20">
        <v>1</v>
      </c>
      <c r="I170" s="19" t="s">
        <v>54</v>
      </c>
      <c r="J170" s="20">
        <v>0</v>
      </c>
      <c r="K170" s="19" t="s">
        <v>55</v>
      </c>
      <c r="L170" s="20">
        <v>0</v>
      </c>
      <c r="M170" s="20">
        <v>0</v>
      </c>
      <c r="N170" s="19" t="s">
        <v>61</v>
      </c>
      <c r="O170" s="20">
        <v>0</v>
      </c>
      <c r="P170" s="20">
        <v>0</v>
      </c>
      <c r="Q170" s="20">
        <v>1</v>
      </c>
      <c r="R170" s="20">
        <v>0</v>
      </c>
      <c r="S170" s="19" t="s">
        <v>55</v>
      </c>
      <c r="T170" s="20">
        <v>0</v>
      </c>
      <c r="U170" s="20">
        <v>0</v>
      </c>
      <c r="V170" s="19" t="s">
        <v>63</v>
      </c>
      <c r="W170" s="20">
        <v>1</v>
      </c>
    </row>
    <row r="171" spans="1:23" x14ac:dyDescent="0.25">
      <c r="A171" s="15">
        <v>198</v>
      </c>
      <c r="B171" s="15">
        <v>1</v>
      </c>
      <c r="C171" s="16">
        <v>1.1200000000000001</v>
      </c>
      <c r="D171" s="17">
        <v>1</v>
      </c>
      <c r="E171" s="17">
        <v>4</v>
      </c>
      <c r="F171" s="18">
        <v>5684.4</v>
      </c>
      <c r="G171" s="19" t="s">
        <v>57</v>
      </c>
      <c r="H171" s="20">
        <v>1</v>
      </c>
      <c r="I171" s="19" t="s">
        <v>54</v>
      </c>
      <c r="J171" s="20">
        <v>0</v>
      </c>
      <c r="K171" s="19" t="s">
        <v>55</v>
      </c>
      <c r="L171" s="20">
        <v>0</v>
      </c>
      <c r="M171" s="20">
        <v>0</v>
      </c>
      <c r="N171" s="19" t="s">
        <v>61</v>
      </c>
      <c r="O171" s="20">
        <v>0</v>
      </c>
      <c r="P171" s="20">
        <v>0</v>
      </c>
      <c r="Q171" s="20">
        <v>1</v>
      </c>
      <c r="R171" s="20">
        <v>0</v>
      </c>
      <c r="S171" s="19" t="s">
        <v>55</v>
      </c>
      <c r="T171" s="20">
        <v>0</v>
      </c>
      <c r="U171" s="20">
        <v>0</v>
      </c>
      <c r="V171" s="19" t="s">
        <v>63</v>
      </c>
      <c r="W171" s="20">
        <v>1</v>
      </c>
    </row>
    <row r="172" spans="1:23" x14ac:dyDescent="0.25">
      <c r="A172" s="15">
        <v>270</v>
      </c>
      <c r="B172" s="15">
        <v>1</v>
      </c>
      <c r="C172" s="16">
        <v>2</v>
      </c>
      <c r="D172" s="17">
        <v>2</v>
      </c>
      <c r="E172" s="17">
        <v>7</v>
      </c>
      <c r="F172" s="18">
        <v>5810.4</v>
      </c>
      <c r="G172" s="19" t="s">
        <v>57</v>
      </c>
      <c r="H172" s="20">
        <v>1</v>
      </c>
      <c r="I172" s="19" t="s">
        <v>54</v>
      </c>
      <c r="J172" s="20">
        <v>0</v>
      </c>
      <c r="K172" s="19" t="s">
        <v>55</v>
      </c>
      <c r="L172" s="20">
        <v>0</v>
      </c>
      <c r="M172" s="20">
        <v>0</v>
      </c>
      <c r="N172" s="19" t="s">
        <v>61</v>
      </c>
      <c r="O172" s="20">
        <v>0</v>
      </c>
      <c r="P172" s="20">
        <v>0</v>
      </c>
      <c r="Q172" s="20">
        <v>1</v>
      </c>
      <c r="R172" s="20">
        <v>0</v>
      </c>
      <c r="S172" s="19" t="s">
        <v>55</v>
      </c>
      <c r="T172" s="20">
        <v>0</v>
      </c>
      <c r="U172" s="20">
        <v>0</v>
      </c>
      <c r="V172" s="19" t="s">
        <v>63</v>
      </c>
      <c r="W172" s="20">
        <v>1</v>
      </c>
    </row>
    <row r="173" spans="1:23" x14ac:dyDescent="0.25">
      <c r="A173" s="15">
        <v>243</v>
      </c>
      <c r="B173" s="15">
        <v>1</v>
      </c>
      <c r="C173" s="16">
        <v>0.625</v>
      </c>
      <c r="D173" s="17">
        <v>1</v>
      </c>
      <c r="E173" s="17">
        <v>5</v>
      </c>
      <c r="F173" s="18">
        <v>6004.8</v>
      </c>
      <c r="G173" s="19" t="s">
        <v>57</v>
      </c>
      <c r="H173" s="20">
        <v>1</v>
      </c>
      <c r="I173" s="19" t="s">
        <v>54</v>
      </c>
      <c r="J173" s="20">
        <v>0</v>
      </c>
      <c r="K173" s="19" t="s">
        <v>55</v>
      </c>
      <c r="L173" s="20">
        <v>0</v>
      </c>
      <c r="M173" s="20">
        <v>0</v>
      </c>
      <c r="N173" s="19" t="s">
        <v>61</v>
      </c>
      <c r="O173" s="20">
        <v>0</v>
      </c>
      <c r="P173" s="20">
        <v>0</v>
      </c>
      <c r="Q173" s="20">
        <v>1</v>
      </c>
      <c r="R173" s="20">
        <v>0</v>
      </c>
      <c r="S173" s="19" t="s">
        <v>55</v>
      </c>
      <c r="T173" s="20">
        <v>0</v>
      </c>
      <c r="U173" s="20">
        <v>0</v>
      </c>
      <c r="V173" s="19" t="s">
        <v>63</v>
      </c>
      <c r="W173" s="20">
        <v>1</v>
      </c>
    </row>
    <row r="174" spans="1:23" x14ac:dyDescent="0.25">
      <c r="A174" s="15">
        <v>270</v>
      </c>
      <c r="B174" s="15">
        <v>1</v>
      </c>
      <c r="C174" s="16">
        <v>3</v>
      </c>
      <c r="D174" s="17">
        <v>1</v>
      </c>
      <c r="E174" s="17">
        <v>6</v>
      </c>
      <c r="F174" s="18">
        <v>6390</v>
      </c>
      <c r="G174" s="19" t="s">
        <v>57</v>
      </c>
      <c r="H174" s="20">
        <v>1</v>
      </c>
      <c r="I174" s="19" t="s">
        <v>54</v>
      </c>
      <c r="J174" s="20">
        <v>0</v>
      </c>
      <c r="K174" s="19" t="s">
        <v>55</v>
      </c>
      <c r="L174" s="20">
        <v>0</v>
      </c>
      <c r="M174" s="20">
        <v>0</v>
      </c>
      <c r="N174" s="19" t="s">
        <v>61</v>
      </c>
      <c r="O174" s="20">
        <v>0</v>
      </c>
      <c r="P174" s="20">
        <v>0</v>
      </c>
      <c r="Q174" s="20">
        <v>1</v>
      </c>
      <c r="R174" s="20">
        <v>0</v>
      </c>
      <c r="S174" s="19" t="s">
        <v>55</v>
      </c>
      <c r="T174" s="20">
        <v>0</v>
      </c>
      <c r="U174" s="20">
        <v>0</v>
      </c>
      <c r="V174" s="19" t="s">
        <v>63</v>
      </c>
      <c r="W174" s="20">
        <v>1</v>
      </c>
    </row>
    <row r="175" spans="1:23" x14ac:dyDescent="0.25">
      <c r="A175" s="15">
        <v>383.4</v>
      </c>
      <c r="B175" s="15">
        <v>1</v>
      </c>
      <c r="C175" s="16">
        <v>0.7</v>
      </c>
      <c r="D175" s="17">
        <v>2</v>
      </c>
      <c r="E175" s="17">
        <v>8</v>
      </c>
      <c r="F175" s="18">
        <v>6480</v>
      </c>
      <c r="G175" s="19" t="s">
        <v>57</v>
      </c>
      <c r="H175" s="20">
        <v>1</v>
      </c>
      <c r="I175" s="19" t="s">
        <v>54</v>
      </c>
      <c r="J175" s="20">
        <v>0</v>
      </c>
      <c r="K175" s="19" t="s">
        <v>55</v>
      </c>
      <c r="L175" s="20">
        <v>0</v>
      </c>
      <c r="M175" s="20">
        <v>0</v>
      </c>
      <c r="N175" s="19" t="s">
        <v>61</v>
      </c>
      <c r="O175" s="20">
        <v>0</v>
      </c>
      <c r="P175" s="20">
        <v>0</v>
      </c>
      <c r="Q175" s="20">
        <v>1</v>
      </c>
      <c r="R175" s="20">
        <v>0</v>
      </c>
      <c r="S175" s="19" t="s">
        <v>55</v>
      </c>
      <c r="T175" s="20">
        <v>0</v>
      </c>
      <c r="U175" s="20">
        <v>0</v>
      </c>
      <c r="V175" s="19" t="s">
        <v>63</v>
      </c>
      <c r="W175" s="20">
        <v>1</v>
      </c>
    </row>
    <row r="176" spans="1:23" x14ac:dyDescent="0.25">
      <c r="A176" s="15">
        <v>243</v>
      </c>
      <c r="B176" s="15">
        <v>1</v>
      </c>
      <c r="C176" s="16">
        <v>0.75</v>
      </c>
      <c r="D176" s="17">
        <v>1</v>
      </c>
      <c r="E176" s="17">
        <v>6</v>
      </c>
      <c r="F176" s="18">
        <v>6984</v>
      </c>
      <c r="G176" s="19" t="s">
        <v>57</v>
      </c>
      <c r="H176" s="20">
        <v>1</v>
      </c>
      <c r="I176" s="19" t="s">
        <v>54</v>
      </c>
      <c r="J176" s="20">
        <v>0</v>
      </c>
      <c r="K176" s="19" t="s">
        <v>55</v>
      </c>
      <c r="L176" s="20">
        <v>0</v>
      </c>
      <c r="M176" s="20">
        <v>0</v>
      </c>
      <c r="N176" s="19" t="s">
        <v>61</v>
      </c>
      <c r="O176" s="20">
        <v>0</v>
      </c>
      <c r="P176" s="20">
        <v>0</v>
      </c>
      <c r="Q176" s="20">
        <v>1</v>
      </c>
      <c r="R176" s="20">
        <v>0</v>
      </c>
      <c r="S176" s="19" t="s">
        <v>55</v>
      </c>
      <c r="T176" s="20">
        <v>0</v>
      </c>
      <c r="U176" s="20">
        <v>0</v>
      </c>
      <c r="V176" s="19" t="s">
        <v>63</v>
      </c>
      <c r="W176" s="20">
        <v>1</v>
      </c>
    </row>
    <row r="177" spans="1:23" x14ac:dyDescent="0.25">
      <c r="A177" s="15">
        <v>270</v>
      </c>
      <c r="B177" s="15">
        <v>1</v>
      </c>
      <c r="C177" s="16">
        <v>0.75</v>
      </c>
      <c r="D177" s="17">
        <v>1</v>
      </c>
      <c r="E177" s="17">
        <v>6</v>
      </c>
      <c r="F177" s="18">
        <v>7020</v>
      </c>
      <c r="G177" s="19" t="s">
        <v>57</v>
      </c>
      <c r="H177" s="20">
        <v>1</v>
      </c>
      <c r="I177" s="19" t="s">
        <v>54</v>
      </c>
      <c r="J177" s="20">
        <v>0</v>
      </c>
      <c r="K177" s="19" t="s">
        <v>55</v>
      </c>
      <c r="L177" s="20">
        <v>0</v>
      </c>
      <c r="M177" s="20">
        <v>0</v>
      </c>
      <c r="N177" s="19" t="s">
        <v>61</v>
      </c>
      <c r="O177" s="20">
        <v>0</v>
      </c>
      <c r="P177" s="20">
        <v>0</v>
      </c>
      <c r="Q177" s="20">
        <v>1</v>
      </c>
      <c r="R177" s="20">
        <v>0</v>
      </c>
      <c r="S177" s="19" t="s">
        <v>55</v>
      </c>
      <c r="T177" s="20">
        <v>0</v>
      </c>
      <c r="U177" s="20">
        <v>0</v>
      </c>
      <c r="V177" s="19" t="s">
        <v>63</v>
      </c>
      <c r="W177" s="20">
        <v>1</v>
      </c>
    </row>
    <row r="178" spans="1:23" x14ac:dyDescent="0.25">
      <c r="A178" s="15">
        <v>270</v>
      </c>
      <c r="B178" s="15">
        <v>1</v>
      </c>
      <c r="C178" s="16">
        <v>0.5</v>
      </c>
      <c r="D178" s="17">
        <v>2</v>
      </c>
      <c r="E178" s="17">
        <v>6</v>
      </c>
      <c r="F178" s="18">
        <v>7345.8</v>
      </c>
      <c r="G178" s="19" t="s">
        <v>57</v>
      </c>
      <c r="H178" s="20">
        <v>1</v>
      </c>
      <c r="I178" s="19" t="s">
        <v>54</v>
      </c>
      <c r="J178" s="20">
        <v>0</v>
      </c>
      <c r="K178" s="19" t="s">
        <v>55</v>
      </c>
      <c r="L178" s="20">
        <v>0</v>
      </c>
      <c r="M178" s="20">
        <v>0</v>
      </c>
      <c r="N178" s="19" t="s">
        <v>61</v>
      </c>
      <c r="O178" s="20">
        <v>0</v>
      </c>
      <c r="P178" s="20">
        <v>0</v>
      </c>
      <c r="Q178" s="20">
        <v>1</v>
      </c>
      <c r="R178" s="20">
        <v>0</v>
      </c>
      <c r="S178" s="19" t="s">
        <v>55</v>
      </c>
      <c r="T178" s="20">
        <v>0</v>
      </c>
      <c r="U178" s="20">
        <v>0</v>
      </c>
      <c r="V178" s="19" t="s">
        <v>63</v>
      </c>
      <c r="W178" s="20">
        <v>1</v>
      </c>
    </row>
    <row r="179" spans="1:23" x14ac:dyDescent="0.25">
      <c r="A179" s="15">
        <v>304.2</v>
      </c>
      <c r="B179" s="15">
        <v>1</v>
      </c>
      <c r="C179" s="16">
        <v>0.6</v>
      </c>
      <c r="D179" s="17">
        <v>1</v>
      </c>
      <c r="E179" s="17">
        <v>6</v>
      </c>
      <c r="F179" s="18">
        <v>4807.8</v>
      </c>
      <c r="G179" s="19" t="s">
        <v>53</v>
      </c>
      <c r="H179" s="20">
        <v>0</v>
      </c>
      <c r="I179" s="19" t="s">
        <v>54</v>
      </c>
      <c r="J179" s="20">
        <v>0</v>
      </c>
      <c r="K179" s="19" t="s">
        <v>58</v>
      </c>
      <c r="L179" s="20">
        <v>1</v>
      </c>
      <c r="M179" s="20">
        <v>0</v>
      </c>
      <c r="N179" s="19" t="s">
        <v>61</v>
      </c>
      <c r="O179" s="20">
        <v>0</v>
      </c>
      <c r="P179" s="20">
        <v>0</v>
      </c>
      <c r="Q179" s="20">
        <v>1</v>
      </c>
      <c r="R179" s="20">
        <v>0</v>
      </c>
      <c r="S179" s="19" t="s">
        <v>55</v>
      </c>
      <c r="T179" s="20">
        <v>0</v>
      </c>
      <c r="U179" s="20">
        <v>0</v>
      </c>
      <c r="V179" s="19" t="s">
        <v>63</v>
      </c>
      <c r="W179" s="20">
        <v>1</v>
      </c>
    </row>
    <row r="180" spans="1:23" x14ac:dyDescent="0.25">
      <c r="A180" s="15">
        <v>309.60000000000002</v>
      </c>
      <c r="B180" s="15">
        <v>1</v>
      </c>
      <c r="C180" s="16">
        <v>0.6</v>
      </c>
      <c r="D180" s="17">
        <v>1</v>
      </c>
      <c r="E180" s="17">
        <v>6</v>
      </c>
      <c r="F180" s="18">
        <v>4953.6000000000004</v>
      </c>
      <c r="G180" s="19" t="s">
        <v>53</v>
      </c>
      <c r="H180" s="20">
        <v>0</v>
      </c>
      <c r="I180" s="19" t="s">
        <v>54</v>
      </c>
      <c r="J180" s="20">
        <v>0</v>
      </c>
      <c r="K180" s="19" t="s">
        <v>58</v>
      </c>
      <c r="L180" s="20">
        <v>1</v>
      </c>
      <c r="M180" s="20">
        <v>0</v>
      </c>
      <c r="N180" s="19" t="s">
        <v>61</v>
      </c>
      <c r="O180" s="20">
        <v>0</v>
      </c>
      <c r="P180" s="20">
        <v>0</v>
      </c>
      <c r="Q180" s="20">
        <v>1</v>
      </c>
      <c r="R180" s="20">
        <v>0</v>
      </c>
      <c r="S180" s="19" t="s">
        <v>55</v>
      </c>
      <c r="T180" s="20">
        <v>0</v>
      </c>
      <c r="U180" s="20">
        <v>0</v>
      </c>
      <c r="V180" s="19" t="s">
        <v>63</v>
      </c>
      <c r="W180" s="20">
        <v>1</v>
      </c>
    </row>
    <row r="181" spans="1:23" x14ac:dyDescent="0.25">
      <c r="A181" s="15">
        <v>216</v>
      </c>
      <c r="B181" s="15">
        <v>1</v>
      </c>
      <c r="C181" s="16">
        <v>0.5</v>
      </c>
      <c r="D181" s="17">
        <v>1</v>
      </c>
      <c r="E181" s="17">
        <v>4</v>
      </c>
      <c r="F181" s="18">
        <v>5812.2</v>
      </c>
      <c r="G181" s="19" t="s">
        <v>53</v>
      </c>
      <c r="H181" s="20">
        <v>0</v>
      </c>
      <c r="I181" s="19" t="s">
        <v>54</v>
      </c>
      <c r="J181" s="20">
        <v>0</v>
      </c>
      <c r="K181" s="19" t="s">
        <v>58</v>
      </c>
      <c r="L181" s="20">
        <v>1</v>
      </c>
      <c r="M181" s="20">
        <v>0</v>
      </c>
      <c r="N181" s="19" t="s">
        <v>61</v>
      </c>
      <c r="O181" s="20">
        <v>0</v>
      </c>
      <c r="P181" s="20">
        <v>0</v>
      </c>
      <c r="Q181" s="20">
        <v>1</v>
      </c>
      <c r="R181" s="20">
        <v>0</v>
      </c>
      <c r="S181" s="19" t="s">
        <v>55</v>
      </c>
      <c r="T181" s="20">
        <v>0</v>
      </c>
      <c r="U181" s="20">
        <v>0</v>
      </c>
      <c r="V181" s="19" t="s">
        <v>63</v>
      </c>
      <c r="W181" s="20">
        <v>1</v>
      </c>
    </row>
    <row r="182" spans="1:23" x14ac:dyDescent="0.25">
      <c r="A182" s="15">
        <v>323.73</v>
      </c>
      <c r="B182" s="15">
        <v>1</v>
      </c>
      <c r="C182" s="16">
        <v>1.28</v>
      </c>
      <c r="D182" s="17">
        <v>1</v>
      </c>
      <c r="E182" s="17">
        <v>6</v>
      </c>
      <c r="F182" s="18">
        <v>6139.8</v>
      </c>
      <c r="G182" s="19" t="s">
        <v>53</v>
      </c>
      <c r="H182" s="20">
        <v>0</v>
      </c>
      <c r="I182" s="19" t="s">
        <v>54</v>
      </c>
      <c r="J182" s="20">
        <v>0</v>
      </c>
      <c r="K182" s="19" t="s">
        <v>58</v>
      </c>
      <c r="L182" s="20">
        <v>1</v>
      </c>
      <c r="M182" s="20">
        <v>0</v>
      </c>
      <c r="N182" s="19" t="s">
        <v>61</v>
      </c>
      <c r="O182" s="20">
        <v>0</v>
      </c>
      <c r="P182" s="20">
        <v>0</v>
      </c>
      <c r="Q182" s="20">
        <v>1</v>
      </c>
      <c r="R182" s="20">
        <v>0</v>
      </c>
      <c r="S182" s="19" t="s">
        <v>55</v>
      </c>
      <c r="T182" s="20">
        <v>0</v>
      </c>
      <c r="U182" s="20">
        <v>0</v>
      </c>
      <c r="V182" s="19" t="s">
        <v>63</v>
      </c>
      <c r="W182" s="20">
        <v>1</v>
      </c>
    </row>
    <row r="183" spans="1:23" x14ac:dyDescent="0.25">
      <c r="A183" s="15">
        <v>250.2</v>
      </c>
      <c r="B183" s="15">
        <v>1</v>
      </c>
      <c r="C183" s="16">
        <v>0.93799999999999994</v>
      </c>
      <c r="D183" s="17">
        <v>1.5</v>
      </c>
      <c r="E183" s="17">
        <v>6</v>
      </c>
      <c r="F183" s="18">
        <v>7200</v>
      </c>
      <c r="G183" s="19" t="s">
        <v>53</v>
      </c>
      <c r="H183" s="20">
        <v>0</v>
      </c>
      <c r="I183" s="19" t="s">
        <v>54</v>
      </c>
      <c r="J183" s="20">
        <v>0</v>
      </c>
      <c r="K183" s="19" t="s">
        <v>58</v>
      </c>
      <c r="L183" s="20">
        <v>1</v>
      </c>
      <c r="M183" s="20">
        <v>0</v>
      </c>
      <c r="N183" s="19" t="s">
        <v>61</v>
      </c>
      <c r="O183" s="20">
        <v>0</v>
      </c>
      <c r="P183" s="20">
        <v>0</v>
      </c>
      <c r="Q183" s="20">
        <v>1</v>
      </c>
      <c r="R183" s="20">
        <v>0</v>
      </c>
      <c r="S183" s="19" t="s">
        <v>55</v>
      </c>
      <c r="T183" s="20">
        <v>0</v>
      </c>
      <c r="U183" s="20">
        <v>0</v>
      </c>
      <c r="V183" s="19" t="s">
        <v>63</v>
      </c>
      <c r="W183" s="20">
        <v>1</v>
      </c>
    </row>
    <row r="184" spans="1:23" x14ac:dyDescent="0.25">
      <c r="A184" s="15">
        <v>351</v>
      </c>
      <c r="B184" s="15">
        <v>1</v>
      </c>
      <c r="C184" s="16">
        <v>0.6</v>
      </c>
      <c r="D184" s="17">
        <v>2</v>
      </c>
      <c r="E184" s="17">
        <v>8</v>
      </c>
      <c r="F184" s="18">
        <v>7200</v>
      </c>
      <c r="G184" s="19" t="s">
        <v>53</v>
      </c>
      <c r="H184" s="20">
        <v>0</v>
      </c>
      <c r="I184" s="19" t="s">
        <v>54</v>
      </c>
      <c r="J184" s="20">
        <v>0</v>
      </c>
      <c r="K184" s="19" t="s">
        <v>58</v>
      </c>
      <c r="L184" s="20">
        <v>1</v>
      </c>
      <c r="M184" s="20">
        <v>0</v>
      </c>
      <c r="N184" s="19" t="s">
        <v>61</v>
      </c>
      <c r="O184" s="20">
        <v>0</v>
      </c>
      <c r="P184" s="20">
        <v>0</v>
      </c>
      <c r="Q184" s="20">
        <v>1</v>
      </c>
      <c r="R184" s="20">
        <v>0</v>
      </c>
      <c r="S184" s="19" t="s">
        <v>55</v>
      </c>
      <c r="T184" s="20">
        <v>0</v>
      </c>
      <c r="U184" s="20">
        <v>0</v>
      </c>
      <c r="V184" s="19" t="s">
        <v>63</v>
      </c>
      <c r="W184" s="20">
        <v>1</v>
      </c>
    </row>
    <row r="185" spans="1:23" x14ac:dyDescent="0.25">
      <c r="A185" s="15">
        <v>279</v>
      </c>
      <c r="B185" s="15">
        <v>1</v>
      </c>
      <c r="C185" s="16">
        <v>1.38</v>
      </c>
      <c r="D185" s="17">
        <v>2.5</v>
      </c>
      <c r="E185" s="17">
        <v>6</v>
      </c>
      <c r="F185" s="18">
        <v>7209</v>
      </c>
      <c r="G185" s="19" t="s">
        <v>53</v>
      </c>
      <c r="H185" s="20">
        <v>0</v>
      </c>
      <c r="I185" s="19" t="s">
        <v>54</v>
      </c>
      <c r="J185" s="20">
        <v>0</v>
      </c>
      <c r="K185" s="19" t="s">
        <v>58</v>
      </c>
      <c r="L185" s="20">
        <v>1</v>
      </c>
      <c r="M185" s="20">
        <v>0</v>
      </c>
      <c r="N185" s="19" t="s">
        <v>61</v>
      </c>
      <c r="O185" s="20">
        <v>0</v>
      </c>
      <c r="P185" s="20">
        <v>0</v>
      </c>
      <c r="Q185" s="20">
        <v>1</v>
      </c>
      <c r="R185" s="20">
        <v>0</v>
      </c>
      <c r="S185" s="19" t="s">
        <v>55</v>
      </c>
      <c r="T185" s="20">
        <v>0</v>
      </c>
      <c r="U185" s="20">
        <v>0</v>
      </c>
      <c r="V185" s="19" t="s">
        <v>63</v>
      </c>
      <c r="W185" s="20">
        <v>1</v>
      </c>
    </row>
    <row r="186" spans="1:23" x14ac:dyDescent="0.25">
      <c r="A186" s="15">
        <v>261</v>
      </c>
      <c r="B186" s="15">
        <v>1</v>
      </c>
      <c r="C186" s="16">
        <v>1.4179999999999999</v>
      </c>
      <c r="D186" s="17">
        <v>2</v>
      </c>
      <c r="E186" s="17">
        <v>7</v>
      </c>
      <c r="F186" s="18">
        <v>8870.4</v>
      </c>
      <c r="G186" s="19" t="s">
        <v>53</v>
      </c>
      <c r="H186" s="20">
        <v>0</v>
      </c>
      <c r="I186" s="19" t="s">
        <v>54</v>
      </c>
      <c r="J186" s="20">
        <v>0</v>
      </c>
      <c r="K186" s="19" t="s">
        <v>58</v>
      </c>
      <c r="L186" s="20">
        <v>1</v>
      </c>
      <c r="M186" s="20">
        <v>0</v>
      </c>
      <c r="N186" s="19" t="s">
        <v>61</v>
      </c>
      <c r="O186" s="20">
        <v>0</v>
      </c>
      <c r="P186" s="20">
        <v>0</v>
      </c>
      <c r="Q186" s="20">
        <v>1</v>
      </c>
      <c r="R186" s="20">
        <v>0</v>
      </c>
      <c r="S186" s="19" t="s">
        <v>55</v>
      </c>
      <c r="T186" s="20">
        <v>0</v>
      </c>
      <c r="U186" s="20">
        <v>0</v>
      </c>
      <c r="V186" s="19" t="s">
        <v>63</v>
      </c>
      <c r="W186" s="20">
        <v>1</v>
      </c>
    </row>
    <row r="187" spans="1:23" x14ac:dyDescent="0.25">
      <c r="A187" s="15">
        <v>233.82</v>
      </c>
      <c r="B187" s="15">
        <v>1</v>
      </c>
      <c r="C187" s="16">
        <v>2.1</v>
      </c>
      <c r="D187" s="17">
        <v>1</v>
      </c>
      <c r="E187" s="17">
        <v>4</v>
      </c>
      <c r="F187" s="18">
        <v>4368.6000000000004</v>
      </c>
      <c r="G187" s="19" t="s">
        <v>57</v>
      </c>
      <c r="H187" s="20">
        <v>1</v>
      </c>
      <c r="I187" s="19" t="s">
        <v>54</v>
      </c>
      <c r="J187" s="20">
        <v>0</v>
      </c>
      <c r="K187" s="19" t="s">
        <v>58</v>
      </c>
      <c r="L187" s="20">
        <v>1</v>
      </c>
      <c r="M187" s="20">
        <v>0</v>
      </c>
      <c r="N187" s="19" t="s">
        <v>61</v>
      </c>
      <c r="O187" s="20">
        <v>0</v>
      </c>
      <c r="P187" s="20">
        <v>0</v>
      </c>
      <c r="Q187" s="20">
        <v>1</v>
      </c>
      <c r="R187" s="20">
        <v>0</v>
      </c>
      <c r="S187" s="19" t="s">
        <v>55</v>
      </c>
      <c r="T187" s="20">
        <v>0</v>
      </c>
      <c r="U187" s="20">
        <v>0</v>
      </c>
      <c r="V187" s="19" t="s">
        <v>63</v>
      </c>
      <c r="W187" s="20">
        <v>1</v>
      </c>
    </row>
    <row r="188" spans="1:23" x14ac:dyDescent="0.25">
      <c r="A188" s="15">
        <v>333</v>
      </c>
      <c r="B188" s="15">
        <v>1</v>
      </c>
      <c r="C188" s="16">
        <v>0.6</v>
      </c>
      <c r="D188" s="17">
        <v>1</v>
      </c>
      <c r="E188" s="17">
        <v>6</v>
      </c>
      <c r="F188" s="18">
        <v>4500</v>
      </c>
      <c r="G188" s="19" t="s">
        <v>57</v>
      </c>
      <c r="H188" s="20">
        <v>1</v>
      </c>
      <c r="I188" s="19" t="s">
        <v>54</v>
      </c>
      <c r="J188" s="20">
        <v>0</v>
      </c>
      <c r="K188" s="19" t="s">
        <v>58</v>
      </c>
      <c r="L188" s="20">
        <v>1</v>
      </c>
      <c r="M188" s="20">
        <v>0</v>
      </c>
      <c r="N188" s="19" t="s">
        <v>61</v>
      </c>
      <c r="O188" s="20">
        <v>0</v>
      </c>
      <c r="P188" s="20">
        <v>0</v>
      </c>
      <c r="Q188" s="20">
        <v>1</v>
      </c>
      <c r="R188" s="20">
        <v>0</v>
      </c>
      <c r="S188" s="19" t="s">
        <v>55</v>
      </c>
      <c r="T188" s="20">
        <v>0</v>
      </c>
      <c r="U188" s="20">
        <v>0</v>
      </c>
      <c r="V188" s="19" t="s">
        <v>63</v>
      </c>
      <c r="W188" s="20">
        <v>1</v>
      </c>
    </row>
    <row r="189" spans="1:23" x14ac:dyDescent="0.25">
      <c r="A189" s="15">
        <v>359.82</v>
      </c>
      <c r="B189" s="15">
        <v>1</v>
      </c>
      <c r="C189" s="16">
        <v>1.0880000000000001</v>
      </c>
      <c r="D189" s="17">
        <v>2</v>
      </c>
      <c r="E189" s="17">
        <v>10</v>
      </c>
      <c r="F189" s="18">
        <v>4572</v>
      </c>
      <c r="G189" s="19" t="s">
        <v>57</v>
      </c>
      <c r="H189" s="20">
        <v>1</v>
      </c>
      <c r="I189" s="19" t="s">
        <v>54</v>
      </c>
      <c r="J189" s="20">
        <v>0</v>
      </c>
      <c r="K189" s="19" t="s">
        <v>58</v>
      </c>
      <c r="L189" s="20">
        <v>1</v>
      </c>
      <c r="M189" s="20">
        <v>0</v>
      </c>
      <c r="N189" s="19" t="s">
        <v>61</v>
      </c>
      <c r="O189" s="20">
        <v>0</v>
      </c>
      <c r="P189" s="20">
        <v>0</v>
      </c>
      <c r="Q189" s="20">
        <v>1</v>
      </c>
      <c r="R189" s="20">
        <v>0</v>
      </c>
      <c r="S189" s="19" t="s">
        <v>55</v>
      </c>
      <c r="T189" s="20">
        <v>0</v>
      </c>
      <c r="U189" s="20">
        <v>0</v>
      </c>
      <c r="V189" s="19" t="s">
        <v>63</v>
      </c>
      <c r="W189" s="20">
        <v>1</v>
      </c>
    </row>
    <row r="190" spans="1:23" x14ac:dyDescent="0.25">
      <c r="A190" s="15">
        <v>342</v>
      </c>
      <c r="B190" s="15">
        <v>1</v>
      </c>
      <c r="C190" s="16">
        <v>0.7</v>
      </c>
      <c r="D190" s="17">
        <v>2</v>
      </c>
      <c r="E190" s="17">
        <v>6</v>
      </c>
      <c r="F190" s="18">
        <v>4680</v>
      </c>
      <c r="G190" s="19" t="s">
        <v>57</v>
      </c>
      <c r="H190" s="20">
        <v>1</v>
      </c>
      <c r="I190" s="19" t="s">
        <v>54</v>
      </c>
      <c r="J190" s="20">
        <v>0</v>
      </c>
      <c r="K190" s="19" t="s">
        <v>58</v>
      </c>
      <c r="L190" s="20">
        <v>1</v>
      </c>
      <c r="M190" s="20">
        <v>0</v>
      </c>
      <c r="N190" s="19" t="s">
        <v>61</v>
      </c>
      <c r="O190" s="20">
        <v>0</v>
      </c>
      <c r="P190" s="20">
        <v>0</v>
      </c>
      <c r="Q190" s="20">
        <v>1</v>
      </c>
      <c r="R190" s="20">
        <v>0</v>
      </c>
      <c r="S190" s="19" t="s">
        <v>55</v>
      </c>
      <c r="T190" s="20">
        <v>0</v>
      </c>
      <c r="U190" s="20">
        <v>0</v>
      </c>
      <c r="V190" s="19" t="s">
        <v>63</v>
      </c>
      <c r="W190" s="20">
        <v>1</v>
      </c>
    </row>
    <row r="191" spans="1:23" x14ac:dyDescent="0.25">
      <c r="A191" s="15">
        <v>333</v>
      </c>
      <c r="B191" s="15">
        <v>1</v>
      </c>
      <c r="C191" s="16">
        <v>0.7</v>
      </c>
      <c r="D191" s="17">
        <v>1</v>
      </c>
      <c r="E191" s="17">
        <v>6</v>
      </c>
      <c r="F191" s="18">
        <v>4860</v>
      </c>
      <c r="G191" s="19" t="s">
        <v>57</v>
      </c>
      <c r="H191" s="20">
        <v>1</v>
      </c>
      <c r="I191" s="19" t="s">
        <v>54</v>
      </c>
      <c r="J191" s="20">
        <v>0</v>
      </c>
      <c r="K191" s="19" t="s">
        <v>58</v>
      </c>
      <c r="L191" s="20">
        <v>1</v>
      </c>
      <c r="M191" s="20">
        <v>0</v>
      </c>
      <c r="N191" s="19" t="s">
        <v>61</v>
      </c>
      <c r="O191" s="20">
        <v>0</v>
      </c>
      <c r="P191" s="20">
        <v>0</v>
      </c>
      <c r="Q191" s="20">
        <v>1</v>
      </c>
      <c r="R191" s="20">
        <v>0</v>
      </c>
      <c r="S191" s="19" t="s">
        <v>55</v>
      </c>
      <c r="T191" s="20">
        <v>0</v>
      </c>
      <c r="U191" s="20">
        <v>0</v>
      </c>
      <c r="V191" s="19" t="s">
        <v>63</v>
      </c>
      <c r="W191" s="20">
        <v>1</v>
      </c>
    </row>
    <row r="192" spans="1:23" x14ac:dyDescent="0.25">
      <c r="A192" s="15">
        <v>323.82</v>
      </c>
      <c r="B192" s="15">
        <v>1</v>
      </c>
      <c r="C192" s="16">
        <v>0.6</v>
      </c>
      <c r="D192" s="17">
        <v>1</v>
      </c>
      <c r="E192" s="17">
        <v>6</v>
      </c>
      <c r="F192" s="18">
        <v>4950</v>
      </c>
      <c r="G192" s="19" t="s">
        <v>57</v>
      </c>
      <c r="H192" s="20">
        <v>1</v>
      </c>
      <c r="I192" s="19" t="s">
        <v>54</v>
      </c>
      <c r="J192" s="20">
        <v>0</v>
      </c>
      <c r="K192" s="19" t="s">
        <v>58</v>
      </c>
      <c r="L192" s="20">
        <v>1</v>
      </c>
      <c r="M192" s="20">
        <v>0</v>
      </c>
      <c r="N192" s="19" t="s">
        <v>61</v>
      </c>
      <c r="O192" s="20">
        <v>0</v>
      </c>
      <c r="P192" s="20">
        <v>0</v>
      </c>
      <c r="Q192" s="20">
        <v>1</v>
      </c>
      <c r="R192" s="20">
        <v>0</v>
      </c>
      <c r="S192" s="19" t="s">
        <v>55</v>
      </c>
      <c r="T192" s="20">
        <v>0</v>
      </c>
      <c r="U192" s="20">
        <v>0</v>
      </c>
      <c r="V192" s="19" t="s">
        <v>63</v>
      </c>
      <c r="W192" s="20">
        <v>1</v>
      </c>
    </row>
    <row r="193" spans="1:23" x14ac:dyDescent="0.25">
      <c r="A193" s="15">
        <v>387</v>
      </c>
      <c r="B193" s="15">
        <v>1</v>
      </c>
      <c r="C193" s="16">
        <v>0.6</v>
      </c>
      <c r="D193" s="17">
        <v>2</v>
      </c>
      <c r="E193" s="17">
        <v>7</v>
      </c>
      <c r="F193" s="18">
        <v>5140.8</v>
      </c>
      <c r="G193" s="19" t="s">
        <v>57</v>
      </c>
      <c r="H193" s="20">
        <v>1</v>
      </c>
      <c r="I193" s="19" t="s">
        <v>54</v>
      </c>
      <c r="J193" s="20">
        <v>0</v>
      </c>
      <c r="K193" s="19" t="s">
        <v>58</v>
      </c>
      <c r="L193" s="20">
        <v>1</v>
      </c>
      <c r="M193" s="20">
        <v>0</v>
      </c>
      <c r="N193" s="19" t="s">
        <v>61</v>
      </c>
      <c r="O193" s="20">
        <v>0</v>
      </c>
      <c r="P193" s="20">
        <v>0</v>
      </c>
      <c r="Q193" s="20">
        <v>1</v>
      </c>
      <c r="R193" s="20">
        <v>0</v>
      </c>
      <c r="S193" s="19" t="s">
        <v>55</v>
      </c>
      <c r="T193" s="20">
        <v>0</v>
      </c>
      <c r="U193" s="20">
        <v>0</v>
      </c>
      <c r="V193" s="19" t="s">
        <v>63</v>
      </c>
      <c r="W193" s="20">
        <v>1</v>
      </c>
    </row>
    <row r="194" spans="1:23" x14ac:dyDescent="0.25">
      <c r="A194" s="15">
        <v>340.2</v>
      </c>
      <c r="B194" s="15">
        <v>1</v>
      </c>
      <c r="C194" s="16">
        <v>0.94099999999999995</v>
      </c>
      <c r="D194" s="17">
        <v>1.5</v>
      </c>
      <c r="E194" s="17">
        <v>6</v>
      </c>
      <c r="F194" s="18">
        <v>5220</v>
      </c>
      <c r="G194" s="19" t="s">
        <v>57</v>
      </c>
      <c r="H194" s="20">
        <v>1</v>
      </c>
      <c r="I194" s="19" t="s">
        <v>54</v>
      </c>
      <c r="J194" s="20">
        <v>0</v>
      </c>
      <c r="K194" s="19" t="s">
        <v>58</v>
      </c>
      <c r="L194" s="20">
        <v>1</v>
      </c>
      <c r="M194" s="20">
        <v>0</v>
      </c>
      <c r="N194" s="19" t="s">
        <v>61</v>
      </c>
      <c r="O194" s="20">
        <v>0</v>
      </c>
      <c r="P194" s="20">
        <v>0</v>
      </c>
      <c r="Q194" s="20">
        <v>1</v>
      </c>
      <c r="R194" s="20">
        <v>0</v>
      </c>
      <c r="S194" s="19" t="s">
        <v>55</v>
      </c>
      <c r="T194" s="20">
        <v>0</v>
      </c>
      <c r="U194" s="20">
        <v>0</v>
      </c>
      <c r="V194" s="19" t="s">
        <v>63</v>
      </c>
      <c r="W194" s="20">
        <v>1</v>
      </c>
    </row>
    <row r="195" spans="1:23" x14ac:dyDescent="0.25">
      <c r="A195" s="15">
        <v>351</v>
      </c>
      <c r="B195" s="15">
        <v>1</v>
      </c>
      <c r="C195" s="16">
        <v>0.77500000000000002</v>
      </c>
      <c r="D195" s="17">
        <v>2.5</v>
      </c>
      <c r="E195" s="17">
        <v>8</v>
      </c>
      <c r="F195" s="18">
        <v>5400</v>
      </c>
      <c r="G195" s="19" t="s">
        <v>57</v>
      </c>
      <c r="H195" s="20">
        <v>1</v>
      </c>
      <c r="I195" s="19" t="s">
        <v>54</v>
      </c>
      <c r="J195" s="20">
        <v>0</v>
      </c>
      <c r="K195" s="19" t="s">
        <v>58</v>
      </c>
      <c r="L195" s="20">
        <v>1</v>
      </c>
      <c r="M195" s="20">
        <v>0</v>
      </c>
      <c r="N195" s="19" t="s">
        <v>61</v>
      </c>
      <c r="O195" s="20">
        <v>0</v>
      </c>
      <c r="P195" s="20">
        <v>0</v>
      </c>
      <c r="Q195" s="20">
        <v>1</v>
      </c>
      <c r="R195" s="20">
        <v>0</v>
      </c>
      <c r="S195" s="19" t="s">
        <v>55</v>
      </c>
      <c r="T195" s="20">
        <v>0</v>
      </c>
      <c r="U195" s="20">
        <v>0</v>
      </c>
      <c r="V195" s="19" t="s">
        <v>63</v>
      </c>
      <c r="W195" s="20">
        <v>1</v>
      </c>
    </row>
    <row r="196" spans="1:23" x14ac:dyDescent="0.25">
      <c r="A196" s="15">
        <v>198</v>
      </c>
      <c r="B196" s="15">
        <v>1</v>
      </c>
      <c r="C196" s="16">
        <v>0.80500000000000005</v>
      </c>
      <c r="D196" s="17">
        <v>1</v>
      </c>
      <c r="E196" s="17">
        <v>5</v>
      </c>
      <c r="F196" s="18">
        <v>5414.4</v>
      </c>
      <c r="G196" s="19" t="s">
        <v>57</v>
      </c>
      <c r="H196" s="20">
        <v>1</v>
      </c>
      <c r="I196" s="19" t="s">
        <v>54</v>
      </c>
      <c r="J196" s="20">
        <v>0</v>
      </c>
      <c r="K196" s="19" t="s">
        <v>58</v>
      </c>
      <c r="L196" s="20">
        <v>1</v>
      </c>
      <c r="M196" s="20">
        <v>0</v>
      </c>
      <c r="N196" s="19" t="s">
        <v>61</v>
      </c>
      <c r="O196" s="20">
        <v>0</v>
      </c>
      <c r="P196" s="20">
        <v>0</v>
      </c>
      <c r="Q196" s="20">
        <v>1</v>
      </c>
      <c r="R196" s="20">
        <v>0</v>
      </c>
      <c r="S196" s="19" t="s">
        <v>55</v>
      </c>
      <c r="T196" s="20">
        <v>0</v>
      </c>
      <c r="U196" s="20">
        <v>0</v>
      </c>
      <c r="V196" s="19" t="s">
        <v>63</v>
      </c>
      <c r="W196" s="20">
        <v>1</v>
      </c>
    </row>
    <row r="197" spans="1:23" x14ac:dyDescent="0.25">
      <c r="A197" s="15">
        <v>322.2</v>
      </c>
      <c r="B197" s="15">
        <v>1</v>
      </c>
      <c r="C197" s="16">
        <v>0.6</v>
      </c>
      <c r="D197" s="17">
        <v>1</v>
      </c>
      <c r="E197" s="17">
        <v>6</v>
      </c>
      <c r="F197" s="18">
        <v>5508</v>
      </c>
      <c r="G197" s="19" t="s">
        <v>57</v>
      </c>
      <c r="H197" s="20">
        <v>1</v>
      </c>
      <c r="I197" s="19" t="s">
        <v>54</v>
      </c>
      <c r="J197" s="20">
        <v>0</v>
      </c>
      <c r="K197" s="19" t="s">
        <v>58</v>
      </c>
      <c r="L197" s="20">
        <v>1</v>
      </c>
      <c r="M197" s="20">
        <v>0</v>
      </c>
      <c r="N197" s="19" t="s">
        <v>61</v>
      </c>
      <c r="O197" s="20">
        <v>0</v>
      </c>
      <c r="P197" s="20">
        <v>0</v>
      </c>
      <c r="Q197" s="20">
        <v>1</v>
      </c>
      <c r="R197" s="20">
        <v>0</v>
      </c>
      <c r="S197" s="19" t="s">
        <v>55</v>
      </c>
      <c r="T197" s="20">
        <v>0</v>
      </c>
      <c r="U197" s="20">
        <v>0</v>
      </c>
      <c r="V197" s="19" t="s">
        <v>63</v>
      </c>
      <c r="W197" s="20">
        <v>1</v>
      </c>
    </row>
    <row r="198" spans="1:23" x14ac:dyDescent="0.25">
      <c r="A198" s="15">
        <v>214.2</v>
      </c>
      <c r="B198" s="15">
        <v>1</v>
      </c>
      <c r="C198" s="16">
        <v>1</v>
      </c>
      <c r="D198" s="17">
        <v>1</v>
      </c>
      <c r="E198" s="17">
        <v>4</v>
      </c>
      <c r="F198" s="18">
        <v>5743.8</v>
      </c>
      <c r="G198" s="19" t="s">
        <v>57</v>
      </c>
      <c r="H198" s="20">
        <v>1</v>
      </c>
      <c r="I198" s="19" t="s">
        <v>54</v>
      </c>
      <c r="J198" s="20">
        <v>0</v>
      </c>
      <c r="K198" s="19" t="s">
        <v>58</v>
      </c>
      <c r="L198" s="20">
        <v>1</v>
      </c>
      <c r="M198" s="20">
        <v>0</v>
      </c>
      <c r="N198" s="19" t="s">
        <v>61</v>
      </c>
      <c r="O198" s="20">
        <v>0</v>
      </c>
      <c r="P198" s="20">
        <v>0</v>
      </c>
      <c r="Q198" s="20">
        <v>1</v>
      </c>
      <c r="R198" s="20">
        <v>0</v>
      </c>
      <c r="S198" s="19" t="s">
        <v>55</v>
      </c>
      <c r="T198" s="20">
        <v>0</v>
      </c>
      <c r="U198" s="20">
        <v>0</v>
      </c>
      <c r="V198" s="19" t="s">
        <v>63</v>
      </c>
      <c r="W198" s="20">
        <v>1</v>
      </c>
    </row>
    <row r="199" spans="1:23" x14ac:dyDescent="0.25">
      <c r="A199" s="15">
        <v>287.82</v>
      </c>
      <c r="B199" s="15">
        <v>1</v>
      </c>
      <c r="C199" s="16">
        <v>0.78</v>
      </c>
      <c r="D199" s="17">
        <v>1</v>
      </c>
      <c r="E199" s="17">
        <v>6</v>
      </c>
      <c r="F199" s="18">
        <v>5940</v>
      </c>
      <c r="G199" s="19" t="s">
        <v>57</v>
      </c>
      <c r="H199" s="20">
        <v>1</v>
      </c>
      <c r="I199" s="19" t="s">
        <v>54</v>
      </c>
      <c r="J199" s="20">
        <v>0</v>
      </c>
      <c r="K199" s="19" t="s">
        <v>58</v>
      </c>
      <c r="L199" s="20">
        <v>1</v>
      </c>
      <c r="M199" s="20">
        <v>0</v>
      </c>
      <c r="N199" s="19" t="s">
        <v>61</v>
      </c>
      <c r="O199" s="20">
        <v>0</v>
      </c>
      <c r="P199" s="20">
        <v>0</v>
      </c>
      <c r="Q199" s="20">
        <v>1</v>
      </c>
      <c r="R199" s="20">
        <v>0</v>
      </c>
      <c r="S199" s="19" t="s">
        <v>55</v>
      </c>
      <c r="T199" s="20">
        <v>0</v>
      </c>
      <c r="U199" s="20">
        <v>0</v>
      </c>
      <c r="V199" s="19" t="s">
        <v>63</v>
      </c>
      <c r="W199" s="20">
        <v>1</v>
      </c>
    </row>
    <row r="200" spans="1:23" x14ac:dyDescent="0.25">
      <c r="A200" s="15">
        <v>270</v>
      </c>
      <c r="B200" s="15">
        <v>1</v>
      </c>
      <c r="C200" s="16">
        <v>0.75</v>
      </c>
      <c r="D200" s="17">
        <v>1.5</v>
      </c>
      <c r="E200" s="17">
        <v>7</v>
      </c>
      <c r="F200" s="18">
        <v>6033.6</v>
      </c>
      <c r="G200" s="19" t="s">
        <v>57</v>
      </c>
      <c r="H200" s="20">
        <v>1</v>
      </c>
      <c r="I200" s="19" t="s">
        <v>54</v>
      </c>
      <c r="J200" s="20">
        <v>0</v>
      </c>
      <c r="K200" s="19" t="s">
        <v>58</v>
      </c>
      <c r="L200" s="20">
        <v>1</v>
      </c>
      <c r="M200" s="20">
        <v>0</v>
      </c>
      <c r="N200" s="19" t="s">
        <v>61</v>
      </c>
      <c r="O200" s="20">
        <v>0</v>
      </c>
      <c r="P200" s="20">
        <v>0</v>
      </c>
      <c r="Q200" s="20">
        <v>1</v>
      </c>
      <c r="R200" s="20">
        <v>0</v>
      </c>
      <c r="S200" s="19" t="s">
        <v>55</v>
      </c>
      <c r="T200" s="20">
        <v>0</v>
      </c>
      <c r="U200" s="20">
        <v>0</v>
      </c>
      <c r="V200" s="19" t="s">
        <v>63</v>
      </c>
      <c r="W200" s="20">
        <v>1</v>
      </c>
    </row>
    <row r="201" spans="1:23" x14ac:dyDescent="0.25">
      <c r="A201" s="15">
        <v>270</v>
      </c>
      <c r="B201" s="15">
        <v>1</v>
      </c>
      <c r="C201" s="16">
        <v>0.75</v>
      </c>
      <c r="D201" s="17">
        <v>1.5</v>
      </c>
      <c r="E201" s="17">
        <v>9</v>
      </c>
      <c r="F201" s="18">
        <v>6035.4</v>
      </c>
      <c r="G201" s="19" t="s">
        <v>57</v>
      </c>
      <c r="H201" s="20">
        <v>1</v>
      </c>
      <c r="I201" s="19" t="s">
        <v>54</v>
      </c>
      <c r="J201" s="20">
        <v>0</v>
      </c>
      <c r="K201" s="19" t="s">
        <v>58</v>
      </c>
      <c r="L201" s="20">
        <v>1</v>
      </c>
      <c r="M201" s="20">
        <v>0</v>
      </c>
      <c r="N201" s="19" t="s">
        <v>61</v>
      </c>
      <c r="O201" s="20">
        <v>0</v>
      </c>
      <c r="P201" s="20">
        <v>0</v>
      </c>
      <c r="Q201" s="20">
        <v>1</v>
      </c>
      <c r="R201" s="20">
        <v>0</v>
      </c>
      <c r="S201" s="19" t="s">
        <v>55</v>
      </c>
      <c r="T201" s="20">
        <v>0</v>
      </c>
      <c r="U201" s="20">
        <v>0</v>
      </c>
      <c r="V201" s="19" t="s">
        <v>63</v>
      </c>
      <c r="W201" s="20">
        <v>1</v>
      </c>
    </row>
    <row r="202" spans="1:23" x14ac:dyDescent="0.25">
      <c r="A202" s="15">
        <v>288</v>
      </c>
      <c r="B202" s="15">
        <v>1</v>
      </c>
      <c r="C202" s="16">
        <v>1.155</v>
      </c>
      <c r="D202" s="17">
        <v>1</v>
      </c>
      <c r="E202" s="17">
        <v>6</v>
      </c>
      <c r="F202" s="18">
        <v>6120</v>
      </c>
      <c r="G202" s="19" t="s">
        <v>57</v>
      </c>
      <c r="H202" s="20">
        <v>1</v>
      </c>
      <c r="I202" s="19" t="s">
        <v>54</v>
      </c>
      <c r="J202" s="20">
        <v>0</v>
      </c>
      <c r="K202" s="19" t="s">
        <v>58</v>
      </c>
      <c r="L202" s="20">
        <v>1</v>
      </c>
      <c r="M202" s="20">
        <v>0</v>
      </c>
      <c r="N202" s="19" t="s">
        <v>61</v>
      </c>
      <c r="O202" s="20">
        <v>0</v>
      </c>
      <c r="P202" s="20">
        <v>0</v>
      </c>
      <c r="Q202" s="20">
        <v>1</v>
      </c>
      <c r="R202" s="20">
        <v>0</v>
      </c>
      <c r="S202" s="19" t="s">
        <v>55</v>
      </c>
      <c r="T202" s="20">
        <v>0</v>
      </c>
      <c r="U202" s="20">
        <v>0</v>
      </c>
      <c r="V202" s="19" t="s">
        <v>63</v>
      </c>
      <c r="W202" s="20">
        <v>1</v>
      </c>
    </row>
    <row r="203" spans="1:23" x14ac:dyDescent="0.25">
      <c r="A203" s="15">
        <v>286.2</v>
      </c>
      <c r="B203" s="15">
        <v>1</v>
      </c>
      <c r="C203" s="16">
        <v>1.47</v>
      </c>
      <c r="D203" s="17">
        <v>1.5</v>
      </c>
      <c r="E203" s="17">
        <v>7</v>
      </c>
      <c r="F203" s="18">
        <v>6300</v>
      </c>
      <c r="G203" s="19" t="s">
        <v>57</v>
      </c>
      <c r="H203" s="20">
        <v>1</v>
      </c>
      <c r="I203" s="19" t="s">
        <v>54</v>
      </c>
      <c r="J203" s="20">
        <v>0</v>
      </c>
      <c r="K203" s="19" t="s">
        <v>58</v>
      </c>
      <c r="L203" s="20">
        <v>1</v>
      </c>
      <c r="M203" s="20">
        <v>0</v>
      </c>
      <c r="N203" s="19" t="s">
        <v>61</v>
      </c>
      <c r="O203" s="20">
        <v>0</v>
      </c>
      <c r="P203" s="20">
        <v>0</v>
      </c>
      <c r="Q203" s="20">
        <v>1</v>
      </c>
      <c r="R203" s="20">
        <v>0</v>
      </c>
      <c r="S203" s="19" t="s">
        <v>55</v>
      </c>
      <c r="T203" s="20">
        <v>0</v>
      </c>
      <c r="U203" s="20">
        <v>0</v>
      </c>
      <c r="V203" s="19" t="s">
        <v>63</v>
      </c>
      <c r="W203" s="20">
        <v>1</v>
      </c>
    </row>
    <row r="204" spans="1:23" x14ac:dyDescent="0.25">
      <c r="A204" s="15">
        <v>234</v>
      </c>
      <c r="B204" s="15">
        <v>1</v>
      </c>
      <c r="C204" s="16">
        <v>0.875</v>
      </c>
      <c r="D204" s="17">
        <v>1</v>
      </c>
      <c r="E204" s="17">
        <v>5</v>
      </c>
      <c r="F204" s="18">
        <v>6480</v>
      </c>
      <c r="G204" s="19" t="s">
        <v>57</v>
      </c>
      <c r="H204" s="20">
        <v>1</v>
      </c>
      <c r="I204" s="19" t="s">
        <v>54</v>
      </c>
      <c r="J204" s="20">
        <v>0</v>
      </c>
      <c r="K204" s="19" t="s">
        <v>58</v>
      </c>
      <c r="L204" s="20">
        <v>1</v>
      </c>
      <c r="M204" s="20">
        <v>0</v>
      </c>
      <c r="N204" s="19" t="s">
        <v>61</v>
      </c>
      <c r="O204" s="20">
        <v>0</v>
      </c>
      <c r="P204" s="20">
        <v>0</v>
      </c>
      <c r="Q204" s="20">
        <v>1</v>
      </c>
      <c r="R204" s="20">
        <v>0</v>
      </c>
      <c r="S204" s="19" t="s">
        <v>55</v>
      </c>
      <c r="T204" s="20">
        <v>0</v>
      </c>
      <c r="U204" s="20">
        <v>0</v>
      </c>
      <c r="V204" s="19" t="s">
        <v>63</v>
      </c>
      <c r="W204" s="20">
        <v>1</v>
      </c>
    </row>
    <row r="205" spans="1:23" x14ac:dyDescent="0.25">
      <c r="A205" s="15">
        <v>341.82</v>
      </c>
      <c r="B205" s="15">
        <v>1</v>
      </c>
      <c r="C205" s="16">
        <v>0.82499999999999996</v>
      </c>
      <c r="D205" s="17">
        <v>2</v>
      </c>
      <c r="E205" s="17">
        <v>7</v>
      </c>
      <c r="F205" s="18">
        <v>6480</v>
      </c>
      <c r="G205" s="19" t="s">
        <v>57</v>
      </c>
      <c r="H205" s="20">
        <v>1</v>
      </c>
      <c r="I205" s="19" t="s">
        <v>54</v>
      </c>
      <c r="J205" s="20">
        <v>0</v>
      </c>
      <c r="K205" s="19" t="s">
        <v>58</v>
      </c>
      <c r="L205" s="20">
        <v>1</v>
      </c>
      <c r="M205" s="20">
        <v>0</v>
      </c>
      <c r="N205" s="19" t="s">
        <v>61</v>
      </c>
      <c r="O205" s="20">
        <v>0</v>
      </c>
      <c r="P205" s="20">
        <v>0</v>
      </c>
      <c r="Q205" s="20">
        <v>1</v>
      </c>
      <c r="R205" s="20">
        <v>0</v>
      </c>
      <c r="S205" s="19" t="s">
        <v>55</v>
      </c>
      <c r="T205" s="20">
        <v>0</v>
      </c>
      <c r="U205" s="20">
        <v>0</v>
      </c>
      <c r="V205" s="19" t="s">
        <v>63</v>
      </c>
      <c r="W205" s="20">
        <v>1</v>
      </c>
    </row>
    <row r="206" spans="1:23" x14ac:dyDescent="0.25">
      <c r="A206" s="15">
        <v>277.2</v>
      </c>
      <c r="B206" s="15">
        <v>1</v>
      </c>
      <c r="C206" s="16">
        <v>1.335</v>
      </c>
      <c r="D206" s="17">
        <v>1</v>
      </c>
      <c r="E206" s="17">
        <v>7</v>
      </c>
      <c r="F206" s="18">
        <v>6627.6</v>
      </c>
      <c r="G206" s="19" t="s">
        <v>57</v>
      </c>
      <c r="H206" s="20">
        <v>1</v>
      </c>
      <c r="I206" s="19" t="s">
        <v>54</v>
      </c>
      <c r="J206" s="20">
        <v>0</v>
      </c>
      <c r="K206" s="19" t="s">
        <v>58</v>
      </c>
      <c r="L206" s="20">
        <v>1</v>
      </c>
      <c r="M206" s="20">
        <v>0</v>
      </c>
      <c r="N206" s="19" t="s">
        <v>61</v>
      </c>
      <c r="O206" s="20">
        <v>0</v>
      </c>
      <c r="P206" s="20">
        <v>0</v>
      </c>
      <c r="Q206" s="20">
        <v>1</v>
      </c>
      <c r="R206" s="20">
        <v>0</v>
      </c>
      <c r="S206" s="19" t="s">
        <v>55</v>
      </c>
      <c r="T206" s="20">
        <v>0</v>
      </c>
      <c r="U206" s="20">
        <v>0</v>
      </c>
      <c r="V206" s="19" t="s">
        <v>63</v>
      </c>
      <c r="W206" s="20">
        <v>1</v>
      </c>
    </row>
    <row r="207" spans="1:23" x14ac:dyDescent="0.25">
      <c r="A207" s="15">
        <v>333</v>
      </c>
      <c r="B207" s="15">
        <v>1</v>
      </c>
      <c r="C207" s="16">
        <v>0.58199999999999996</v>
      </c>
      <c r="D207" s="17">
        <v>1</v>
      </c>
      <c r="E207" s="17">
        <v>6</v>
      </c>
      <c r="F207" s="18">
        <v>6660</v>
      </c>
      <c r="G207" s="19" t="s">
        <v>57</v>
      </c>
      <c r="H207" s="20">
        <v>1</v>
      </c>
      <c r="I207" s="19" t="s">
        <v>54</v>
      </c>
      <c r="J207" s="20">
        <v>0</v>
      </c>
      <c r="K207" s="19" t="s">
        <v>58</v>
      </c>
      <c r="L207" s="20">
        <v>1</v>
      </c>
      <c r="M207" s="20">
        <v>0</v>
      </c>
      <c r="N207" s="19" t="s">
        <v>61</v>
      </c>
      <c r="O207" s="20">
        <v>0</v>
      </c>
      <c r="P207" s="20">
        <v>0</v>
      </c>
      <c r="Q207" s="20">
        <v>1</v>
      </c>
      <c r="R207" s="20">
        <v>0</v>
      </c>
      <c r="S207" s="19" t="s">
        <v>55</v>
      </c>
      <c r="T207" s="20">
        <v>0</v>
      </c>
      <c r="U207" s="20">
        <v>0</v>
      </c>
      <c r="V207" s="19" t="s">
        <v>63</v>
      </c>
      <c r="W207" s="20">
        <v>1</v>
      </c>
    </row>
    <row r="208" spans="1:23" x14ac:dyDescent="0.25">
      <c r="A208" s="15">
        <v>246.6</v>
      </c>
      <c r="B208" s="15">
        <v>1</v>
      </c>
      <c r="C208" s="16">
        <v>1.103</v>
      </c>
      <c r="D208" s="17">
        <v>1</v>
      </c>
      <c r="E208" s="17">
        <v>6</v>
      </c>
      <c r="F208" s="18">
        <v>6876</v>
      </c>
      <c r="G208" s="19" t="s">
        <v>57</v>
      </c>
      <c r="H208" s="20">
        <v>1</v>
      </c>
      <c r="I208" s="19" t="s">
        <v>54</v>
      </c>
      <c r="J208" s="20">
        <v>0</v>
      </c>
      <c r="K208" s="19" t="s">
        <v>58</v>
      </c>
      <c r="L208" s="20">
        <v>1</v>
      </c>
      <c r="M208" s="20">
        <v>0</v>
      </c>
      <c r="N208" s="19" t="s">
        <v>61</v>
      </c>
      <c r="O208" s="20">
        <v>0</v>
      </c>
      <c r="P208" s="20">
        <v>0</v>
      </c>
      <c r="Q208" s="20">
        <v>1</v>
      </c>
      <c r="R208" s="20">
        <v>0</v>
      </c>
      <c r="S208" s="19" t="s">
        <v>55</v>
      </c>
      <c r="T208" s="20">
        <v>0</v>
      </c>
      <c r="U208" s="20">
        <v>0</v>
      </c>
      <c r="V208" s="19" t="s">
        <v>63</v>
      </c>
      <c r="W208" s="20">
        <v>1</v>
      </c>
    </row>
    <row r="209" spans="1:23" x14ac:dyDescent="0.25">
      <c r="A209" s="15">
        <v>265.5</v>
      </c>
      <c r="B209" s="15">
        <v>1</v>
      </c>
      <c r="C209" s="16">
        <v>2</v>
      </c>
      <c r="D209" s="17">
        <v>1</v>
      </c>
      <c r="E209" s="17">
        <v>6</v>
      </c>
      <c r="F209" s="18">
        <v>6901.2</v>
      </c>
      <c r="G209" s="19" t="s">
        <v>57</v>
      </c>
      <c r="H209" s="20">
        <v>1</v>
      </c>
      <c r="I209" s="19" t="s">
        <v>54</v>
      </c>
      <c r="J209" s="20">
        <v>0</v>
      </c>
      <c r="K209" s="19" t="s">
        <v>58</v>
      </c>
      <c r="L209" s="20">
        <v>1</v>
      </c>
      <c r="M209" s="20">
        <v>0</v>
      </c>
      <c r="N209" s="19" t="s">
        <v>61</v>
      </c>
      <c r="O209" s="20">
        <v>0</v>
      </c>
      <c r="P209" s="20">
        <v>0</v>
      </c>
      <c r="Q209" s="20">
        <v>1</v>
      </c>
      <c r="R209" s="20">
        <v>0</v>
      </c>
      <c r="S209" s="19" t="s">
        <v>55</v>
      </c>
      <c r="T209" s="20">
        <v>0</v>
      </c>
      <c r="U209" s="20">
        <v>0</v>
      </c>
      <c r="V209" s="19" t="s">
        <v>63</v>
      </c>
      <c r="W209" s="20">
        <v>1</v>
      </c>
    </row>
    <row r="210" spans="1:23" x14ac:dyDescent="0.25">
      <c r="A210" s="15">
        <v>257.04000000000002</v>
      </c>
      <c r="B210" s="15">
        <v>1</v>
      </c>
      <c r="C210" s="16">
        <v>0.75</v>
      </c>
      <c r="D210" s="17">
        <v>1.5</v>
      </c>
      <c r="E210" s="17">
        <v>6</v>
      </c>
      <c r="F210" s="18">
        <v>7380</v>
      </c>
      <c r="G210" s="19" t="s">
        <v>57</v>
      </c>
      <c r="H210" s="20">
        <v>1</v>
      </c>
      <c r="I210" s="19" t="s">
        <v>54</v>
      </c>
      <c r="J210" s="20">
        <v>0</v>
      </c>
      <c r="K210" s="19" t="s">
        <v>58</v>
      </c>
      <c r="L210" s="20">
        <v>1</v>
      </c>
      <c r="M210" s="20">
        <v>0</v>
      </c>
      <c r="N210" s="19" t="s">
        <v>61</v>
      </c>
      <c r="O210" s="20">
        <v>0</v>
      </c>
      <c r="P210" s="20">
        <v>0</v>
      </c>
      <c r="Q210" s="20">
        <v>1</v>
      </c>
      <c r="R210" s="20">
        <v>0</v>
      </c>
      <c r="S210" s="19" t="s">
        <v>55</v>
      </c>
      <c r="T210" s="20">
        <v>0</v>
      </c>
      <c r="U210" s="20">
        <v>0</v>
      </c>
      <c r="V210" s="19" t="s">
        <v>63</v>
      </c>
      <c r="W210" s="20">
        <v>1</v>
      </c>
    </row>
    <row r="211" spans="1:23" x14ac:dyDescent="0.25">
      <c r="A211" s="15">
        <v>260.82</v>
      </c>
      <c r="B211" s="15">
        <v>1</v>
      </c>
      <c r="C211" s="16">
        <v>1.125</v>
      </c>
      <c r="D211" s="17">
        <v>1.5</v>
      </c>
      <c r="E211" s="17">
        <v>6</v>
      </c>
      <c r="F211" s="18">
        <v>7430.4</v>
      </c>
      <c r="G211" s="19" t="s">
        <v>57</v>
      </c>
      <c r="H211" s="20">
        <v>1</v>
      </c>
      <c r="I211" s="19" t="s">
        <v>54</v>
      </c>
      <c r="J211" s="20">
        <v>0</v>
      </c>
      <c r="K211" s="19" t="s">
        <v>58</v>
      </c>
      <c r="L211" s="20">
        <v>1</v>
      </c>
      <c r="M211" s="20">
        <v>0</v>
      </c>
      <c r="N211" s="19" t="s">
        <v>61</v>
      </c>
      <c r="O211" s="20">
        <v>0</v>
      </c>
      <c r="P211" s="20">
        <v>0</v>
      </c>
      <c r="Q211" s="20">
        <v>1</v>
      </c>
      <c r="R211" s="20">
        <v>0</v>
      </c>
      <c r="S211" s="19" t="s">
        <v>55</v>
      </c>
      <c r="T211" s="20">
        <v>0</v>
      </c>
      <c r="U211" s="20">
        <v>0</v>
      </c>
      <c r="V211" s="19" t="s">
        <v>63</v>
      </c>
      <c r="W211" s="20">
        <v>1</v>
      </c>
    </row>
    <row r="212" spans="1:23" x14ac:dyDescent="0.25">
      <c r="A212" s="15">
        <v>270</v>
      </c>
      <c r="B212" s="15">
        <v>1</v>
      </c>
      <c r="C212" s="16">
        <v>0.85</v>
      </c>
      <c r="D212" s="17">
        <v>3</v>
      </c>
      <c r="E212" s="17">
        <v>8</v>
      </c>
      <c r="F212" s="18">
        <v>7824.6</v>
      </c>
      <c r="G212" s="19" t="s">
        <v>57</v>
      </c>
      <c r="H212" s="20">
        <v>1</v>
      </c>
      <c r="I212" s="19" t="s">
        <v>54</v>
      </c>
      <c r="J212" s="20">
        <v>0</v>
      </c>
      <c r="K212" s="19" t="s">
        <v>58</v>
      </c>
      <c r="L212" s="20">
        <v>1</v>
      </c>
      <c r="M212" s="20">
        <v>0</v>
      </c>
      <c r="N212" s="19" t="s">
        <v>61</v>
      </c>
      <c r="O212" s="20">
        <v>0</v>
      </c>
      <c r="P212" s="20">
        <v>0</v>
      </c>
      <c r="Q212" s="20">
        <v>1</v>
      </c>
      <c r="R212" s="20">
        <v>0</v>
      </c>
      <c r="S212" s="19" t="s">
        <v>55</v>
      </c>
      <c r="T212" s="20">
        <v>0</v>
      </c>
      <c r="U212" s="20">
        <v>0</v>
      </c>
      <c r="V212" s="19" t="s">
        <v>63</v>
      </c>
      <c r="W212" s="20">
        <v>1</v>
      </c>
    </row>
    <row r="213" spans="1:23" x14ac:dyDescent="0.25">
      <c r="A213" s="15">
        <v>323.82</v>
      </c>
      <c r="B213" s="15">
        <v>1</v>
      </c>
      <c r="C213" s="16">
        <v>2.5920000000000001</v>
      </c>
      <c r="D213" s="17">
        <v>1</v>
      </c>
      <c r="E213" s="17">
        <v>6</v>
      </c>
      <c r="F213" s="18">
        <v>7848</v>
      </c>
      <c r="G213" s="19" t="s">
        <v>57</v>
      </c>
      <c r="H213" s="20">
        <v>1</v>
      </c>
      <c r="I213" s="19" t="s">
        <v>54</v>
      </c>
      <c r="J213" s="20">
        <v>0</v>
      </c>
      <c r="K213" s="19" t="s">
        <v>58</v>
      </c>
      <c r="L213" s="20">
        <v>1</v>
      </c>
      <c r="M213" s="20">
        <v>0</v>
      </c>
      <c r="N213" s="19" t="s">
        <v>61</v>
      </c>
      <c r="O213" s="20">
        <v>0</v>
      </c>
      <c r="P213" s="20">
        <v>0</v>
      </c>
      <c r="Q213" s="20">
        <v>1</v>
      </c>
      <c r="R213" s="20">
        <v>0</v>
      </c>
      <c r="S213" s="19" t="s">
        <v>55</v>
      </c>
      <c r="T213" s="20">
        <v>0</v>
      </c>
      <c r="U213" s="20">
        <v>0</v>
      </c>
      <c r="V213" s="19" t="s">
        <v>63</v>
      </c>
      <c r="W213" s="20">
        <v>1</v>
      </c>
    </row>
    <row r="214" spans="1:23" x14ac:dyDescent="0.25">
      <c r="A214" s="15">
        <v>261</v>
      </c>
      <c r="B214" s="15">
        <v>1</v>
      </c>
      <c r="C214" s="16">
        <v>0.78800000000000003</v>
      </c>
      <c r="D214" s="17">
        <v>2</v>
      </c>
      <c r="E214" s="17">
        <v>10</v>
      </c>
      <c r="F214" s="18">
        <v>7623</v>
      </c>
      <c r="G214" s="19" t="s">
        <v>53</v>
      </c>
      <c r="H214" s="20">
        <v>0</v>
      </c>
      <c r="I214" s="19" t="s">
        <v>54</v>
      </c>
      <c r="J214" s="20">
        <v>0</v>
      </c>
      <c r="K214" s="19" t="s">
        <v>59</v>
      </c>
      <c r="L214" s="20">
        <v>0</v>
      </c>
      <c r="M214" s="20">
        <v>1</v>
      </c>
      <c r="N214" s="19" t="s">
        <v>61</v>
      </c>
      <c r="O214" s="20">
        <v>0</v>
      </c>
      <c r="P214" s="20">
        <v>0</v>
      </c>
      <c r="Q214" s="20">
        <v>1</v>
      </c>
      <c r="R214" s="20">
        <v>0</v>
      </c>
      <c r="S214" s="19" t="s">
        <v>55</v>
      </c>
      <c r="T214" s="20">
        <v>0</v>
      </c>
      <c r="U214" s="20">
        <v>0</v>
      </c>
      <c r="V214" s="19" t="s">
        <v>63</v>
      </c>
      <c r="W214" s="20">
        <v>1</v>
      </c>
    </row>
    <row r="215" spans="1:23" x14ac:dyDescent="0.25">
      <c r="A215" s="15">
        <v>404.1</v>
      </c>
      <c r="B215" s="15">
        <v>1</v>
      </c>
      <c r="C215" s="16">
        <v>1.04</v>
      </c>
      <c r="D215" s="17">
        <v>2</v>
      </c>
      <c r="E215" s="17">
        <v>7</v>
      </c>
      <c r="F215" s="18">
        <v>6300</v>
      </c>
      <c r="G215" s="19" t="s">
        <v>57</v>
      </c>
      <c r="H215" s="20">
        <v>1</v>
      </c>
      <c r="I215" s="19" t="s">
        <v>54</v>
      </c>
      <c r="J215" s="20">
        <v>0</v>
      </c>
      <c r="K215" s="19" t="s">
        <v>59</v>
      </c>
      <c r="L215" s="20">
        <v>0</v>
      </c>
      <c r="M215" s="20">
        <v>1</v>
      </c>
      <c r="N215" s="19" t="s">
        <v>61</v>
      </c>
      <c r="O215" s="20">
        <v>0</v>
      </c>
      <c r="P215" s="20">
        <v>0</v>
      </c>
      <c r="Q215" s="20">
        <v>1</v>
      </c>
      <c r="R215" s="20">
        <v>0</v>
      </c>
      <c r="S215" s="19" t="s">
        <v>55</v>
      </c>
      <c r="T215" s="20">
        <v>0</v>
      </c>
      <c r="U215" s="20">
        <v>0</v>
      </c>
      <c r="V215" s="19" t="s">
        <v>63</v>
      </c>
      <c r="W215" s="20">
        <v>1</v>
      </c>
    </row>
    <row r="216" spans="1:23" x14ac:dyDescent="0.25">
      <c r="A216" s="15">
        <v>485.82</v>
      </c>
      <c r="B216" s="15">
        <v>1</v>
      </c>
      <c r="C216" s="16">
        <v>1</v>
      </c>
      <c r="D216" s="17">
        <v>2</v>
      </c>
      <c r="E216" s="17">
        <v>8</v>
      </c>
      <c r="F216" s="18">
        <v>8100</v>
      </c>
      <c r="G216" s="19" t="s">
        <v>57</v>
      </c>
      <c r="H216" s="20">
        <v>1</v>
      </c>
      <c r="I216" s="19" t="s">
        <v>54</v>
      </c>
      <c r="J216" s="20">
        <v>0</v>
      </c>
      <c r="K216" s="19" t="s">
        <v>59</v>
      </c>
      <c r="L216" s="20">
        <v>0</v>
      </c>
      <c r="M216" s="20">
        <v>1</v>
      </c>
      <c r="N216" s="19" t="s">
        <v>61</v>
      </c>
      <c r="O216" s="20">
        <v>0</v>
      </c>
      <c r="P216" s="20">
        <v>0</v>
      </c>
      <c r="Q216" s="20">
        <v>1</v>
      </c>
      <c r="R216" s="20">
        <v>0</v>
      </c>
      <c r="S216" s="19" t="s">
        <v>55</v>
      </c>
      <c r="T216" s="20">
        <v>0</v>
      </c>
      <c r="U216" s="20">
        <v>0</v>
      </c>
      <c r="V216" s="19" t="s">
        <v>63</v>
      </c>
      <c r="W216" s="20">
        <v>1</v>
      </c>
    </row>
    <row r="217" spans="1:23" x14ac:dyDescent="0.25">
      <c r="A217" s="15">
        <v>225.9</v>
      </c>
      <c r="B217" s="15">
        <v>1</v>
      </c>
      <c r="C217" s="16">
        <v>0.91</v>
      </c>
      <c r="D217" s="17">
        <v>1</v>
      </c>
      <c r="E217" s="17">
        <v>5</v>
      </c>
      <c r="F217" s="18">
        <v>6562.8</v>
      </c>
      <c r="G217" s="19" t="s">
        <v>57</v>
      </c>
      <c r="H217" s="20">
        <v>1</v>
      </c>
      <c r="I217" s="19" t="s">
        <v>54</v>
      </c>
      <c r="J217" s="20">
        <v>0</v>
      </c>
      <c r="K217" s="19" t="s">
        <v>55</v>
      </c>
      <c r="L217" s="20">
        <v>0</v>
      </c>
      <c r="M217" s="20">
        <v>0</v>
      </c>
      <c r="N217" s="19" t="s">
        <v>65</v>
      </c>
      <c r="O217" s="20">
        <v>0</v>
      </c>
      <c r="P217" s="20">
        <v>0</v>
      </c>
      <c r="Q217" s="20">
        <v>0</v>
      </c>
      <c r="R217" s="20">
        <v>1</v>
      </c>
      <c r="S217" s="19" t="s">
        <v>55</v>
      </c>
      <c r="T217" s="20">
        <v>0</v>
      </c>
      <c r="U217" s="20">
        <v>0</v>
      </c>
      <c r="V217" s="19" t="s">
        <v>63</v>
      </c>
      <c r="W217" s="20">
        <v>1</v>
      </c>
    </row>
    <row r="218" spans="1:23" x14ac:dyDescent="0.25">
      <c r="A218" s="15">
        <v>341.82</v>
      </c>
      <c r="B218" s="15">
        <v>1</v>
      </c>
      <c r="C218" s="16">
        <v>3.15</v>
      </c>
      <c r="D218" s="17">
        <v>2</v>
      </c>
      <c r="E218" s="17">
        <v>9</v>
      </c>
      <c r="F218" s="18">
        <v>7560</v>
      </c>
      <c r="G218" s="19" t="s">
        <v>57</v>
      </c>
      <c r="H218" s="20">
        <v>1</v>
      </c>
      <c r="I218" s="19" t="s">
        <v>54</v>
      </c>
      <c r="J218" s="20">
        <v>0</v>
      </c>
      <c r="K218" s="19" t="s">
        <v>55</v>
      </c>
      <c r="L218" s="20">
        <v>0</v>
      </c>
      <c r="M218" s="20">
        <v>0</v>
      </c>
      <c r="N218" s="19" t="s">
        <v>65</v>
      </c>
      <c r="O218" s="20">
        <v>0</v>
      </c>
      <c r="P218" s="20">
        <v>0</v>
      </c>
      <c r="Q218" s="20">
        <v>0</v>
      </c>
      <c r="R218" s="20">
        <v>1</v>
      </c>
      <c r="S218" s="19" t="s">
        <v>55</v>
      </c>
      <c r="T218" s="20">
        <v>0</v>
      </c>
      <c r="U218" s="20">
        <v>0</v>
      </c>
      <c r="V218" s="19" t="s">
        <v>63</v>
      </c>
      <c r="W218" s="20">
        <v>1</v>
      </c>
    </row>
    <row r="219" spans="1:23" x14ac:dyDescent="0.25">
      <c r="A219" s="15">
        <v>468</v>
      </c>
      <c r="B219" s="15">
        <v>1</v>
      </c>
      <c r="C219" s="16">
        <v>0.65</v>
      </c>
      <c r="D219" s="17">
        <v>2.5</v>
      </c>
      <c r="E219" s="17">
        <v>10</v>
      </c>
      <c r="F219" s="18">
        <v>7920</v>
      </c>
      <c r="G219" s="19" t="s">
        <v>57</v>
      </c>
      <c r="H219" s="20">
        <v>1</v>
      </c>
      <c r="I219" s="19" t="s">
        <v>54</v>
      </c>
      <c r="J219" s="20">
        <v>0</v>
      </c>
      <c r="K219" s="19" t="s">
        <v>55</v>
      </c>
      <c r="L219" s="20">
        <v>0</v>
      </c>
      <c r="M219" s="20">
        <v>0</v>
      </c>
      <c r="N219" s="19" t="s">
        <v>65</v>
      </c>
      <c r="O219" s="20">
        <v>0</v>
      </c>
      <c r="P219" s="20">
        <v>0</v>
      </c>
      <c r="Q219" s="20">
        <v>0</v>
      </c>
      <c r="R219" s="20">
        <v>1</v>
      </c>
      <c r="S219" s="19" t="s">
        <v>55</v>
      </c>
      <c r="T219" s="20">
        <v>0</v>
      </c>
      <c r="U219" s="20">
        <v>0</v>
      </c>
      <c r="V219" s="19" t="s">
        <v>63</v>
      </c>
      <c r="W219" s="20">
        <v>1</v>
      </c>
    </row>
    <row r="220" spans="1:23" x14ac:dyDescent="0.25">
      <c r="A220" s="15">
        <v>272.7</v>
      </c>
      <c r="B220" s="15">
        <v>1</v>
      </c>
      <c r="C220" s="16">
        <v>0.98599999999999999</v>
      </c>
      <c r="D220" s="17">
        <v>2</v>
      </c>
      <c r="E220" s="17">
        <v>6</v>
      </c>
      <c r="F220" s="18">
        <v>8910</v>
      </c>
      <c r="G220" s="19" t="s">
        <v>53</v>
      </c>
      <c r="H220" s="20">
        <v>0</v>
      </c>
      <c r="I220" s="19" t="s">
        <v>54</v>
      </c>
      <c r="J220" s="20">
        <v>0</v>
      </c>
      <c r="K220" s="19" t="s">
        <v>58</v>
      </c>
      <c r="L220" s="20">
        <v>1</v>
      </c>
      <c r="M220" s="20">
        <v>0</v>
      </c>
      <c r="N220" s="19" t="s">
        <v>65</v>
      </c>
      <c r="O220" s="20">
        <v>0</v>
      </c>
      <c r="P220" s="20">
        <v>0</v>
      </c>
      <c r="Q220" s="20">
        <v>0</v>
      </c>
      <c r="R220" s="20">
        <v>1</v>
      </c>
      <c r="S220" s="19" t="s">
        <v>55</v>
      </c>
      <c r="T220" s="20">
        <v>0</v>
      </c>
      <c r="U220" s="20">
        <v>0</v>
      </c>
      <c r="V220" s="19" t="s">
        <v>63</v>
      </c>
      <c r="W220" s="20">
        <v>1</v>
      </c>
    </row>
    <row r="221" spans="1:23" x14ac:dyDescent="0.25">
      <c r="A221" s="15">
        <v>314.82</v>
      </c>
      <c r="B221" s="15">
        <v>1</v>
      </c>
      <c r="C221" s="16">
        <v>0.7</v>
      </c>
      <c r="D221" s="17">
        <v>1.5</v>
      </c>
      <c r="E221" s="17">
        <v>7</v>
      </c>
      <c r="F221" s="18">
        <v>5130</v>
      </c>
      <c r="G221" s="19" t="s">
        <v>57</v>
      </c>
      <c r="H221" s="20">
        <v>1</v>
      </c>
      <c r="I221" s="19" t="s">
        <v>54</v>
      </c>
      <c r="J221" s="20">
        <v>0</v>
      </c>
      <c r="K221" s="19" t="s">
        <v>58</v>
      </c>
      <c r="L221" s="20">
        <v>1</v>
      </c>
      <c r="M221" s="20">
        <v>0</v>
      </c>
      <c r="N221" s="19" t="s">
        <v>65</v>
      </c>
      <c r="O221" s="20">
        <v>0</v>
      </c>
      <c r="P221" s="20">
        <v>0</v>
      </c>
      <c r="Q221" s="20">
        <v>0</v>
      </c>
      <c r="R221" s="20">
        <v>1</v>
      </c>
      <c r="S221" s="19" t="s">
        <v>55</v>
      </c>
      <c r="T221" s="20">
        <v>0</v>
      </c>
      <c r="U221" s="20">
        <v>0</v>
      </c>
      <c r="V221" s="19" t="s">
        <v>63</v>
      </c>
      <c r="W221" s="20">
        <v>1</v>
      </c>
    </row>
    <row r="222" spans="1:23" x14ac:dyDescent="0.25">
      <c r="A222" s="15">
        <v>477</v>
      </c>
      <c r="B222" s="15">
        <v>1</v>
      </c>
      <c r="C222" s="16">
        <v>0.6</v>
      </c>
      <c r="D222" s="17">
        <v>1</v>
      </c>
      <c r="E222" s="17">
        <v>6</v>
      </c>
      <c r="F222" s="18">
        <v>5220</v>
      </c>
      <c r="G222" s="19" t="s">
        <v>57</v>
      </c>
      <c r="H222" s="20">
        <v>1</v>
      </c>
      <c r="I222" s="19" t="s">
        <v>54</v>
      </c>
      <c r="J222" s="20">
        <v>0</v>
      </c>
      <c r="K222" s="19" t="s">
        <v>58</v>
      </c>
      <c r="L222" s="20">
        <v>1</v>
      </c>
      <c r="M222" s="20">
        <v>0</v>
      </c>
      <c r="N222" s="19" t="s">
        <v>65</v>
      </c>
      <c r="O222" s="20">
        <v>0</v>
      </c>
      <c r="P222" s="20">
        <v>0</v>
      </c>
      <c r="Q222" s="20">
        <v>0</v>
      </c>
      <c r="R222" s="20">
        <v>1</v>
      </c>
      <c r="S222" s="19" t="s">
        <v>55</v>
      </c>
      <c r="T222" s="20">
        <v>0</v>
      </c>
      <c r="U222" s="20">
        <v>0</v>
      </c>
      <c r="V222" s="19" t="s">
        <v>63</v>
      </c>
      <c r="W222" s="20">
        <v>1</v>
      </c>
    </row>
    <row r="223" spans="1:23" x14ac:dyDescent="0.25">
      <c r="A223" s="15">
        <v>396</v>
      </c>
      <c r="B223" s="15">
        <v>1</v>
      </c>
      <c r="C223" s="16">
        <v>0.6</v>
      </c>
      <c r="D223" s="17">
        <v>1.5</v>
      </c>
      <c r="E223" s="17">
        <v>7</v>
      </c>
      <c r="F223" s="18">
        <v>5400</v>
      </c>
      <c r="G223" s="19" t="s">
        <v>57</v>
      </c>
      <c r="H223" s="20">
        <v>1</v>
      </c>
      <c r="I223" s="19" t="s">
        <v>54</v>
      </c>
      <c r="J223" s="20">
        <v>0</v>
      </c>
      <c r="K223" s="19" t="s">
        <v>58</v>
      </c>
      <c r="L223" s="20">
        <v>1</v>
      </c>
      <c r="M223" s="20">
        <v>0</v>
      </c>
      <c r="N223" s="19" t="s">
        <v>65</v>
      </c>
      <c r="O223" s="20">
        <v>0</v>
      </c>
      <c r="P223" s="20">
        <v>0</v>
      </c>
      <c r="Q223" s="20">
        <v>0</v>
      </c>
      <c r="R223" s="20">
        <v>1</v>
      </c>
      <c r="S223" s="19" t="s">
        <v>55</v>
      </c>
      <c r="T223" s="20">
        <v>0</v>
      </c>
      <c r="U223" s="20">
        <v>0</v>
      </c>
      <c r="V223" s="19" t="s">
        <v>63</v>
      </c>
      <c r="W223" s="20">
        <v>1</v>
      </c>
    </row>
    <row r="224" spans="1:23" x14ac:dyDescent="0.25">
      <c r="A224" s="15">
        <v>392.4</v>
      </c>
      <c r="B224" s="15">
        <v>1</v>
      </c>
      <c r="C224" s="16">
        <v>0.6</v>
      </c>
      <c r="D224" s="17">
        <v>2</v>
      </c>
      <c r="E224" s="17">
        <v>7</v>
      </c>
      <c r="F224" s="18">
        <v>5580</v>
      </c>
      <c r="G224" s="19" t="s">
        <v>57</v>
      </c>
      <c r="H224" s="20">
        <v>1</v>
      </c>
      <c r="I224" s="19" t="s">
        <v>54</v>
      </c>
      <c r="J224" s="20">
        <v>0</v>
      </c>
      <c r="K224" s="19" t="s">
        <v>58</v>
      </c>
      <c r="L224" s="20">
        <v>1</v>
      </c>
      <c r="M224" s="20">
        <v>0</v>
      </c>
      <c r="N224" s="19" t="s">
        <v>65</v>
      </c>
      <c r="O224" s="20">
        <v>0</v>
      </c>
      <c r="P224" s="20">
        <v>0</v>
      </c>
      <c r="Q224" s="20">
        <v>0</v>
      </c>
      <c r="R224" s="20">
        <v>1</v>
      </c>
      <c r="S224" s="19" t="s">
        <v>55</v>
      </c>
      <c r="T224" s="20">
        <v>0</v>
      </c>
      <c r="U224" s="20">
        <v>0</v>
      </c>
      <c r="V224" s="19" t="s">
        <v>63</v>
      </c>
      <c r="W224" s="20">
        <v>1</v>
      </c>
    </row>
    <row r="225" spans="1:23" x14ac:dyDescent="0.25">
      <c r="A225" s="15">
        <v>351</v>
      </c>
      <c r="B225" s="15">
        <v>1</v>
      </c>
      <c r="C225" s="16">
        <v>0.77500000000000002</v>
      </c>
      <c r="D225" s="17">
        <v>1.5</v>
      </c>
      <c r="E225" s="17">
        <v>7</v>
      </c>
      <c r="F225" s="18">
        <v>5715</v>
      </c>
      <c r="G225" s="19" t="s">
        <v>57</v>
      </c>
      <c r="H225" s="20">
        <v>1</v>
      </c>
      <c r="I225" s="19" t="s">
        <v>54</v>
      </c>
      <c r="J225" s="20">
        <v>0</v>
      </c>
      <c r="K225" s="19" t="s">
        <v>58</v>
      </c>
      <c r="L225" s="20">
        <v>1</v>
      </c>
      <c r="M225" s="20">
        <v>0</v>
      </c>
      <c r="N225" s="19" t="s">
        <v>65</v>
      </c>
      <c r="O225" s="20">
        <v>0</v>
      </c>
      <c r="P225" s="20">
        <v>0</v>
      </c>
      <c r="Q225" s="20">
        <v>0</v>
      </c>
      <c r="R225" s="20">
        <v>1</v>
      </c>
      <c r="S225" s="19" t="s">
        <v>55</v>
      </c>
      <c r="T225" s="20">
        <v>0</v>
      </c>
      <c r="U225" s="20">
        <v>0</v>
      </c>
      <c r="V225" s="19" t="s">
        <v>63</v>
      </c>
      <c r="W225" s="20">
        <v>1</v>
      </c>
    </row>
    <row r="226" spans="1:23" x14ac:dyDescent="0.25">
      <c r="A226" s="15">
        <v>504</v>
      </c>
      <c r="B226" s="15">
        <v>1</v>
      </c>
      <c r="C226" s="16">
        <v>0.8</v>
      </c>
      <c r="D226" s="17">
        <v>3</v>
      </c>
      <c r="E226" s="17">
        <v>8</v>
      </c>
      <c r="F226" s="18">
        <v>5760</v>
      </c>
      <c r="G226" s="19" t="s">
        <v>57</v>
      </c>
      <c r="H226" s="20">
        <v>1</v>
      </c>
      <c r="I226" s="19" t="s">
        <v>54</v>
      </c>
      <c r="J226" s="20">
        <v>0</v>
      </c>
      <c r="K226" s="19" t="s">
        <v>58</v>
      </c>
      <c r="L226" s="20">
        <v>1</v>
      </c>
      <c r="M226" s="20">
        <v>0</v>
      </c>
      <c r="N226" s="19" t="s">
        <v>65</v>
      </c>
      <c r="O226" s="20">
        <v>0</v>
      </c>
      <c r="P226" s="20">
        <v>0</v>
      </c>
      <c r="Q226" s="20">
        <v>0</v>
      </c>
      <c r="R226" s="20">
        <v>1</v>
      </c>
      <c r="S226" s="19" t="s">
        <v>55</v>
      </c>
      <c r="T226" s="20">
        <v>0</v>
      </c>
      <c r="U226" s="20">
        <v>0</v>
      </c>
      <c r="V226" s="19" t="s">
        <v>63</v>
      </c>
      <c r="W226" s="20">
        <v>1</v>
      </c>
    </row>
    <row r="227" spans="1:23" x14ac:dyDescent="0.25">
      <c r="A227" s="15">
        <v>395.82</v>
      </c>
      <c r="B227" s="15">
        <v>1</v>
      </c>
      <c r="C227" s="16">
        <v>0.7</v>
      </c>
      <c r="D227" s="17">
        <v>1.5</v>
      </c>
      <c r="E227" s="17">
        <v>9</v>
      </c>
      <c r="F227" s="18">
        <v>5760</v>
      </c>
      <c r="G227" s="19" t="s">
        <v>57</v>
      </c>
      <c r="H227" s="20">
        <v>1</v>
      </c>
      <c r="I227" s="19" t="s">
        <v>54</v>
      </c>
      <c r="J227" s="20">
        <v>0</v>
      </c>
      <c r="K227" s="19" t="s">
        <v>58</v>
      </c>
      <c r="L227" s="20">
        <v>1</v>
      </c>
      <c r="M227" s="20">
        <v>0</v>
      </c>
      <c r="N227" s="19" t="s">
        <v>65</v>
      </c>
      <c r="O227" s="20">
        <v>0</v>
      </c>
      <c r="P227" s="20">
        <v>0</v>
      </c>
      <c r="Q227" s="20">
        <v>0</v>
      </c>
      <c r="R227" s="20">
        <v>1</v>
      </c>
      <c r="S227" s="19" t="s">
        <v>55</v>
      </c>
      <c r="T227" s="20">
        <v>0</v>
      </c>
      <c r="U227" s="20">
        <v>0</v>
      </c>
      <c r="V227" s="19" t="s">
        <v>63</v>
      </c>
      <c r="W227" s="20">
        <v>1</v>
      </c>
    </row>
    <row r="228" spans="1:23" x14ac:dyDescent="0.25">
      <c r="A228" s="15">
        <v>414</v>
      </c>
      <c r="B228" s="15">
        <v>1</v>
      </c>
      <c r="C228" s="16">
        <v>0.72</v>
      </c>
      <c r="D228" s="17">
        <v>2.5</v>
      </c>
      <c r="E228" s="17">
        <v>7</v>
      </c>
      <c r="F228" s="18">
        <v>6120</v>
      </c>
      <c r="G228" s="19" t="s">
        <v>57</v>
      </c>
      <c r="H228" s="20">
        <v>1</v>
      </c>
      <c r="I228" s="19" t="s">
        <v>54</v>
      </c>
      <c r="J228" s="20">
        <v>0</v>
      </c>
      <c r="K228" s="19" t="s">
        <v>58</v>
      </c>
      <c r="L228" s="20">
        <v>1</v>
      </c>
      <c r="M228" s="20">
        <v>0</v>
      </c>
      <c r="N228" s="19" t="s">
        <v>65</v>
      </c>
      <c r="O228" s="20">
        <v>0</v>
      </c>
      <c r="P228" s="20">
        <v>0</v>
      </c>
      <c r="Q228" s="20">
        <v>0</v>
      </c>
      <c r="R228" s="20">
        <v>1</v>
      </c>
      <c r="S228" s="19" t="s">
        <v>55</v>
      </c>
      <c r="T228" s="20">
        <v>0</v>
      </c>
      <c r="U228" s="20">
        <v>0</v>
      </c>
      <c r="V228" s="19" t="s">
        <v>63</v>
      </c>
      <c r="W228" s="20">
        <v>1</v>
      </c>
    </row>
    <row r="229" spans="1:23" x14ac:dyDescent="0.25">
      <c r="A229" s="15">
        <v>405</v>
      </c>
      <c r="B229" s="15">
        <v>1</v>
      </c>
      <c r="C229" s="16">
        <v>0.68</v>
      </c>
      <c r="D229" s="17">
        <v>2.5</v>
      </c>
      <c r="E229" s="17">
        <v>9</v>
      </c>
      <c r="F229" s="18">
        <v>6480</v>
      </c>
      <c r="G229" s="19" t="s">
        <v>57</v>
      </c>
      <c r="H229" s="20">
        <v>1</v>
      </c>
      <c r="I229" s="19" t="s">
        <v>54</v>
      </c>
      <c r="J229" s="20">
        <v>0</v>
      </c>
      <c r="K229" s="19" t="s">
        <v>58</v>
      </c>
      <c r="L229" s="20">
        <v>1</v>
      </c>
      <c r="M229" s="20">
        <v>0</v>
      </c>
      <c r="N229" s="19" t="s">
        <v>65</v>
      </c>
      <c r="O229" s="20">
        <v>0</v>
      </c>
      <c r="P229" s="20">
        <v>0</v>
      </c>
      <c r="Q229" s="20">
        <v>0</v>
      </c>
      <c r="R229" s="20">
        <v>1</v>
      </c>
      <c r="S229" s="19" t="s">
        <v>55</v>
      </c>
      <c r="T229" s="20">
        <v>0</v>
      </c>
      <c r="U229" s="20">
        <v>0</v>
      </c>
      <c r="V229" s="19" t="s">
        <v>63</v>
      </c>
      <c r="W229" s="20">
        <v>1</v>
      </c>
    </row>
    <row r="230" spans="1:23" x14ac:dyDescent="0.25">
      <c r="A230" s="15">
        <v>405</v>
      </c>
      <c r="B230" s="15">
        <v>1</v>
      </c>
      <c r="C230" s="16">
        <v>0.6</v>
      </c>
      <c r="D230" s="17">
        <v>2</v>
      </c>
      <c r="E230" s="17">
        <v>7</v>
      </c>
      <c r="F230" s="18">
        <v>6661.8</v>
      </c>
      <c r="G230" s="19" t="s">
        <v>57</v>
      </c>
      <c r="H230" s="20">
        <v>1</v>
      </c>
      <c r="I230" s="19" t="s">
        <v>54</v>
      </c>
      <c r="J230" s="20">
        <v>0</v>
      </c>
      <c r="K230" s="19" t="s">
        <v>58</v>
      </c>
      <c r="L230" s="20">
        <v>1</v>
      </c>
      <c r="M230" s="20">
        <v>0</v>
      </c>
      <c r="N230" s="19" t="s">
        <v>65</v>
      </c>
      <c r="O230" s="20">
        <v>0</v>
      </c>
      <c r="P230" s="20">
        <v>0</v>
      </c>
      <c r="Q230" s="20">
        <v>0</v>
      </c>
      <c r="R230" s="20">
        <v>1</v>
      </c>
      <c r="S230" s="19" t="s">
        <v>55</v>
      </c>
      <c r="T230" s="20">
        <v>0</v>
      </c>
      <c r="U230" s="20">
        <v>0</v>
      </c>
      <c r="V230" s="19" t="s">
        <v>63</v>
      </c>
      <c r="W230" s="20">
        <v>1</v>
      </c>
    </row>
    <row r="231" spans="1:23" x14ac:dyDescent="0.25">
      <c r="A231" s="15">
        <v>337.5</v>
      </c>
      <c r="B231" s="15">
        <v>1</v>
      </c>
      <c r="C231" s="16">
        <v>0.7</v>
      </c>
      <c r="D231" s="17">
        <v>1.5</v>
      </c>
      <c r="E231" s="17">
        <v>8</v>
      </c>
      <c r="F231" s="18">
        <v>6867</v>
      </c>
      <c r="G231" s="19" t="s">
        <v>57</v>
      </c>
      <c r="H231" s="20">
        <v>1</v>
      </c>
      <c r="I231" s="19" t="s">
        <v>54</v>
      </c>
      <c r="J231" s="20">
        <v>0</v>
      </c>
      <c r="K231" s="19" t="s">
        <v>58</v>
      </c>
      <c r="L231" s="20">
        <v>1</v>
      </c>
      <c r="M231" s="20">
        <v>0</v>
      </c>
      <c r="N231" s="19" t="s">
        <v>65</v>
      </c>
      <c r="O231" s="20">
        <v>0</v>
      </c>
      <c r="P231" s="20">
        <v>0</v>
      </c>
      <c r="Q231" s="20">
        <v>0</v>
      </c>
      <c r="R231" s="20">
        <v>1</v>
      </c>
      <c r="S231" s="19" t="s">
        <v>55</v>
      </c>
      <c r="T231" s="20">
        <v>0</v>
      </c>
      <c r="U231" s="20">
        <v>0</v>
      </c>
      <c r="V231" s="19" t="s">
        <v>63</v>
      </c>
      <c r="W231" s="20">
        <v>1</v>
      </c>
    </row>
    <row r="232" spans="1:23" x14ac:dyDescent="0.25">
      <c r="A232" s="15">
        <v>360</v>
      </c>
      <c r="B232" s="15">
        <v>1</v>
      </c>
      <c r="C232" s="16">
        <v>0.99</v>
      </c>
      <c r="D232" s="17">
        <v>1.5</v>
      </c>
      <c r="E232" s="17">
        <v>7</v>
      </c>
      <c r="F232" s="18">
        <v>6967.8</v>
      </c>
      <c r="G232" s="19" t="s">
        <v>57</v>
      </c>
      <c r="H232" s="20">
        <v>1</v>
      </c>
      <c r="I232" s="19" t="s">
        <v>54</v>
      </c>
      <c r="J232" s="20">
        <v>0</v>
      </c>
      <c r="K232" s="19" t="s">
        <v>58</v>
      </c>
      <c r="L232" s="20">
        <v>1</v>
      </c>
      <c r="M232" s="20">
        <v>0</v>
      </c>
      <c r="N232" s="19" t="s">
        <v>65</v>
      </c>
      <c r="O232" s="20">
        <v>0</v>
      </c>
      <c r="P232" s="20">
        <v>0</v>
      </c>
      <c r="Q232" s="20">
        <v>0</v>
      </c>
      <c r="R232" s="20">
        <v>1</v>
      </c>
      <c r="S232" s="19" t="s">
        <v>55</v>
      </c>
      <c r="T232" s="20">
        <v>0</v>
      </c>
      <c r="U232" s="20">
        <v>0</v>
      </c>
      <c r="V232" s="19" t="s">
        <v>63</v>
      </c>
      <c r="W232" s="20">
        <v>1</v>
      </c>
    </row>
    <row r="233" spans="1:23" x14ac:dyDescent="0.25">
      <c r="A233" s="15">
        <v>441</v>
      </c>
      <c r="B233" s="15">
        <v>1</v>
      </c>
      <c r="C233" s="16">
        <v>0.6</v>
      </c>
      <c r="D233" s="17">
        <v>1.5</v>
      </c>
      <c r="E233" s="17">
        <v>7</v>
      </c>
      <c r="F233" s="18">
        <v>7020</v>
      </c>
      <c r="G233" s="19" t="s">
        <v>57</v>
      </c>
      <c r="H233" s="20">
        <v>1</v>
      </c>
      <c r="I233" s="19" t="s">
        <v>54</v>
      </c>
      <c r="J233" s="20">
        <v>0</v>
      </c>
      <c r="K233" s="19" t="s">
        <v>58</v>
      </c>
      <c r="L233" s="20">
        <v>1</v>
      </c>
      <c r="M233" s="20">
        <v>0</v>
      </c>
      <c r="N233" s="19" t="s">
        <v>65</v>
      </c>
      <c r="O233" s="20">
        <v>0</v>
      </c>
      <c r="P233" s="20">
        <v>0</v>
      </c>
      <c r="Q233" s="20">
        <v>0</v>
      </c>
      <c r="R233" s="20">
        <v>1</v>
      </c>
      <c r="S233" s="19" t="s">
        <v>55</v>
      </c>
      <c r="T233" s="20">
        <v>0</v>
      </c>
      <c r="U233" s="20">
        <v>0</v>
      </c>
      <c r="V233" s="19" t="s">
        <v>63</v>
      </c>
      <c r="W233" s="20">
        <v>1</v>
      </c>
    </row>
    <row r="234" spans="1:23" x14ac:dyDescent="0.25">
      <c r="A234" s="15">
        <v>378</v>
      </c>
      <c r="B234" s="15">
        <v>1</v>
      </c>
      <c r="C234" s="16">
        <v>1</v>
      </c>
      <c r="D234" s="17">
        <v>1.5</v>
      </c>
      <c r="E234" s="17">
        <v>7</v>
      </c>
      <c r="F234" s="18">
        <v>7074</v>
      </c>
      <c r="G234" s="19" t="s">
        <v>57</v>
      </c>
      <c r="H234" s="20">
        <v>1</v>
      </c>
      <c r="I234" s="19" t="s">
        <v>54</v>
      </c>
      <c r="J234" s="20">
        <v>0</v>
      </c>
      <c r="K234" s="19" t="s">
        <v>58</v>
      </c>
      <c r="L234" s="20">
        <v>1</v>
      </c>
      <c r="M234" s="20">
        <v>0</v>
      </c>
      <c r="N234" s="19" t="s">
        <v>65</v>
      </c>
      <c r="O234" s="20">
        <v>0</v>
      </c>
      <c r="P234" s="20">
        <v>0</v>
      </c>
      <c r="Q234" s="20">
        <v>0</v>
      </c>
      <c r="R234" s="20">
        <v>1</v>
      </c>
      <c r="S234" s="19" t="s">
        <v>55</v>
      </c>
      <c r="T234" s="20">
        <v>0</v>
      </c>
      <c r="U234" s="20">
        <v>0</v>
      </c>
      <c r="V234" s="19" t="s">
        <v>63</v>
      </c>
      <c r="W234" s="20">
        <v>1</v>
      </c>
    </row>
    <row r="235" spans="1:23" x14ac:dyDescent="0.25">
      <c r="A235" s="15">
        <v>432</v>
      </c>
      <c r="B235" s="15">
        <v>1</v>
      </c>
      <c r="C235" s="16">
        <v>0.7</v>
      </c>
      <c r="D235" s="17">
        <v>2.5</v>
      </c>
      <c r="E235" s="17">
        <v>8</v>
      </c>
      <c r="F235" s="18">
        <v>7380</v>
      </c>
      <c r="G235" s="19" t="s">
        <v>57</v>
      </c>
      <c r="H235" s="20">
        <v>1</v>
      </c>
      <c r="I235" s="19" t="s">
        <v>54</v>
      </c>
      <c r="J235" s="20">
        <v>0</v>
      </c>
      <c r="K235" s="19" t="s">
        <v>58</v>
      </c>
      <c r="L235" s="20">
        <v>1</v>
      </c>
      <c r="M235" s="20">
        <v>0</v>
      </c>
      <c r="N235" s="19" t="s">
        <v>65</v>
      </c>
      <c r="O235" s="20">
        <v>0</v>
      </c>
      <c r="P235" s="20">
        <v>0</v>
      </c>
      <c r="Q235" s="20">
        <v>0</v>
      </c>
      <c r="R235" s="20">
        <v>1</v>
      </c>
      <c r="S235" s="19" t="s">
        <v>55</v>
      </c>
      <c r="T235" s="20">
        <v>0</v>
      </c>
      <c r="U235" s="20">
        <v>0</v>
      </c>
      <c r="V235" s="19" t="s">
        <v>63</v>
      </c>
      <c r="W235" s="20">
        <v>1</v>
      </c>
    </row>
    <row r="236" spans="1:23" x14ac:dyDescent="0.25">
      <c r="A236" s="15">
        <v>405</v>
      </c>
      <c r="B236" s="15">
        <v>1</v>
      </c>
      <c r="C236" s="16">
        <v>0.77</v>
      </c>
      <c r="D236" s="17">
        <v>2.5</v>
      </c>
      <c r="E236" s="17">
        <v>10</v>
      </c>
      <c r="F236" s="18">
        <v>7380</v>
      </c>
      <c r="G236" s="19" t="s">
        <v>57</v>
      </c>
      <c r="H236" s="20">
        <v>1</v>
      </c>
      <c r="I236" s="19" t="s">
        <v>54</v>
      </c>
      <c r="J236" s="20">
        <v>0</v>
      </c>
      <c r="K236" s="19" t="s">
        <v>58</v>
      </c>
      <c r="L236" s="20">
        <v>1</v>
      </c>
      <c r="M236" s="20">
        <v>0</v>
      </c>
      <c r="N236" s="19" t="s">
        <v>65</v>
      </c>
      <c r="O236" s="20">
        <v>0</v>
      </c>
      <c r="P236" s="20">
        <v>0</v>
      </c>
      <c r="Q236" s="20">
        <v>0</v>
      </c>
      <c r="R236" s="20">
        <v>1</v>
      </c>
      <c r="S236" s="19" t="s">
        <v>55</v>
      </c>
      <c r="T236" s="20">
        <v>0</v>
      </c>
      <c r="U236" s="20">
        <v>0</v>
      </c>
      <c r="V236" s="19" t="s">
        <v>63</v>
      </c>
      <c r="W236" s="20">
        <v>1</v>
      </c>
    </row>
    <row r="237" spans="1:23" x14ac:dyDescent="0.25">
      <c r="A237" s="15">
        <v>372.06</v>
      </c>
      <c r="B237" s="15">
        <v>1</v>
      </c>
      <c r="C237" s="16">
        <v>1.17</v>
      </c>
      <c r="D237" s="17">
        <v>2</v>
      </c>
      <c r="E237" s="17">
        <v>10</v>
      </c>
      <c r="F237" s="18">
        <v>7560</v>
      </c>
      <c r="G237" s="19" t="s">
        <v>57</v>
      </c>
      <c r="H237" s="20">
        <v>1</v>
      </c>
      <c r="I237" s="19" t="s">
        <v>54</v>
      </c>
      <c r="J237" s="20">
        <v>0</v>
      </c>
      <c r="K237" s="19" t="s">
        <v>58</v>
      </c>
      <c r="L237" s="20">
        <v>1</v>
      </c>
      <c r="M237" s="20">
        <v>0</v>
      </c>
      <c r="N237" s="19" t="s">
        <v>65</v>
      </c>
      <c r="O237" s="20">
        <v>0</v>
      </c>
      <c r="P237" s="20">
        <v>0</v>
      </c>
      <c r="Q237" s="20">
        <v>0</v>
      </c>
      <c r="R237" s="20">
        <v>1</v>
      </c>
      <c r="S237" s="19" t="s">
        <v>55</v>
      </c>
      <c r="T237" s="20">
        <v>0</v>
      </c>
      <c r="U237" s="20">
        <v>0</v>
      </c>
      <c r="V237" s="19" t="s">
        <v>63</v>
      </c>
      <c r="W237" s="20">
        <v>1</v>
      </c>
    </row>
    <row r="238" spans="1:23" x14ac:dyDescent="0.25">
      <c r="A238" s="15">
        <v>558</v>
      </c>
      <c r="B238" s="15">
        <v>1</v>
      </c>
      <c r="C238" s="16">
        <v>0.73199999999999998</v>
      </c>
      <c r="D238" s="17">
        <v>2.5</v>
      </c>
      <c r="E238" s="17">
        <v>11</v>
      </c>
      <c r="F238" s="18">
        <v>8490.6</v>
      </c>
      <c r="G238" s="19" t="s">
        <v>57</v>
      </c>
      <c r="H238" s="20">
        <v>1</v>
      </c>
      <c r="I238" s="19" t="s">
        <v>54</v>
      </c>
      <c r="J238" s="20">
        <v>0</v>
      </c>
      <c r="K238" s="19" t="s">
        <v>58</v>
      </c>
      <c r="L238" s="20">
        <v>1</v>
      </c>
      <c r="M238" s="20">
        <v>0</v>
      </c>
      <c r="N238" s="19" t="s">
        <v>65</v>
      </c>
      <c r="O238" s="20">
        <v>0</v>
      </c>
      <c r="P238" s="20">
        <v>0</v>
      </c>
      <c r="Q238" s="20">
        <v>0</v>
      </c>
      <c r="R238" s="20">
        <v>1</v>
      </c>
      <c r="S238" s="19" t="s">
        <v>55</v>
      </c>
      <c r="T238" s="20">
        <v>0</v>
      </c>
      <c r="U238" s="20">
        <v>0</v>
      </c>
      <c r="V238" s="19" t="s">
        <v>63</v>
      </c>
      <c r="W238" s="20">
        <v>1</v>
      </c>
    </row>
    <row r="239" spans="1:23" x14ac:dyDescent="0.25">
      <c r="A239" s="15">
        <v>413.1</v>
      </c>
      <c r="B239" s="15">
        <v>1</v>
      </c>
      <c r="C239" s="16">
        <v>0.7</v>
      </c>
      <c r="D239" s="17">
        <v>1.5</v>
      </c>
      <c r="E239" s="17">
        <v>7</v>
      </c>
      <c r="F239" s="18">
        <v>6300</v>
      </c>
      <c r="G239" s="19" t="s">
        <v>57</v>
      </c>
      <c r="H239" s="20">
        <v>1</v>
      </c>
      <c r="I239" s="19" t="s">
        <v>54</v>
      </c>
      <c r="J239" s="20">
        <v>0</v>
      </c>
      <c r="K239" s="19" t="s">
        <v>59</v>
      </c>
      <c r="L239" s="20">
        <v>0</v>
      </c>
      <c r="M239" s="20">
        <v>1</v>
      </c>
      <c r="N239" s="19" t="s">
        <v>65</v>
      </c>
      <c r="O239" s="20">
        <v>0</v>
      </c>
      <c r="P239" s="20">
        <v>0</v>
      </c>
      <c r="Q239" s="20">
        <v>0</v>
      </c>
      <c r="R239" s="20">
        <v>1</v>
      </c>
      <c r="S239" s="19" t="s">
        <v>55</v>
      </c>
      <c r="T239" s="20">
        <v>0</v>
      </c>
      <c r="U239" s="20">
        <v>0</v>
      </c>
      <c r="V239" s="19" t="s">
        <v>63</v>
      </c>
      <c r="W239" s="20">
        <v>1</v>
      </c>
    </row>
    <row r="240" spans="1:23" x14ac:dyDescent="0.25">
      <c r="A240" s="15">
        <v>504</v>
      </c>
      <c r="B240" s="15">
        <v>1</v>
      </c>
      <c r="C240" s="16">
        <v>0.6</v>
      </c>
      <c r="D240" s="17">
        <v>2.5</v>
      </c>
      <c r="E240" s="17">
        <v>7</v>
      </c>
      <c r="F240" s="18">
        <v>7304.4</v>
      </c>
      <c r="G240" s="19" t="s">
        <v>57</v>
      </c>
      <c r="H240" s="20">
        <v>1</v>
      </c>
      <c r="I240" s="19" t="s">
        <v>54</v>
      </c>
      <c r="J240" s="20">
        <v>0</v>
      </c>
      <c r="K240" s="19" t="s">
        <v>59</v>
      </c>
      <c r="L240" s="20">
        <v>0</v>
      </c>
      <c r="M240" s="20">
        <v>1</v>
      </c>
      <c r="N240" s="19" t="s">
        <v>65</v>
      </c>
      <c r="O240" s="20">
        <v>0</v>
      </c>
      <c r="P240" s="20">
        <v>0</v>
      </c>
      <c r="Q240" s="20">
        <v>0</v>
      </c>
      <c r="R240" s="20">
        <v>1</v>
      </c>
      <c r="S240" s="19" t="s">
        <v>55</v>
      </c>
      <c r="T240" s="20">
        <v>0</v>
      </c>
      <c r="U240" s="20">
        <v>0</v>
      </c>
      <c r="V240" s="19" t="s">
        <v>63</v>
      </c>
      <c r="W240" s="20">
        <v>1</v>
      </c>
    </row>
    <row r="241" spans="1:23" x14ac:dyDescent="0.25">
      <c r="A241" s="15">
        <v>486</v>
      </c>
      <c r="B241" s="15">
        <v>1</v>
      </c>
      <c r="C241" s="16">
        <v>1.032</v>
      </c>
      <c r="D241" s="17">
        <v>2.5</v>
      </c>
      <c r="E241" s="17">
        <v>7</v>
      </c>
      <c r="F241" s="18">
        <v>9720</v>
      </c>
      <c r="G241" s="19" t="s">
        <v>57</v>
      </c>
      <c r="H241" s="20">
        <v>1</v>
      </c>
      <c r="I241" s="19" t="s">
        <v>54</v>
      </c>
      <c r="J241" s="20">
        <v>0</v>
      </c>
      <c r="K241" s="19" t="s">
        <v>59</v>
      </c>
      <c r="L241" s="20">
        <v>0</v>
      </c>
      <c r="M241" s="20">
        <v>1</v>
      </c>
      <c r="N241" s="19" t="s">
        <v>65</v>
      </c>
      <c r="O241" s="20">
        <v>0</v>
      </c>
      <c r="P241" s="20">
        <v>0</v>
      </c>
      <c r="Q241" s="20">
        <v>0</v>
      </c>
      <c r="R241" s="20">
        <v>1</v>
      </c>
      <c r="S241" s="19" t="s">
        <v>55</v>
      </c>
      <c r="T241" s="20">
        <v>0</v>
      </c>
      <c r="U241" s="20">
        <v>0</v>
      </c>
      <c r="V241" s="19" t="s">
        <v>63</v>
      </c>
      <c r="W241" s="20">
        <v>1</v>
      </c>
    </row>
    <row r="242" spans="1:23" x14ac:dyDescent="0.25">
      <c r="A242" s="15">
        <v>319.5</v>
      </c>
      <c r="B242" s="15">
        <v>1</v>
      </c>
      <c r="C242" s="16">
        <v>0.7</v>
      </c>
      <c r="D242" s="17">
        <v>2</v>
      </c>
      <c r="E242" s="17">
        <v>7</v>
      </c>
      <c r="F242" s="18">
        <v>5580</v>
      </c>
      <c r="G242" s="19" t="s">
        <v>57</v>
      </c>
      <c r="H242" s="20">
        <v>1</v>
      </c>
      <c r="I242" s="19" t="s">
        <v>63</v>
      </c>
      <c r="J242" s="20">
        <v>1</v>
      </c>
      <c r="K242" s="19" t="s">
        <v>58</v>
      </c>
      <c r="L242" s="20">
        <v>1</v>
      </c>
      <c r="M242" s="20">
        <v>0</v>
      </c>
      <c r="N242" s="19" t="s">
        <v>56</v>
      </c>
      <c r="O242" s="20">
        <v>0</v>
      </c>
      <c r="P242" s="20">
        <v>0</v>
      </c>
      <c r="Q242" s="20">
        <v>0</v>
      </c>
      <c r="R242" s="20">
        <v>0</v>
      </c>
      <c r="S242" s="19" t="s">
        <v>55</v>
      </c>
      <c r="T242" s="20">
        <v>0</v>
      </c>
      <c r="U242" s="20">
        <v>0</v>
      </c>
      <c r="V242" s="19" t="s">
        <v>54</v>
      </c>
      <c r="W242" s="20">
        <v>0</v>
      </c>
    </row>
    <row r="243" spans="1:23" x14ac:dyDescent="0.25">
      <c r="A243" s="15">
        <v>333</v>
      </c>
      <c r="B243" s="15">
        <v>1</v>
      </c>
      <c r="C243" s="16">
        <v>2.8130000000000002</v>
      </c>
      <c r="D243" s="17">
        <v>2</v>
      </c>
      <c r="E243" s="17">
        <v>10</v>
      </c>
      <c r="F243" s="18">
        <v>7200</v>
      </c>
      <c r="G243" s="19" t="s">
        <v>57</v>
      </c>
      <c r="H243" s="20">
        <v>1</v>
      </c>
      <c r="I243" s="19" t="s">
        <v>63</v>
      </c>
      <c r="J243" s="20">
        <v>1</v>
      </c>
      <c r="K243" s="19" t="s">
        <v>58</v>
      </c>
      <c r="L243" s="20">
        <v>1</v>
      </c>
      <c r="M243" s="20">
        <v>0</v>
      </c>
      <c r="N243" s="19" t="s">
        <v>60</v>
      </c>
      <c r="O243" s="20">
        <v>1</v>
      </c>
      <c r="P243" s="20">
        <v>0</v>
      </c>
      <c r="Q243" s="20">
        <v>0</v>
      </c>
      <c r="R243" s="20">
        <v>0</v>
      </c>
      <c r="S243" s="19" t="s">
        <v>55</v>
      </c>
      <c r="T243" s="20">
        <v>0</v>
      </c>
      <c r="U243" s="20">
        <v>0</v>
      </c>
      <c r="V243" s="19" t="s">
        <v>54</v>
      </c>
      <c r="W243" s="20">
        <v>0</v>
      </c>
    </row>
    <row r="244" spans="1:23" x14ac:dyDescent="0.25">
      <c r="A244" s="15">
        <v>288</v>
      </c>
      <c r="B244" s="15">
        <v>1</v>
      </c>
      <c r="C244" s="16">
        <v>0.65</v>
      </c>
      <c r="D244" s="17">
        <v>1</v>
      </c>
      <c r="E244" s="17">
        <v>6</v>
      </c>
      <c r="F244" s="18">
        <v>4500</v>
      </c>
      <c r="G244" s="19" t="s">
        <v>53</v>
      </c>
      <c r="H244" s="20">
        <v>0</v>
      </c>
      <c r="I244" s="19" t="s">
        <v>63</v>
      </c>
      <c r="J244" s="20">
        <v>1</v>
      </c>
      <c r="K244" s="19" t="s">
        <v>58</v>
      </c>
      <c r="L244" s="20">
        <v>1</v>
      </c>
      <c r="M244" s="20">
        <v>0</v>
      </c>
      <c r="N244" s="19" t="s">
        <v>61</v>
      </c>
      <c r="O244" s="20">
        <v>0</v>
      </c>
      <c r="P244" s="20">
        <v>0</v>
      </c>
      <c r="Q244" s="20">
        <v>1</v>
      </c>
      <c r="R244" s="20">
        <v>0</v>
      </c>
      <c r="S244" s="19" t="s">
        <v>55</v>
      </c>
      <c r="T244" s="20">
        <v>0</v>
      </c>
      <c r="U244" s="20">
        <v>0</v>
      </c>
      <c r="V244" s="19" t="s">
        <v>54</v>
      </c>
      <c r="W244" s="20">
        <v>0</v>
      </c>
    </row>
    <row r="245" spans="1:23" x14ac:dyDescent="0.25">
      <c r="A245" s="15">
        <v>239.4</v>
      </c>
      <c r="B245" s="15">
        <v>1</v>
      </c>
      <c r="C245" s="16">
        <v>1</v>
      </c>
      <c r="D245" s="17">
        <v>1.5</v>
      </c>
      <c r="E245" s="17">
        <v>6</v>
      </c>
      <c r="F245" s="18">
        <v>8080.2</v>
      </c>
      <c r="G245" s="19" t="s">
        <v>57</v>
      </c>
      <c r="H245" s="20">
        <v>1</v>
      </c>
      <c r="I245" s="19" t="s">
        <v>63</v>
      </c>
      <c r="J245" s="20">
        <v>1</v>
      </c>
      <c r="K245" s="19" t="s">
        <v>58</v>
      </c>
      <c r="L245" s="20">
        <v>1</v>
      </c>
      <c r="M245" s="20">
        <v>0</v>
      </c>
      <c r="N245" s="19" t="s">
        <v>61</v>
      </c>
      <c r="O245" s="20">
        <v>0</v>
      </c>
      <c r="P245" s="20">
        <v>0</v>
      </c>
      <c r="Q245" s="20">
        <v>1</v>
      </c>
      <c r="R245" s="20">
        <v>0</v>
      </c>
      <c r="S245" s="19" t="s">
        <v>55</v>
      </c>
      <c r="T245" s="20">
        <v>0</v>
      </c>
      <c r="U245" s="20">
        <v>0</v>
      </c>
      <c r="V245" s="19" t="s">
        <v>54</v>
      </c>
      <c r="W245" s="20">
        <v>0</v>
      </c>
    </row>
    <row r="246" spans="1:23" x14ac:dyDescent="0.25">
      <c r="A246" s="15">
        <v>351</v>
      </c>
      <c r="B246" s="15">
        <v>1</v>
      </c>
      <c r="C246" s="16">
        <v>0.65</v>
      </c>
      <c r="D246" s="17">
        <v>2</v>
      </c>
      <c r="E246" s="17">
        <v>8</v>
      </c>
      <c r="F246" s="18">
        <v>6660</v>
      </c>
      <c r="G246" s="19" t="s">
        <v>57</v>
      </c>
      <c r="H246" s="20">
        <v>1</v>
      </c>
      <c r="I246" s="19" t="s">
        <v>63</v>
      </c>
      <c r="J246" s="20">
        <v>1</v>
      </c>
      <c r="K246" s="19" t="s">
        <v>55</v>
      </c>
      <c r="L246" s="20">
        <v>0</v>
      </c>
      <c r="M246" s="20">
        <v>0</v>
      </c>
      <c r="N246" s="19" t="s">
        <v>56</v>
      </c>
      <c r="O246" s="20">
        <v>0</v>
      </c>
      <c r="P246" s="20">
        <v>0</v>
      </c>
      <c r="Q246" s="20">
        <v>0</v>
      </c>
      <c r="R246" s="20">
        <v>0</v>
      </c>
      <c r="S246" s="19" t="s">
        <v>62</v>
      </c>
      <c r="T246" s="20">
        <v>0</v>
      </c>
      <c r="U246" s="20">
        <v>1</v>
      </c>
      <c r="V246" s="19" t="s">
        <v>63</v>
      </c>
      <c r="W246" s="20">
        <v>1</v>
      </c>
    </row>
    <row r="247" spans="1:23" x14ac:dyDescent="0.25">
      <c r="A247" s="15">
        <v>444.6</v>
      </c>
      <c r="B247" s="15">
        <v>1</v>
      </c>
      <c r="C247" s="16">
        <v>0.8</v>
      </c>
      <c r="D247" s="17">
        <v>2</v>
      </c>
      <c r="E247" s="17">
        <v>8</v>
      </c>
      <c r="F247" s="18">
        <v>5580</v>
      </c>
      <c r="G247" s="19" t="s">
        <v>57</v>
      </c>
      <c r="H247" s="20">
        <v>1</v>
      </c>
      <c r="I247" s="19" t="s">
        <v>63</v>
      </c>
      <c r="J247" s="20">
        <v>1</v>
      </c>
      <c r="K247" s="19" t="s">
        <v>58</v>
      </c>
      <c r="L247" s="20">
        <v>1</v>
      </c>
      <c r="M247" s="20">
        <v>0</v>
      </c>
      <c r="N247" s="19" t="s">
        <v>56</v>
      </c>
      <c r="O247" s="20">
        <v>0</v>
      </c>
      <c r="P247" s="20">
        <v>0</v>
      </c>
      <c r="Q247" s="20">
        <v>0</v>
      </c>
      <c r="R247" s="20">
        <v>0</v>
      </c>
      <c r="S247" s="19" t="s">
        <v>62</v>
      </c>
      <c r="T247" s="20">
        <v>0</v>
      </c>
      <c r="U247" s="20">
        <v>1</v>
      </c>
      <c r="V247" s="19" t="s">
        <v>63</v>
      </c>
      <c r="W247" s="20">
        <v>1</v>
      </c>
    </row>
    <row r="248" spans="1:23" x14ac:dyDescent="0.25">
      <c r="A248" s="15">
        <v>358.2</v>
      </c>
      <c r="B248" s="15">
        <v>1</v>
      </c>
      <c r="C248" s="16">
        <v>1</v>
      </c>
      <c r="D248" s="17">
        <v>2</v>
      </c>
      <c r="E248" s="17">
        <v>6</v>
      </c>
      <c r="F248" s="18">
        <v>6321.6</v>
      </c>
      <c r="G248" s="19" t="s">
        <v>57</v>
      </c>
      <c r="H248" s="20">
        <v>1</v>
      </c>
      <c r="I248" s="19" t="s">
        <v>63</v>
      </c>
      <c r="J248" s="20">
        <v>1</v>
      </c>
      <c r="K248" s="19" t="s">
        <v>59</v>
      </c>
      <c r="L248" s="20">
        <v>0</v>
      </c>
      <c r="M248" s="20">
        <v>1</v>
      </c>
      <c r="N248" s="19" t="s">
        <v>56</v>
      </c>
      <c r="O248" s="20">
        <v>0</v>
      </c>
      <c r="P248" s="20">
        <v>0</v>
      </c>
      <c r="Q248" s="20">
        <v>0</v>
      </c>
      <c r="R248" s="20">
        <v>0</v>
      </c>
      <c r="S248" s="19" t="s">
        <v>62</v>
      </c>
      <c r="T248" s="20">
        <v>0</v>
      </c>
      <c r="U248" s="20">
        <v>1</v>
      </c>
      <c r="V248" s="19" t="s">
        <v>63</v>
      </c>
      <c r="W248" s="20">
        <v>1</v>
      </c>
    </row>
    <row r="249" spans="1:23" x14ac:dyDescent="0.25">
      <c r="A249" s="15">
        <v>378</v>
      </c>
      <c r="B249" s="15">
        <v>1</v>
      </c>
      <c r="C249" s="16">
        <v>1.875</v>
      </c>
      <c r="D249" s="17">
        <v>2.5</v>
      </c>
      <c r="E249" s="17">
        <v>10</v>
      </c>
      <c r="F249" s="18">
        <v>9205.2000000000007</v>
      </c>
      <c r="G249" s="19" t="s">
        <v>57</v>
      </c>
      <c r="H249" s="20">
        <v>1</v>
      </c>
      <c r="I249" s="19" t="s">
        <v>63</v>
      </c>
      <c r="J249" s="20">
        <v>1</v>
      </c>
      <c r="K249" s="19" t="s">
        <v>59</v>
      </c>
      <c r="L249" s="20">
        <v>0</v>
      </c>
      <c r="M249" s="20">
        <v>1</v>
      </c>
      <c r="N249" s="19" t="s">
        <v>60</v>
      </c>
      <c r="O249" s="20">
        <v>1</v>
      </c>
      <c r="P249" s="20">
        <v>0</v>
      </c>
      <c r="Q249" s="20">
        <v>0</v>
      </c>
      <c r="R249" s="20">
        <v>0</v>
      </c>
      <c r="S249" s="19" t="s">
        <v>62</v>
      </c>
      <c r="T249" s="20">
        <v>0</v>
      </c>
      <c r="U249" s="20">
        <v>1</v>
      </c>
      <c r="V249" s="19" t="s">
        <v>63</v>
      </c>
      <c r="W249" s="20">
        <v>1</v>
      </c>
    </row>
    <row r="250" spans="1:23" x14ac:dyDescent="0.25">
      <c r="A250" s="15">
        <v>297</v>
      </c>
      <c r="B250" s="15">
        <v>1</v>
      </c>
      <c r="C250" s="16">
        <v>2.25</v>
      </c>
      <c r="D250" s="17">
        <v>2</v>
      </c>
      <c r="E250" s="17">
        <v>11</v>
      </c>
      <c r="F250" s="18">
        <v>5779.8</v>
      </c>
      <c r="G250" s="19" t="s">
        <v>53</v>
      </c>
      <c r="H250" s="20">
        <v>0</v>
      </c>
      <c r="I250" s="19" t="s">
        <v>63</v>
      </c>
      <c r="J250" s="20">
        <v>1</v>
      </c>
      <c r="K250" s="19" t="s">
        <v>55</v>
      </c>
      <c r="L250" s="20">
        <v>0</v>
      </c>
      <c r="M250" s="20">
        <v>0</v>
      </c>
      <c r="N250" s="19" t="s">
        <v>64</v>
      </c>
      <c r="O250" s="20">
        <v>0</v>
      </c>
      <c r="P250" s="20">
        <v>1</v>
      </c>
      <c r="Q250" s="20">
        <v>0</v>
      </c>
      <c r="R250" s="20">
        <v>0</v>
      </c>
      <c r="S250" s="19" t="s">
        <v>62</v>
      </c>
      <c r="T250" s="20">
        <v>0</v>
      </c>
      <c r="U250" s="20">
        <v>1</v>
      </c>
      <c r="V250" s="19" t="s">
        <v>63</v>
      </c>
      <c r="W250" s="20">
        <v>1</v>
      </c>
    </row>
    <row r="251" spans="1:23" x14ac:dyDescent="0.25">
      <c r="A251" s="15">
        <v>333</v>
      </c>
      <c r="B251" s="15">
        <v>1</v>
      </c>
      <c r="C251" s="16">
        <v>1.6</v>
      </c>
      <c r="D251" s="17">
        <v>1.5</v>
      </c>
      <c r="E251" s="17">
        <v>10</v>
      </c>
      <c r="F251" s="18">
        <v>5760</v>
      </c>
      <c r="G251" s="19" t="s">
        <v>53</v>
      </c>
      <c r="H251" s="20">
        <v>0</v>
      </c>
      <c r="I251" s="19" t="s">
        <v>63</v>
      </c>
      <c r="J251" s="20">
        <v>1</v>
      </c>
      <c r="K251" s="19" t="s">
        <v>58</v>
      </c>
      <c r="L251" s="20">
        <v>1</v>
      </c>
      <c r="M251" s="20">
        <v>0</v>
      </c>
      <c r="N251" s="19" t="s">
        <v>64</v>
      </c>
      <c r="O251" s="20">
        <v>0</v>
      </c>
      <c r="P251" s="20">
        <v>1</v>
      </c>
      <c r="Q251" s="20">
        <v>0</v>
      </c>
      <c r="R251" s="20">
        <v>0</v>
      </c>
      <c r="S251" s="19" t="s">
        <v>62</v>
      </c>
      <c r="T251" s="20">
        <v>0</v>
      </c>
      <c r="U251" s="20">
        <v>1</v>
      </c>
      <c r="V251" s="19" t="s">
        <v>63</v>
      </c>
      <c r="W251" s="20">
        <v>1</v>
      </c>
    </row>
    <row r="252" spans="1:23" x14ac:dyDescent="0.25">
      <c r="A252" s="15">
        <v>291.60000000000002</v>
      </c>
      <c r="B252" s="15">
        <v>1</v>
      </c>
      <c r="C252" s="16">
        <v>0.625</v>
      </c>
      <c r="D252" s="17">
        <v>1.5</v>
      </c>
      <c r="E252" s="17">
        <v>9</v>
      </c>
      <c r="F252" s="18">
        <v>8010</v>
      </c>
      <c r="G252" s="19" t="s">
        <v>53</v>
      </c>
      <c r="H252" s="20">
        <v>0</v>
      </c>
      <c r="I252" s="19" t="s">
        <v>63</v>
      </c>
      <c r="J252" s="20">
        <v>1</v>
      </c>
      <c r="K252" s="19" t="s">
        <v>58</v>
      </c>
      <c r="L252" s="20">
        <v>1</v>
      </c>
      <c r="M252" s="20">
        <v>0</v>
      </c>
      <c r="N252" s="19" t="s">
        <v>64</v>
      </c>
      <c r="O252" s="20">
        <v>0</v>
      </c>
      <c r="P252" s="20">
        <v>1</v>
      </c>
      <c r="Q252" s="20">
        <v>0</v>
      </c>
      <c r="R252" s="20">
        <v>0</v>
      </c>
      <c r="S252" s="19" t="s">
        <v>62</v>
      </c>
      <c r="T252" s="20">
        <v>0</v>
      </c>
      <c r="U252" s="20">
        <v>1</v>
      </c>
      <c r="V252" s="19" t="s">
        <v>63</v>
      </c>
      <c r="W252" s="20">
        <v>1</v>
      </c>
    </row>
    <row r="253" spans="1:23" x14ac:dyDescent="0.25">
      <c r="A253" s="15">
        <v>297</v>
      </c>
      <c r="B253" s="15">
        <v>1</v>
      </c>
      <c r="C253" s="16">
        <v>0.6</v>
      </c>
      <c r="D253" s="17">
        <v>1.5</v>
      </c>
      <c r="E253" s="17">
        <v>8</v>
      </c>
      <c r="F253" s="18">
        <v>4752</v>
      </c>
      <c r="G253" s="19" t="s">
        <v>53</v>
      </c>
      <c r="H253" s="20">
        <v>0</v>
      </c>
      <c r="I253" s="19" t="s">
        <v>63</v>
      </c>
      <c r="J253" s="20">
        <v>1</v>
      </c>
      <c r="K253" s="19" t="s">
        <v>55</v>
      </c>
      <c r="L253" s="20">
        <v>0</v>
      </c>
      <c r="M253" s="20">
        <v>0</v>
      </c>
      <c r="N253" s="19" t="s">
        <v>61</v>
      </c>
      <c r="O253" s="20">
        <v>0</v>
      </c>
      <c r="P253" s="20">
        <v>0</v>
      </c>
      <c r="Q253" s="20">
        <v>1</v>
      </c>
      <c r="R253" s="20">
        <v>0</v>
      </c>
      <c r="S253" s="19" t="s">
        <v>62</v>
      </c>
      <c r="T253" s="20">
        <v>0</v>
      </c>
      <c r="U253" s="20">
        <v>1</v>
      </c>
      <c r="V253" s="19" t="s">
        <v>63</v>
      </c>
      <c r="W253" s="20">
        <v>1</v>
      </c>
    </row>
    <row r="254" spans="1:23" x14ac:dyDescent="0.25">
      <c r="A254" s="15">
        <v>317.7</v>
      </c>
      <c r="B254" s="15">
        <v>1</v>
      </c>
      <c r="C254" s="16">
        <v>0.64200000000000002</v>
      </c>
      <c r="D254" s="17">
        <v>2</v>
      </c>
      <c r="E254" s="17">
        <v>7</v>
      </c>
      <c r="F254" s="18">
        <v>5580</v>
      </c>
      <c r="G254" s="19" t="s">
        <v>53</v>
      </c>
      <c r="H254" s="20">
        <v>0</v>
      </c>
      <c r="I254" s="19" t="s">
        <v>63</v>
      </c>
      <c r="J254" s="20">
        <v>1</v>
      </c>
      <c r="K254" s="19" t="s">
        <v>55</v>
      </c>
      <c r="L254" s="20">
        <v>0</v>
      </c>
      <c r="M254" s="20">
        <v>0</v>
      </c>
      <c r="N254" s="19" t="s">
        <v>61</v>
      </c>
      <c r="O254" s="20">
        <v>0</v>
      </c>
      <c r="P254" s="20">
        <v>0</v>
      </c>
      <c r="Q254" s="20">
        <v>1</v>
      </c>
      <c r="R254" s="20">
        <v>0</v>
      </c>
      <c r="S254" s="19" t="s">
        <v>62</v>
      </c>
      <c r="T254" s="20">
        <v>0</v>
      </c>
      <c r="U254" s="20">
        <v>1</v>
      </c>
      <c r="V254" s="19" t="s">
        <v>63</v>
      </c>
      <c r="W254" s="20">
        <v>1</v>
      </c>
    </row>
    <row r="255" spans="1:23" x14ac:dyDescent="0.25">
      <c r="A255" s="15">
        <v>359.82</v>
      </c>
      <c r="B255" s="15">
        <v>1</v>
      </c>
      <c r="C255" s="16">
        <v>1.1000000000000001</v>
      </c>
      <c r="D255" s="17">
        <v>2</v>
      </c>
      <c r="E255" s="17">
        <v>10</v>
      </c>
      <c r="F255" s="18">
        <v>4980.6000000000004</v>
      </c>
      <c r="G255" s="19" t="s">
        <v>57</v>
      </c>
      <c r="H255" s="20">
        <v>1</v>
      </c>
      <c r="I255" s="19" t="s">
        <v>63</v>
      </c>
      <c r="J255" s="20">
        <v>1</v>
      </c>
      <c r="K255" s="19" t="s">
        <v>55</v>
      </c>
      <c r="L255" s="20">
        <v>0</v>
      </c>
      <c r="M255" s="20">
        <v>0</v>
      </c>
      <c r="N255" s="19" t="s">
        <v>61</v>
      </c>
      <c r="O255" s="20">
        <v>0</v>
      </c>
      <c r="P255" s="20">
        <v>0</v>
      </c>
      <c r="Q255" s="20">
        <v>1</v>
      </c>
      <c r="R255" s="20">
        <v>0</v>
      </c>
      <c r="S255" s="19" t="s">
        <v>62</v>
      </c>
      <c r="T255" s="20">
        <v>0</v>
      </c>
      <c r="U255" s="20">
        <v>1</v>
      </c>
      <c r="V255" s="19" t="s">
        <v>63</v>
      </c>
      <c r="W255" s="20">
        <v>1</v>
      </c>
    </row>
    <row r="256" spans="1:23" x14ac:dyDescent="0.25">
      <c r="A256" s="15">
        <v>306</v>
      </c>
      <c r="B256" s="15">
        <v>1</v>
      </c>
      <c r="C256" s="16">
        <v>0.6</v>
      </c>
      <c r="D256" s="17">
        <v>2</v>
      </c>
      <c r="E256" s="17">
        <v>6</v>
      </c>
      <c r="F256" s="18">
        <v>5472</v>
      </c>
      <c r="G256" s="19" t="s">
        <v>53</v>
      </c>
      <c r="H256" s="20">
        <v>0</v>
      </c>
      <c r="I256" s="19" t="s">
        <v>63</v>
      </c>
      <c r="J256" s="20">
        <v>1</v>
      </c>
      <c r="K256" s="19" t="s">
        <v>58</v>
      </c>
      <c r="L256" s="20">
        <v>1</v>
      </c>
      <c r="M256" s="20">
        <v>0</v>
      </c>
      <c r="N256" s="19" t="s">
        <v>61</v>
      </c>
      <c r="O256" s="20">
        <v>0</v>
      </c>
      <c r="P256" s="20">
        <v>0</v>
      </c>
      <c r="Q256" s="20">
        <v>1</v>
      </c>
      <c r="R256" s="20">
        <v>0</v>
      </c>
      <c r="S256" s="19" t="s">
        <v>62</v>
      </c>
      <c r="T256" s="20">
        <v>0</v>
      </c>
      <c r="U256" s="20">
        <v>1</v>
      </c>
      <c r="V256" s="19" t="s">
        <v>63</v>
      </c>
      <c r="W256" s="20">
        <v>1</v>
      </c>
    </row>
    <row r="257" spans="1:23" x14ac:dyDescent="0.25">
      <c r="A257" s="15">
        <v>449.82</v>
      </c>
      <c r="B257" s="15">
        <v>1</v>
      </c>
      <c r="C257" s="16">
        <v>1.38</v>
      </c>
      <c r="D257" s="17">
        <v>2</v>
      </c>
      <c r="E257" s="17">
        <v>10</v>
      </c>
      <c r="F257" s="18">
        <v>9720</v>
      </c>
      <c r="G257" s="19" t="s">
        <v>57</v>
      </c>
      <c r="H257" s="20">
        <v>1</v>
      </c>
      <c r="I257" s="19" t="s">
        <v>63</v>
      </c>
      <c r="J257" s="20">
        <v>1</v>
      </c>
      <c r="K257" s="19" t="s">
        <v>58</v>
      </c>
      <c r="L257" s="20">
        <v>1</v>
      </c>
      <c r="M257" s="20">
        <v>0</v>
      </c>
      <c r="N257" s="19" t="s">
        <v>61</v>
      </c>
      <c r="O257" s="20">
        <v>0</v>
      </c>
      <c r="P257" s="20">
        <v>0</v>
      </c>
      <c r="Q257" s="20">
        <v>1</v>
      </c>
      <c r="R257" s="20">
        <v>0</v>
      </c>
      <c r="S257" s="19" t="s">
        <v>62</v>
      </c>
      <c r="T257" s="20">
        <v>0</v>
      </c>
      <c r="U257" s="20">
        <v>1</v>
      </c>
      <c r="V257" s="19" t="s">
        <v>63</v>
      </c>
      <c r="W257" s="20">
        <v>1</v>
      </c>
    </row>
    <row r="258" spans="1:23" x14ac:dyDescent="0.25">
      <c r="A258" s="15">
        <v>340.2</v>
      </c>
      <c r="B258" s="15">
        <v>1</v>
      </c>
      <c r="C258" s="16">
        <v>0.8</v>
      </c>
      <c r="D258" s="17">
        <v>1.5</v>
      </c>
      <c r="E258" s="17">
        <v>9</v>
      </c>
      <c r="F258" s="18">
        <v>6656.4</v>
      </c>
      <c r="G258" s="19" t="s">
        <v>57</v>
      </c>
      <c r="H258" s="20">
        <v>1</v>
      </c>
      <c r="I258" s="19" t="s">
        <v>63</v>
      </c>
      <c r="J258" s="20">
        <v>1</v>
      </c>
      <c r="K258" s="19" t="s">
        <v>58</v>
      </c>
      <c r="L258" s="20">
        <v>1</v>
      </c>
      <c r="M258" s="20">
        <v>0</v>
      </c>
      <c r="N258" s="19" t="s">
        <v>65</v>
      </c>
      <c r="O258" s="20">
        <v>0</v>
      </c>
      <c r="P258" s="20">
        <v>0</v>
      </c>
      <c r="Q258" s="20">
        <v>0</v>
      </c>
      <c r="R258" s="20">
        <v>1</v>
      </c>
      <c r="S258" s="19" t="s">
        <v>62</v>
      </c>
      <c r="T258" s="20">
        <v>0</v>
      </c>
      <c r="U258" s="20">
        <v>1</v>
      </c>
      <c r="V258" s="19" t="s">
        <v>63</v>
      </c>
      <c r="W258" s="20">
        <v>1</v>
      </c>
    </row>
    <row r="259" spans="1:23" x14ac:dyDescent="0.25">
      <c r="A259" s="15">
        <v>342</v>
      </c>
      <c r="B259" s="15">
        <v>1</v>
      </c>
      <c r="C259" s="16">
        <v>1.125</v>
      </c>
      <c r="D259" s="17">
        <v>1</v>
      </c>
      <c r="E259" s="17">
        <v>6</v>
      </c>
      <c r="F259" s="18">
        <v>7466.4</v>
      </c>
      <c r="G259" s="19" t="s">
        <v>57</v>
      </c>
      <c r="H259" s="20">
        <v>1</v>
      </c>
      <c r="I259" s="19" t="s">
        <v>63</v>
      </c>
      <c r="J259" s="20">
        <v>1</v>
      </c>
      <c r="K259" s="19" t="s">
        <v>58</v>
      </c>
      <c r="L259" s="20">
        <v>1</v>
      </c>
      <c r="M259" s="20">
        <v>0</v>
      </c>
      <c r="N259" s="19" t="s">
        <v>65</v>
      </c>
      <c r="O259" s="20">
        <v>0</v>
      </c>
      <c r="P259" s="20">
        <v>0</v>
      </c>
      <c r="Q259" s="20">
        <v>0</v>
      </c>
      <c r="R259" s="20">
        <v>1</v>
      </c>
      <c r="S259" s="19" t="s">
        <v>62</v>
      </c>
      <c r="T259" s="20">
        <v>0</v>
      </c>
      <c r="U259" s="20">
        <v>1</v>
      </c>
      <c r="V259" s="19" t="s">
        <v>63</v>
      </c>
      <c r="W259" s="20">
        <v>1</v>
      </c>
    </row>
    <row r="260" spans="1:23" x14ac:dyDescent="0.25">
      <c r="A260" s="15">
        <v>369</v>
      </c>
      <c r="B260" s="15">
        <v>1</v>
      </c>
      <c r="C260" s="16">
        <v>0.8</v>
      </c>
      <c r="D260" s="17">
        <v>2</v>
      </c>
      <c r="E260" s="17">
        <v>10</v>
      </c>
      <c r="F260" s="18">
        <v>5220</v>
      </c>
      <c r="G260" s="19" t="s">
        <v>57</v>
      </c>
      <c r="H260" s="20">
        <v>1</v>
      </c>
      <c r="I260" s="19" t="s">
        <v>63</v>
      </c>
      <c r="J260" s="20">
        <v>1</v>
      </c>
      <c r="K260" s="19" t="s">
        <v>55</v>
      </c>
      <c r="L260" s="20">
        <v>0</v>
      </c>
      <c r="M260" s="20">
        <v>0</v>
      </c>
      <c r="N260" s="19" t="s">
        <v>56</v>
      </c>
      <c r="O260" s="20">
        <v>0</v>
      </c>
      <c r="P260" s="20">
        <v>0</v>
      </c>
      <c r="Q260" s="20">
        <v>0</v>
      </c>
      <c r="R260" s="20">
        <v>0</v>
      </c>
      <c r="S260" s="19" t="s">
        <v>66</v>
      </c>
      <c r="T260" s="20">
        <v>1</v>
      </c>
      <c r="U260" s="20">
        <v>0</v>
      </c>
      <c r="V260" s="19" t="s">
        <v>63</v>
      </c>
      <c r="W260" s="20">
        <v>1</v>
      </c>
    </row>
    <row r="261" spans="1:23" x14ac:dyDescent="0.25">
      <c r="A261" s="15">
        <v>341.82</v>
      </c>
      <c r="B261" s="15">
        <v>1</v>
      </c>
      <c r="C261" s="16">
        <v>0.72</v>
      </c>
      <c r="D261" s="17">
        <v>2</v>
      </c>
      <c r="E261" s="17">
        <v>7</v>
      </c>
      <c r="F261" s="18">
        <v>5148</v>
      </c>
      <c r="G261" s="19" t="s">
        <v>57</v>
      </c>
      <c r="H261" s="20">
        <v>1</v>
      </c>
      <c r="I261" s="19" t="s">
        <v>63</v>
      </c>
      <c r="J261" s="20">
        <v>1</v>
      </c>
      <c r="K261" s="19" t="s">
        <v>58</v>
      </c>
      <c r="L261" s="20">
        <v>1</v>
      </c>
      <c r="M261" s="20">
        <v>0</v>
      </c>
      <c r="N261" s="19" t="s">
        <v>56</v>
      </c>
      <c r="O261" s="20">
        <v>0</v>
      </c>
      <c r="P261" s="20">
        <v>0</v>
      </c>
      <c r="Q261" s="20">
        <v>0</v>
      </c>
      <c r="R261" s="20">
        <v>0</v>
      </c>
      <c r="S261" s="19" t="s">
        <v>66</v>
      </c>
      <c r="T261" s="20">
        <v>1</v>
      </c>
      <c r="U261" s="20">
        <v>0</v>
      </c>
      <c r="V261" s="19" t="s">
        <v>63</v>
      </c>
      <c r="W261" s="20">
        <v>1</v>
      </c>
    </row>
    <row r="262" spans="1:23" x14ac:dyDescent="0.25">
      <c r="A262" s="15">
        <v>402.3</v>
      </c>
      <c r="B262" s="15">
        <v>1</v>
      </c>
      <c r="C262" s="16">
        <v>0.6</v>
      </c>
      <c r="D262" s="17">
        <v>2</v>
      </c>
      <c r="E262" s="17">
        <v>8</v>
      </c>
      <c r="F262" s="18">
        <v>5760</v>
      </c>
      <c r="G262" s="19" t="s">
        <v>53</v>
      </c>
      <c r="H262" s="20">
        <v>0</v>
      </c>
      <c r="I262" s="19" t="s">
        <v>63</v>
      </c>
      <c r="J262" s="20">
        <v>1</v>
      </c>
      <c r="K262" s="19" t="s">
        <v>58</v>
      </c>
      <c r="L262" s="20">
        <v>1</v>
      </c>
      <c r="M262" s="20">
        <v>0</v>
      </c>
      <c r="N262" s="19" t="s">
        <v>64</v>
      </c>
      <c r="O262" s="20">
        <v>0</v>
      </c>
      <c r="P262" s="20">
        <v>1</v>
      </c>
      <c r="Q262" s="20">
        <v>0</v>
      </c>
      <c r="R262" s="20">
        <v>0</v>
      </c>
      <c r="S262" s="19" t="s">
        <v>66</v>
      </c>
      <c r="T262" s="20">
        <v>1</v>
      </c>
      <c r="U262" s="20">
        <v>0</v>
      </c>
      <c r="V262" s="19" t="s">
        <v>63</v>
      </c>
      <c r="W262" s="20">
        <v>1</v>
      </c>
    </row>
    <row r="263" spans="1:23" x14ac:dyDescent="0.25">
      <c r="A263" s="15">
        <v>392.22</v>
      </c>
      <c r="B263" s="15">
        <v>1</v>
      </c>
      <c r="C263" s="16">
        <v>0.6</v>
      </c>
      <c r="D263" s="17">
        <v>2</v>
      </c>
      <c r="E263" s="17">
        <v>8</v>
      </c>
      <c r="F263" s="18">
        <v>6228</v>
      </c>
      <c r="G263" s="19" t="s">
        <v>53</v>
      </c>
      <c r="H263" s="20">
        <v>0</v>
      </c>
      <c r="I263" s="19" t="s">
        <v>63</v>
      </c>
      <c r="J263" s="20">
        <v>1</v>
      </c>
      <c r="K263" s="19" t="s">
        <v>58</v>
      </c>
      <c r="L263" s="20">
        <v>1</v>
      </c>
      <c r="M263" s="20">
        <v>0</v>
      </c>
      <c r="N263" s="19" t="s">
        <v>64</v>
      </c>
      <c r="O263" s="20">
        <v>0</v>
      </c>
      <c r="P263" s="20">
        <v>1</v>
      </c>
      <c r="Q263" s="20">
        <v>0</v>
      </c>
      <c r="R263" s="20">
        <v>0</v>
      </c>
      <c r="S263" s="19" t="s">
        <v>66</v>
      </c>
      <c r="T263" s="20">
        <v>1</v>
      </c>
      <c r="U263" s="20">
        <v>0</v>
      </c>
      <c r="V263" s="19" t="s">
        <v>63</v>
      </c>
      <c r="W263" s="20">
        <v>1</v>
      </c>
    </row>
    <row r="264" spans="1:23" x14ac:dyDescent="0.25">
      <c r="A264" s="15">
        <v>320.39999999999998</v>
      </c>
      <c r="B264" s="15">
        <v>1</v>
      </c>
      <c r="C264" s="16">
        <v>0.6</v>
      </c>
      <c r="D264" s="17">
        <v>2</v>
      </c>
      <c r="E264" s="17">
        <v>8</v>
      </c>
      <c r="F264" s="18">
        <v>5850</v>
      </c>
      <c r="G264" s="19" t="s">
        <v>53</v>
      </c>
      <c r="H264" s="20">
        <v>0</v>
      </c>
      <c r="I264" s="19" t="s">
        <v>63</v>
      </c>
      <c r="J264" s="20">
        <v>1</v>
      </c>
      <c r="K264" s="19" t="s">
        <v>58</v>
      </c>
      <c r="L264" s="20">
        <v>1</v>
      </c>
      <c r="M264" s="20">
        <v>0</v>
      </c>
      <c r="N264" s="19" t="s">
        <v>61</v>
      </c>
      <c r="O264" s="20">
        <v>0</v>
      </c>
      <c r="P264" s="20">
        <v>0</v>
      </c>
      <c r="Q264" s="20">
        <v>1</v>
      </c>
      <c r="R264" s="20">
        <v>0</v>
      </c>
      <c r="S264" s="19" t="s">
        <v>66</v>
      </c>
      <c r="T264" s="20">
        <v>1</v>
      </c>
      <c r="U264" s="20">
        <v>0</v>
      </c>
      <c r="V264" s="19" t="s">
        <v>63</v>
      </c>
      <c r="W264" s="20">
        <v>1</v>
      </c>
    </row>
    <row r="265" spans="1:23" x14ac:dyDescent="0.25">
      <c r="A265" s="15">
        <v>349.2</v>
      </c>
      <c r="B265" s="15">
        <v>1</v>
      </c>
      <c r="C265" s="16">
        <v>0.83</v>
      </c>
      <c r="D265" s="17">
        <v>2</v>
      </c>
      <c r="E265" s="17">
        <v>6</v>
      </c>
      <c r="F265" s="18">
        <v>6192</v>
      </c>
      <c r="G265" s="19" t="s">
        <v>57</v>
      </c>
      <c r="H265" s="20">
        <v>1</v>
      </c>
      <c r="I265" s="19" t="s">
        <v>63</v>
      </c>
      <c r="J265" s="20">
        <v>1</v>
      </c>
      <c r="K265" s="19" t="s">
        <v>58</v>
      </c>
      <c r="L265" s="20">
        <v>1</v>
      </c>
      <c r="M265" s="20">
        <v>0</v>
      </c>
      <c r="N265" s="19" t="s">
        <v>61</v>
      </c>
      <c r="O265" s="20">
        <v>0</v>
      </c>
      <c r="P265" s="20">
        <v>0</v>
      </c>
      <c r="Q265" s="20">
        <v>1</v>
      </c>
      <c r="R265" s="20">
        <v>0</v>
      </c>
      <c r="S265" s="19" t="s">
        <v>66</v>
      </c>
      <c r="T265" s="20">
        <v>1</v>
      </c>
      <c r="U265" s="20">
        <v>0</v>
      </c>
      <c r="V265" s="19" t="s">
        <v>63</v>
      </c>
      <c r="W265" s="20">
        <v>1</v>
      </c>
    </row>
    <row r="266" spans="1:23" x14ac:dyDescent="0.25">
      <c r="A266" s="15">
        <v>387</v>
      </c>
      <c r="B266" s="15">
        <v>1</v>
      </c>
      <c r="C266" s="16">
        <v>2</v>
      </c>
      <c r="D266" s="17">
        <v>1.5</v>
      </c>
      <c r="E266" s="17">
        <v>6</v>
      </c>
      <c r="F266" s="18">
        <v>6300</v>
      </c>
      <c r="G266" s="19" t="s">
        <v>53</v>
      </c>
      <c r="H266" s="20">
        <v>0</v>
      </c>
      <c r="I266" s="19" t="s">
        <v>63</v>
      </c>
      <c r="J266" s="20">
        <v>1</v>
      </c>
      <c r="K266" s="19" t="s">
        <v>59</v>
      </c>
      <c r="L266" s="20">
        <v>0</v>
      </c>
      <c r="M266" s="20">
        <v>1</v>
      </c>
      <c r="N266" s="19" t="s">
        <v>61</v>
      </c>
      <c r="O266" s="20">
        <v>0</v>
      </c>
      <c r="P266" s="20">
        <v>0</v>
      </c>
      <c r="Q266" s="20">
        <v>1</v>
      </c>
      <c r="R266" s="20">
        <v>0</v>
      </c>
      <c r="S266" s="19" t="s">
        <v>66</v>
      </c>
      <c r="T266" s="20">
        <v>1</v>
      </c>
      <c r="U266" s="20">
        <v>0</v>
      </c>
      <c r="V266" s="19" t="s">
        <v>63</v>
      </c>
      <c r="W266" s="20">
        <v>1</v>
      </c>
    </row>
    <row r="267" spans="1:23" x14ac:dyDescent="0.25">
      <c r="A267" s="15">
        <v>359.82</v>
      </c>
      <c r="B267" s="15">
        <v>1</v>
      </c>
      <c r="C267" s="16">
        <v>0.7</v>
      </c>
      <c r="D267" s="17">
        <v>2</v>
      </c>
      <c r="E267" s="17">
        <v>8</v>
      </c>
      <c r="F267" s="18">
        <v>7493.4</v>
      </c>
      <c r="G267" s="19" t="s">
        <v>57</v>
      </c>
      <c r="H267" s="20">
        <v>1</v>
      </c>
      <c r="I267" s="19" t="s">
        <v>63</v>
      </c>
      <c r="J267" s="20">
        <v>1</v>
      </c>
      <c r="K267" s="19" t="s">
        <v>59</v>
      </c>
      <c r="L267" s="20">
        <v>0</v>
      </c>
      <c r="M267" s="20">
        <v>1</v>
      </c>
      <c r="N267" s="19" t="s">
        <v>65</v>
      </c>
      <c r="O267" s="20">
        <v>0</v>
      </c>
      <c r="P267" s="20">
        <v>0</v>
      </c>
      <c r="Q267" s="20">
        <v>0</v>
      </c>
      <c r="R267" s="20">
        <v>1</v>
      </c>
      <c r="S267" s="19" t="s">
        <v>66</v>
      </c>
      <c r="T267" s="20">
        <v>1</v>
      </c>
      <c r="U267" s="20">
        <v>0</v>
      </c>
      <c r="V267" s="19" t="s">
        <v>63</v>
      </c>
      <c r="W267" s="20">
        <v>1</v>
      </c>
    </row>
    <row r="268" spans="1:23" x14ac:dyDescent="0.25">
      <c r="A268" s="15">
        <v>288</v>
      </c>
      <c r="B268" s="15">
        <v>1</v>
      </c>
      <c r="C268" s="16">
        <v>0.56000000000000005</v>
      </c>
      <c r="D268" s="17">
        <v>1</v>
      </c>
      <c r="E268" s="17">
        <v>6</v>
      </c>
      <c r="F268" s="18">
        <v>3648.6</v>
      </c>
      <c r="G268" s="19" t="s">
        <v>53</v>
      </c>
      <c r="H268" s="20">
        <v>0</v>
      </c>
      <c r="I268" s="19" t="s">
        <v>63</v>
      </c>
      <c r="J268" s="20">
        <v>1</v>
      </c>
      <c r="K268" s="19" t="s">
        <v>55</v>
      </c>
      <c r="L268" s="20">
        <v>0</v>
      </c>
      <c r="M268" s="20">
        <v>0</v>
      </c>
      <c r="N268" s="19" t="s">
        <v>56</v>
      </c>
      <c r="O268" s="20">
        <v>0</v>
      </c>
      <c r="P268" s="20">
        <v>0</v>
      </c>
      <c r="Q268" s="20">
        <v>0</v>
      </c>
      <c r="R268" s="20">
        <v>0</v>
      </c>
      <c r="S268" s="19" t="s">
        <v>55</v>
      </c>
      <c r="T268" s="20">
        <v>0</v>
      </c>
      <c r="U268" s="20">
        <v>0</v>
      </c>
      <c r="V268" s="19" t="s">
        <v>63</v>
      </c>
      <c r="W268" s="20">
        <v>1</v>
      </c>
    </row>
    <row r="269" spans="1:23" x14ac:dyDescent="0.25">
      <c r="A269" s="15">
        <v>275.39999999999998</v>
      </c>
      <c r="B269" s="15">
        <v>1</v>
      </c>
      <c r="C269" s="16">
        <v>0.61799999999999999</v>
      </c>
      <c r="D269" s="17">
        <v>1</v>
      </c>
      <c r="E269" s="17">
        <v>6</v>
      </c>
      <c r="F269" s="18">
        <v>3884.4</v>
      </c>
      <c r="G269" s="19" t="s">
        <v>53</v>
      </c>
      <c r="H269" s="20">
        <v>0</v>
      </c>
      <c r="I269" s="19" t="s">
        <v>63</v>
      </c>
      <c r="J269" s="20">
        <v>1</v>
      </c>
      <c r="K269" s="19" t="s">
        <v>55</v>
      </c>
      <c r="L269" s="20">
        <v>0</v>
      </c>
      <c r="M269" s="20">
        <v>0</v>
      </c>
      <c r="N269" s="19" t="s">
        <v>56</v>
      </c>
      <c r="O269" s="20">
        <v>0</v>
      </c>
      <c r="P269" s="20">
        <v>0</v>
      </c>
      <c r="Q269" s="20">
        <v>0</v>
      </c>
      <c r="R269" s="20">
        <v>0</v>
      </c>
      <c r="S269" s="19" t="s">
        <v>55</v>
      </c>
      <c r="T269" s="20">
        <v>0</v>
      </c>
      <c r="U269" s="20">
        <v>0</v>
      </c>
      <c r="V269" s="19" t="s">
        <v>63</v>
      </c>
      <c r="W269" s="20">
        <v>1</v>
      </c>
    </row>
    <row r="270" spans="1:23" x14ac:dyDescent="0.25">
      <c r="A270" s="15">
        <v>293.22000000000003</v>
      </c>
      <c r="B270" s="15">
        <v>1</v>
      </c>
      <c r="C270" s="16">
        <v>0.6</v>
      </c>
      <c r="D270" s="17">
        <v>1</v>
      </c>
      <c r="E270" s="17">
        <v>6</v>
      </c>
      <c r="F270" s="18">
        <v>3888</v>
      </c>
      <c r="G270" s="19" t="s">
        <v>53</v>
      </c>
      <c r="H270" s="20">
        <v>0</v>
      </c>
      <c r="I270" s="19" t="s">
        <v>63</v>
      </c>
      <c r="J270" s="20">
        <v>1</v>
      </c>
      <c r="K270" s="19" t="s">
        <v>55</v>
      </c>
      <c r="L270" s="20">
        <v>0</v>
      </c>
      <c r="M270" s="20">
        <v>0</v>
      </c>
      <c r="N270" s="19" t="s">
        <v>56</v>
      </c>
      <c r="O270" s="20">
        <v>0</v>
      </c>
      <c r="P270" s="20">
        <v>0</v>
      </c>
      <c r="Q270" s="20">
        <v>0</v>
      </c>
      <c r="R270" s="20">
        <v>0</v>
      </c>
      <c r="S270" s="19" t="s">
        <v>55</v>
      </c>
      <c r="T270" s="20">
        <v>0</v>
      </c>
      <c r="U270" s="20">
        <v>0</v>
      </c>
      <c r="V270" s="19" t="s">
        <v>63</v>
      </c>
      <c r="W270" s="20">
        <v>1</v>
      </c>
    </row>
    <row r="271" spans="1:23" x14ac:dyDescent="0.25">
      <c r="A271" s="15">
        <v>275.39999999999998</v>
      </c>
      <c r="B271" s="15">
        <v>1</v>
      </c>
      <c r="C271" s="16">
        <v>0.6</v>
      </c>
      <c r="D271" s="17">
        <v>1.5</v>
      </c>
      <c r="E271" s="17">
        <v>6</v>
      </c>
      <c r="F271" s="18">
        <v>4770</v>
      </c>
      <c r="G271" s="19" t="s">
        <v>53</v>
      </c>
      <c r="H271" s="20">
        <v>0</v>
      </c>
      <c r="I271" s="19" t="s">
        <v>63</v>
      </c>
      <c r="J271" s="20">
        <v>1</v>
      </c>
      <c r="K271" s="19" t="s">
        <v>55</v>
      </c>
      <c r="L271" s="20">
        <v>0</v>
      </c>
      <c r="M271" s="20">
        <v>0</v>
      </c>
      <c r="N271" s="19" t="s">
        <v>56</v>
      </c>
      <c r="O271" s="20">
        <v>0</v>
      </c>
      <c r="P271" s="20">
        <v>0</v>
      </c>
      <c r="Q271" s="20">
        <v>0</v>
      </c>
      <c r="R271" s="20">
        <v>0</v>
      </c>
      <c r="S271" s="19" t="s">
        <v>55</v>
      </c>
      <c r="T271" s="20">
        <v>0</v>
      </c>
      <c r="U271" s="20">
        <v>0</v>
      </c>
      <c r="V271" s="19" t="s">
        <v>63</v>
      </c>
      <c r="W271" s="20">
        <v>1</v>
      </c>
    </row>
    <row r="272" spans="1:23" x14ac:dyDescent="0.25">
      <c r="A272" s="15">
        <v>302.04000000000002</v>
      </c>
      <c r="B272" s="15">
        <v>1</v>
      </c>
      <c r="C272" s="16">
        <v>0.6</v>
      </c>
      <c r="D272" s="17">
        <v>1</v>
      </c>
      <c r="E272" s="17">
        <v>7</v>
      </c>
      <c r="F272" s="18">
        <v>5400</v>
      </c>
      <c r="G272" s="19" t="s">
        <v>53</v>
      </c>
      <c r="H272" s="20">
        <v>0</v>
      </c>
      <c r="I272" s="19" t="s">
        <v>63</v>
      </c>
      <c r="J272" s="20">
        <v>1</v>
      </c>
      <c r="K272" s="19" t="s">
        <v>55</v>
      </c>
      <c r="L272" s="20">
        <v>0</v>
      </c>
      <c r="M272" s="20">
        <v>0</v>
      </c>
      <c r="N272" s="19" t="s">
        <v>56</v>
      </c>
      <c r="O272" s="20">
        <v>0</v>
      </c>
      <c r="P272" s="20">
        <v>0</v>
      </c>
      <c r="Q272" s="20">
        <v>0</v>
      </c>
      <c r="R272" s="20">
        <v>0</v>
      </c>
      <c r="S272" s="19" t="s">
        <v>55</v>
      </c>
      <c r="T272" s="20">
        <v>0</v>
      </c>
      <c r="U272" s="20">
        <v>0</v>
      </c>
      <c r="V272" s="19" t="s">
        <v>63</v>
      </c>
      <c r="W272" s="20">
        <v>1</v>
      </c>
    </row>
    <row r="273" spans="1:23" x14ac:dyDescent="0.25">
      <c r="A273" s="15">
        <v>412.2</v>
      </c>
      <c r="B273" s="15">
        <v>1</v>
      </c>
      <c r="C273" s="16">
        <v>1.08</v>
      </c>
      <c r="D273" s="17">
        <v>1</v>
      </c>
      <c r="E273" s="17">
        <v>6</v>
      </c>
      <c r="F273" s="18">
        <v>5580</v>
      </c>
      <c r="G273" s="19" t="s">
        <v>53</v>
      </c>
      <c r="H273" s="20">
        <v>0</v>
      </c>
      <c r="I273" s="19" t="s">
        <v>63</v>
      </c>
      <c r="J273" s="20">
        <v>1</v>
      </c>
      <c r="K273" s="19" t="s">
        <v>55</v>
      </c>
      <c r="L273" s="20">
        <v>0</v>
      </c>
      <c r="M273" s="20">
        <v>0</v>
      </c>
      <c r="N273" s="19" t="s">
        <v>56</v>
      </c>
      <c r="O273" s="20">
        <v>0</v>
      </c>
      <c r="P273" s="20">
        <v>0</v>
      </c>
      <c r="Q273" s="20">
        <v>0</v>
      </c>
      <c r="R273" s="20">
        <v>0</v>
      </c>
      <c r="S273" s="19" t="s">
        <v>55</v>
      </c>
      <c r="T273" s="20">
        <v>0</v>
      </c>
      <c r="U273" s="20">
        <v>0</v>
      </c>
      <c r="V273" s="19" t="s">
        <v>63</v>
      </c>
      <c r="W273" s="20">
        <v>1</v>
      </c>
    </row>
    <row r="274" spans="1:23" x14ac:dyDescent="0.25">
      <c r="A274" s="15">
        <v>316.8</v>
      </c>
      <c r="B274" s="15">
        <v>1</v>
      </c>
      <c r="C274" s="16">
        <v>0.6</v>
      </c>
      <c r="D274" s="17">
        <v>2</v>
      </c>
      <c r="E274" s="17">
        <v>7</v>
      </c>
      <c r="F274" s="18">
        <v>5680.8</v>
      </c>
      <c r="G274" s="19" t="s">
        <v>53</v>
      </c>
      <c r="H274" s="20">
        <v>0</v>
      </c>
      <c r="I274" s="19" t="s">
        <v>63</v>
      </c>
      <c r="J274" s="20">
        <v>1</v>
      </c>
      <c r="K274" s="19" t="s">
        <v>55</v>
      </c>
      <c r="L274" s="20">
        <v>0</v>
      </c>
      <c r="M274" s="20">
        <v>0</v>
      </c>
      <c r="N274" s="19" t="s">
        <v>56</v>
      </c>
      <c r="O274" s="20">
        <v>0</v>
      </c>
      <c r="P274" s="20">
        <v>0</v>
      </c>
      <c r="Q274" s="20">
        <v>0</v>
      </c>
      <c r="R274" s="20">
        <v>0</v>
      </c>
      <c r="S274" s="19" t="s">
        <v>55</v>
      </c>
      <c r="T274" s="20">
        <v>0</v>
      </c>
      <c r="U274" s="20">
        <v>0</v>
      </c>
      <c r="V274" s="19" t="s">
        <v>63</v>
      </c>
      <c r="W274" s="20">
        <v>1</v>
      </c>
    </row>
    <row r="275" spans="1:23" x14ac:dyDescent="0.25">
      <c r="A275" s="15">
        <v>288</v>
      </c>
      <c r="B275" s="15">
        <v>1</v>
      </c>
      <c r="C275" s="16">
        <v>0.6</v>
      </c>
      <c r="D275" s="17">
        <v>2</v>
      </c>
      <c r="E275" s="17">
        <v>6</v>
      </c>
      <c r="F275" s="18">
        <v>5832</v>
      </c>
      <c r="G275" s="19" t="s">
        <v>53</v>
      </c>
      <c r="H275" s="20">
        <v>0</v>
      </c>
      <c r="I275" s="19" t="s">
        <v>63</v>
      </c>
      <c r="J275" s="20">
        <v>1</v>
      </c>
      <c r="K275" s="19" t="s">
        <v>55</v>
      </c>
      <c r="L275" s="20">
        <v>0</v>
      </c>
      <c r="M275" s="20">
        <v>0</v>
      </c>
      <c r="N275" s="19" t="s">
        <v>56</v>
      </c>
      <c r="O275" s="20">
        <v>0</v>
      </c>
      <c r="P275" s="20">
        <v>0</v>
      </c>
      <c r="Q275" s="20">
        <v>0</v>
      </c>
      <c r="R275" s="20">
        <v>0</v>
      </c>
      <c r="S275" s="19" t="s">
        <v>55</v>
      </c>
      <c r="T275" s="20">
        <v>0</v>
      </c>
      <c r="U275" s="20">
        <v>0</v>
      </c>
      <c r="V275" s="19" t="s">
        <v>63</v>
      </c>
      <c r="W275" s="20">
        <v>1</v>
      </c>
    </row>
    <row r="276" spans="1:23" x14ac:dyDescent="0.25">
      <c r="A276" s="15">
        <v>250.2</v>
      </c>
      <c r="B276" s="15">
        <v>1</v>
      </c>
      <c r="C276" s="16">
        <v>1</v>
      </c>
      <c r="D276" s="17">
        <v>1</v>
      </c>
      <c r="E276" s="17">
        <v>6</v>
      </c>
      <c r="F276" s="18">
        <v>6552</v>
      </c>
      <c r="G276" s="19" t="s">
        <v>57</v>
      </c>
      <c r="H276" s="20">
        <v>1</v>
      </c>
      <c r="I276" s="19" t="s">
        <v>63</v>
      </c>
      <c r="J276" s="20">
        <v>1</v>
      </c>
      <c r="K276" s="19" t="s">
        <v>55</v>
      </c>
      <c r="L276" s="20">
        <v>0</v>
      </c>
      <c r="M276" s="20">
        <v>0</v>
      </c>
      <c r="N276" s="19" t="s">
        <v>56</v>
      </c>
      <c r="O276" s="20">
        <v>0</v>
      </c>
      <c r="P276" s="20">
        <v>0</v>
      </c>
      <c r="Q276" s="20">
        <v>0</v>
      </c>
      <c r="R276" s="20">
        <v>0</v>
      </c>
      <c r="S276" s="19" t="s">
        <v>55</v>
      </c>
      <c r="T276" s="20">
        <v>0</v>
      </c>
      <c r="U276" s="20">
        <v>0</v>
      </c>
      <c r="V276" s="19" t="s">
        <v>63</v>
      </c>
      <c r="W276" s="20">
        <v>1</v>
      </c>
    </row>
    <row r="277" spans="1:23" x14ac:dyDescent="0.25">
      <c r="A277" s="15">
        <v>252</v>
      </c>
      <c r="B277" s="15">
        <v>1</v>
      </c>
      <c r="C277" s="16">
        <v>0.56999999999999995</v>
      </c>
      <c r="D277" s="17">
        <v>1.5</v>
      </c>
      <c r="E277" s="17">
        <v>7</v>
      </c>
      <c r="F277" s="18">
        <v>6985.8</v>
      </c>
      <c r="G277" s="19" t="s">
        <v>57</v>
      </c>
      <c r="H277" s="20">
        <v>1</v>
      </c>
      <c r="I277" s="19" t="s">
        <v>63</v>
      </c>
      <c r="J277" s="20">
        <v>1</v>
      </c>
      <c r="K277" s="19" t="s">
        <v>55</v>
      </c>
      <c r="L277" s="20">
        <v>0</v>
      </c>
      <c r="M277" s="20">
        <v>0</v>
      </c>
      <c r="N277" s="19" t="s">
        <v>56</v>
      </c>
      <c r="O277" s="20">
        <v>0</v>
      </c>
      <c r="P277" s="20">
        <v>0</v>
      </c>
      <c r="Q277" s="20">
        <v>0</v>
      </c>
      <c r="R277" s="20">
        <v>0</v>
      </c>
      <c r="S277" s="19" t="s">
        <v>55</v>
      </c>
      <c r="T277" s="20">
        <v>0</v>
      </c>
      <c r="U277" s="20">
        <v>0</v>
      </c>
      <c r="V277" s="19" t="s">
        <v>63</v>
      </c>
      <c r="W277" s="20">
        <v>1</v>
      </c>
    </row>
    <row r="278" spans="1:23" x14ac:dyDescent="0.25">
      <c r="A278" s="15">
        <v>323.82</v>
      </c>
      <c r="B278" s="15">
        <v>1</v>
      </c>
      <c r="C278" s="16">
        <v>0.87</v>
      </c>
      <c r="D278" s="17">
        <v>1</v>
      </c>
      <c r="E278" s="17">
        <v>6</v>
      </c>
      <c r="F278" s="18">
        <v>4933.8</v>
      </c>
      <c r="G278" s="19" t="s">
        <v>53</v>
      </c>
      <c r="H278" s="20">
        <v>0</v>
      </c>
      <c r="I278" s="19" t="s">
        <v>63</v>
      </c>
      <c r="J278" s="20">
        <v>1</v>
      </c>
      <c r="K278" s="19" t="s">
        <v>58</v>
      </c>
      <c r="L278" s="20">
        <v>1</v>
      </c>
      <c r="M278" s="20">
        <v>0</v>
      </c>
      <c r="N278" s="19" t="s">
        <v>56</v>
      </c>
      <c r="O278" s="20">
        <v>0</v>
      </c>
      <c r="P278" s="20">
        <v>0</v>
      </c>
      <c r="Q278" s="20">
        <v>0</v>
      </c>
      <c r="R278" s="20">
        <v>0</v>
      </c>
      <c r="S278" s="19" t="s">
        <v>55</v>
      </c>
      <c r="T278" s="20">
        <v>0</v>
      </c>
      <c r="U278" s="20">
        <v>0</v>
      </c>
      <c r="V278" s="19" t="s">
        <v>63</v>
      </c>
      <c r="W278" s="20">
        <v>1</v>
      </c>
    </row>
    <row r="279" spans="1:23" x14ac:dyDescent="0.25">
      <c r="A279" s="15">
        <v>316.8</v>
      </c>
      <c r="B279" s="15">
        <v>1</v>
      </c>
      <c r="C279" s="16">
        <v>0.6</v>
      </c>
      <c r="D279" s="17">
        <v>2</v>
      </c>
      <c r="E279" s="17">
        <v>7</v>
      </c>
      <c r="F279" s="18">
        <v>5040</v>
      </c>
      <c r="G279" s="19" t="s">
        <v>53</v>
      </c>
      <c r="H279" s="20">
        <v>0</v>
      </c>
      <c r="I279" s="19" t="s">
        <v>63</v>
      </c>
      <c r="J279" s="20">
        <v>1</v>
      </c>
      <c r="K279" s="19" t="s">
        <v>58</v>
      </c>
      <c r="L279" s="20">
        <v>1</v>
      </c>
      <c r="M279" s="20">
        <v>0</v>
      </c>
      <c r="N279" s="19" t="s">
        <v>56</v>
      </c>
      <c r="O279" s="20">
        <v>0</v>
      </c>
      <c r="P279" s="20">
        <v>0</v>
      </c>
      <c r="Q279" s="20">
        <v>0</v>
      </c>
      <c r="R279" s="20">
        <v>0</v>
      </c>
      <c r="S279" s="19" t="s">
        <v>55</v>
      </c>
      <c r="T279" s="20">
        <v>0</v>
      </c>
      <c r="U279" s="20">
        <v>0</v>
      </c>
      <c r="V279" s="19" t="s">
        <v>63</v>
      </c>
      <c r="W279" s="20">
        <v>1</v>
      </c>
    </row>
    <row r="280" spans="1:23" x14ac:dyDescent="0.25">
      <c r="A280" s="15">
        <v>318.42</v>
      </c>
      <c r="B280" s="15">
        <v>1</v>
      </c>
      <c r="C280" s="16">
        <v>0.6</v>
      </c>
      <c r="D280" s="17">
        <v>1.5</v>
      </c>
      <c r="E280" s="17">
        <v>10</v>
      </c>
      <c r="F280" s="18">
        <v>5142.6000000000004</v>
      </c>
      <c r="G280" s="19" t="s">
        <v>53</v>
      </c>
      <c r="H280" s="20">
        <v>0</v>
      </c>
      <c r="I280" s="19" t="s">
        <v>63</v>
      </c>
      <c r="J280" s="20">
        <v>1</v>
      </c>
      <c r="K280" s="19" t="s">
        <v>58</v>
      </c>
      <c r="L280" s="20">
        <v>1</v>
      </c>
      <c r="M280" s="20">
        <v>0</v>
      </c>
      <c r="N280" s="19" t="s">
        <v>56</v>
      </c>
      <c r="O280" s="20">
        <v>0</v>
      </c>
      <c r="P280" s="20">
        <v>0</v>
      </c>
      <c r="Q280" s="20">
        <v>0</v>
      </c>
      <c r="R280" s="20">
        <v>0</v>
      </c>
      <c r="S280" s="19" t="s">
        <v>55</v>
      </c>
      <c r="T280" s="20">
        <v>0</v>
      </c>
      <c r="U280" s="20">
        <v>0</v>
      </c>
      <c r="V280" s="19" t="s">
        <v>63</v>
      </c>
      <c r="W280" s="20">
        <v>1</v>
      </c>
    </row>
    <row r="281" spans="1:23" x14ac:dyDescent="0.25">
      <c r="A281" s="15">
        <v>312.3</v>
      </c>
      <c r="B281" s="15">
        <v>1</v>
      </c>
      <c r="C281" s="16">
        <v>0.6</v>
      </c>
      <c r="D281" s="17">
        <v>1</v>
      </c>
      <c r="E281" s="17">
        <v>6</v>
      </c>
      <c r="F281" s="18">
        <v>5400</v>
      </c>
      <c r="G281" s="19" t="s">
        <v>53</v>
      </c>
      <c r="H281" s="20">
        <v>0</v>
      </c>
      <c r="I281" s="19" t="s">
        <v>63</v>
      </c>
      <c r="J281" s="20">
        <v>1</v>
      </c>
      <c r="K281" s="19" t="s">
        <v>58</v>
      </c>
      <c r="L281" s="20">
        <v>1</v>
      </c>
      <c r="M281" s="20">
        <v>0</v>
      </c>
      <c r="N281" s="19" t="s">
        <v>56</v>
      </c>
      <c r="O281" s="20">
        <v>0</v>
      </c>
      <c r="P281" s="20">
        <v>0</v>
      </c>
      <c r="Q281" s="20">
        <v>0</v>
      </c>
      <c r="R281" s="20">
        <v>0</v>
      </c>
      <c r="S281" s="19" t="s">
        <v>55</v>
      </c>
      <c r="T281" s="20">
        <v>0</v>
      </c>
      <c r="U281" s="20">
        <v>0</v>
      </c>
      <c r="V281" s="19" t="s">
        <v>63</v>
      </c>
      <c r="W281" s="20">
        <v>1</v>
      </c>
    </row>
    <row r="282" spans="1:23" x14ac:dyDescent="0.25">
      <c r="A282" s="15">
        <v>243</v>
      </c>
      <c r="B282" s="15">
        <v>1</v>
      </c>
      <c r="C282" s="16">
        <v>0.77400000000000002</v>
      </c>
      <c r="D282" s="17">
        <v>1</v>
      </c>
      <c r="E282" s="17">
        <v>7</v>
      </c>
      <c r="F282" s="18">
        <v>6195.6</v>
      </c>
      <c r="G282" s="19" t="s">
        <v>53</v>
      </c>
      <c r="H282" s="20">
        <v>0</v>
      </c>
      <c r="I282" s="19" t="s">
        <v>63</v>
      </c>
      <c r="J282" s="20">
        <v>1</v>
      </c>
      <c r="K282" s="19" t="s">
        <v>58</v>
      </c>
      <c r="L282" s="20">
        <v>1</v>
      </c>
      <c r="M282" s="20">
        <v>0</v>
      </c>
      <c r="N282" s="19" t="s">
        <v>56</v>
      </c>
      <c r="O282" s="20">
        <v>0</v>
      </c>
      <c r="P282" s="20">
        <v>0</v>
      </c>
      <c r="Q282" s="20">
        <v>0</v>
      </c>
      <c r="R282" s="20">
        <v>0</v>
      </c>
      <c r="S282" s="19" t="s">
        <v>55</v>
      </c>
      <c r="T282" s="20">
        <v>0</v>
      </c>
      <c r="U282" s="20">
        <v>0</v>
      </c>
      <c r="V282" s="19" t="s">
        <v>63</v>
      </c>
      <c r="W282" s="20">
        <v>1</v>
      </c>
    </row>
    <row r="283" spans="1:23" x14ac:dyDescent="0.25">
      <c r="A283" s="15">
        <v>265.5</v>
      </c>
      <c r="B283" s="15">
        <v>1</v>
      </c>
      <c r="C283" s="16">
        <v>1</v>
      </c>
      <c r="D283" s="17">
        <v>1.5</v>
      </c>
      <c r="E283" s="17">
        <v>8</v>
      </c>
      <c r="F283" s="18">
        <v>7572.6</v>
      </c>
      <c r="G283" s="19" t="s">
        <v>53</v>
      </c>
      <c r="H283" s="20">
        <v>0</v>
      </c>
      <c r="I283" s="19" t="s">
        <v>63</v>
      </c>
      <c r="J283" s="20">
        <v>1</v>
      </c>
      <c r="K283" s="19" t="s">
        <v>58</v>
      </c>
      <c r="L283" s="20">
        <v>1</v>
      </c>
      <c r="M283" s="20">
        <v>0</v>
      </c>
      <c r="N283" s="19" t="s">
        <v>56</v>
      </c>
      <c r="O283" s="20">
        <v>0</v>
      </c>
      <c r="P283" s="20">
        <v>0</v>
      </c>
      <c r="Q283" s="20">
        <v>0</v>
      </c>
      <c r="R283" s="20">
        <v>0</v>
      </c>
      <c r="S283" s="19" t="s">
        <v>55</v>
      </c>
      <c r="T283" s="20">
        <v>0</v>
      </c>
      <c r="U283" s="20">
        <v>0</v>
      </c>
      <c r="V283" s="19" t="s">
        <v>63</v>
      </c>
      <c r="W283" s="20">
        <v>1</v>
      </c>
    </row>
    <row r="284" spans="1:23" x14ac:dyDescent="0.25">
      <c r="A284" s="15">
        <v>324</v>
      </c>
      <c r="B284" s="15">
        <v>1</v>
      </c>
      <c r="C284" s="16">
        <v>0.6</v>
      </c>
      <c r="D284" s="17">
        <v>1</v>
      </c>
      <c r="E284" s="17">
        <v>6</v>
      </c>
      <c r="F284" s="18">
        <v>4354.2</v>
      </c>
      <c r="G284" s="19" t="s">
        <v>57</v>
      </c>
      <c r="H284" s="20">
        <v>1</v>
      </c>
      <c r="I284" s="19" t="s">
        <v>63</v>
      </c>
      <c r="J284" s="20">
        <v>1</v>
      </c>
      <c r="K284" s="19" t="s">
        <v>58</v>
      </c>
      <c r="L284" s="20">
        <v>1</v>
      </c>
      <c r="M284" s="20">
        <v>0</v>
      </c>
      <c r="N284" s="19" t="s">
        <v>56</v>
      </c>
      <c r="O284" s="20">
        <v>0</v>
      </c>
      <c r="P284" s="20">
        <v>0</v>
      </c>
      <c r="Q284" s="20">
        <v>0</v>
      </c>
      <c r="R284" s="20">
        <v>0</v>
      </c>
      <c r="S284" s="19" t="s">
        <v>55</v>
      </c>
      <c r="T284" s="20">
        <v>0</v>
      </c>
      <c r="U284" s="20">
        <v>0</v>
      </c>
      <c r="V284" s="19" t="s">
        <v>63</v>
      </c>
      <c r="W284" s="20">
        <v>1</v>
      </c>
    </row>
    <row r="285" spans="1:23" x14ac:dyDescent="0.25">
      <c r="A285" s="15">
        <v>449.82</v>
      </c>
      <c r="B285" s="15">
        <v>1</v>
      </c>
      <c r="C285" s="16">
        <v>1.54</v>
      </c>
      <c r="D285" s="17">
        <v>2.5</v>
      </c>
      <c r="E285" s="17">
        <v>7</v>
      </c>
      <c r="F285" s="18">
        <v>10614.6</v>
      </c>
      <c r="G285" s="19" t="s">
        <v>53</v>
      </c>
      <c r="H285" s="20">
        <v>0</v>
      </c>
      <c r="I285" s="19" t="s">
        <v>63</v>
      </c>
      <c r="J285" s="20">
        <v>1</v>
      </c>
      <c r="K285" s="19" t="s">
        <v>59</v>
      </c>
      <c r="L285" s="20">
        <v>0</v>
      </c>
      <c r="M285" s="20">
        <v>1</v>
      </c>
      <c r="N285" s="19" t="s">
        <v>56</v>
      </c>
      <c r="O285" s="20">
        <v>0</v>
      </c>
      <c r="P285" s="20">
        <v>0</v>
      </c>
      <c r="Q285" s="20">
        <v>0</v>
      </c>
      <c r="R285" s="20">
        <v>0</v>
      </c>
      <c r="S285" s="19" t="s">
        <v>55</v>
      </c>
      <c r="T285" s="20">
        <v>0</v>
      </c>
      <c r="U285" s="20">
        <v>0</v>
      </c>
      <c r="V285" s="19" t="s">
        <v>63</v>
      </c>
      <c r="W285" s="20">
        <v>1</v>
      </c>
    </row>
    <row r="286" spans="1:23" x14ac:dyDescent="0.25">
      <c r="A286" s="15">
        <v>333</v>
      </c>
      <c r="B286" s="15">
        <v>1</v>
      </c>
      <c r="C286" s="16">
        <v>1.613</v>
      </c>
      <c r="D286" s="17">
        <v>2</v>
      </c>
      <c r="E286" s="17">
        <v>7</v>
      </c>
      <c r="F286" s="18">
        <v>9392.4</v>
      </c>
      <c r="G286" s="19" t="s">
        <v>57</v>
      </c>
      <c r="H286" s="20">
        <v>1</v>
      </c>
      <c r="I286" s="19" t="s">
        <v>63</v>
      </c>
      <c r="J286" s="20">
        <v>1</v>
      </c>
      <c r="K286" s="19" t="s">
        <v>59</v>
      </c>
      <c r="L286" s="20">
        <v>0</v>
      </c>
      <c r="M286" s="20">
        <v>1</v>
      </c>
      <c r="N286" s="19" t="s">
        <v>56</v>
      </c>
      <c r="O286" s="20">
        <v>0</v>
      </c>
      <c r="P286" s="20">
        <v>0</v>
      </c>
      <c r="Q286" s="20">
        <v>0</v>
      </c>
      <c r="R286" s="20">
        <v>0</v>
      </c>
      <c r="S286" s="19" t="s">
        <v>55</v>
      </c>
      <c r="T286" s="20">
        <v>0</v>
      </c>
      <c r="U286" s="20">
        <v>0</v>
      </c>
      <c r="V286" s="19" t="s">
        <v>63</v>
      </c>
      <c r="W286" s="20">
        <v>1</v>
      </c>
    </row>
    <row r="287" spans="1:23" x14ac:dyDescent="0.25">
      <c r="A287" s="15">
        <v>480.6</v>
      </c>
      <c r="B287" s="15">
        <v>1</v>
      </c>
      <c r="C287" s="16">
        <v>0.98799999999999999</v>
      </c>
      <c r="D287" s="17">
        <v>2.5</v>
      </c>
      <c r="E287" s="17">
        <v>9</v>
      </c>
      <c r="F287" s="18">
        <v>7740</v>
      </c>
      <c r="G287" s="19" t="s">
        <v>57</v>
      </c>
      <c r="H287" s="20">
        <v>1</v>
      </c>
      <c r="I287" s="19" t="s">
        <v>63</v>
      </c>
      <c r="J287" s="20">
        <v>1</v>
      </c>
      <c r="K287" s="19" t="s">
        <v>55</v>
      </c>
      <c r="L287" s="20">
        <v>0</v>
      </c>
      <c r="M287" s="20">
        <v>0</v>
      </c>
      <c r="N287" s="19" t="s">
        <v>60</v>
      </c>
      <c r="O287" s="20">
        <v>1</v>
      </c>
      <c r="P287" s="20">
        <v>0</v>
      </c>
      <c r="Q287" s="20">
        <v>0</v>
      </c>
      <c r="R287" s="20">
        <v>0</v>
      </c>
      <c r="S287" s="19" t="s">
        <v>55</v>
      </c>
      <c r="T287" s="20">
        <v>0</v>
      </c>
      <c r="U287" s="20">
        <v>0</v>
      </c>
      <c r="V287" s="19" t="s">
        <v>63</v>
      </c>
      <c r="W287" s="20">
        <v>1</v>
      </c>
    </row>
    <row r="288" spans="1:23" x14ac:dyDescent="0.25">
      <c r="A288" s="15">
        <v>265.5</v>
      </c>
      <c r="B288" s="15">
        <v>1</v>
      </c>
      <c r="C288" s="16">
        <v>0.72</v>
      </c>
      <c r="D288" s="17">
        <v>2</v>
      </c>
      <c r="E288" s="17">
        <v>7</v>
      </c>
      <c r="F288" s="18">
        <v>6557.4</v>
      </c>
      <c r="G288" s="19" t="s">
        <v>53</v>
      </c>
      <c r="H288" s="20">
        <v>0</v>
      </c>
      <c r="I288" s="19" t="s">
        <v>63</v>
      </c>
      <c r="J288" s="20">
        <v>1</v>
      </c>
      <c r="K288" s="19" t="s">
        <v>58</v>
      </c>
      <c r="L288" s="20">
        <v>1</v>
      </c>
      <c r="M288" s="20">
        <v>0</v>
      </c>
      <c r="N288" s="19" t="s">
        <v>60</v>
      </c>
      <c r="O288" s="20">
        <v>1</v>
      </c>
      <c r="P288" s="20">
        <v>0</v>
      </c>
      <c r="Q288" s="20">
        <v>0</v>
      </c>
      <c r="R288" s="20">
        <v>0</v>
      </c>
      <c r="S288" s="19" t="s">
        <v>55</v>
      </c>
      <c r="T288" s="20">
        <v>0</v>
      </c>
      <c r="U288" s="20">
        <v>0</v>
      </c>
      <c r="V288" s="19" t="s">
        <v>63</v>
      </c>
      <c r="W288" s="20">
        <v>1</v>
      </c>
    </row>
    <row r="289" spans="1:23" x14ac:dyDescent="0.25">
      <c r="A289" s="15">
        <v>324</v>
      </c>
      <c r="B289" s="15">
        <v>1</v>
      </c>
      <c r="C289" s="16">
        <v>1.25</v>
      </c>
      <c r="D289" s="17">
        <v>1.5</v>
      </c>
      <c r="E289" s="17">
        <v>6</v>
      </c>
      <c r="F289" s="18">
        <v>7128</v>
      </c>
      <c r="G289" s="19" t="s">
        <v>53</v>
      </c>
      <c r="H289" s="20">
        <v>0</v>
      </c>
      <c r="I289" s="19" t="s">
        <v>63</v>
      </c>
      <c r="J289" s="20">
        <v>1</v>
      </c>
      <c r="K289" s="19" t="s">
        <v>58</v>
      </c>
      <c r="L289" s="20">
        <v>1</v>
      </c>
      <c r="M289" s="20">
        <v>0</v>
      </c>
      <c r="N289" s="19" t="s">
        <v>60</v>
      </c>
      <c r="O289" s="20">
        <v>1</v>
      </c>
      <c r="P289" s="20">
        <v>0</v>
      </c>
      <c r="Q289" s="20">
        <v>0</v>
      </c>
      <c r="R289" s="20">
        <v>0</v>
      </c>
      <c r="S289" s="19" t="s">
        <v>55</v>
      </c>
      <c r="T289" s="20">
        <v>0</v>
      </c>
      <c r="U289" s="20">
        <v>0</v>
      </c>
      <c r="V289" s="19" t="s">
        <v>63</v>
      </c>
      <c r="W289" s="20">
        <v>1</v>
      </c>
    </row>
    <row r="290" spans="1:23" x14ac:dyDescent="0.25">
      <c r="A290" s="15">
        <v>266.39999999999998</v>
      </c>
      <c r="B290" s="15">
        <v>1</v>
      </c>
      <c r="C290" s="16">
        <v>0.6</v>
      </c>
      <c r="D290" s="17">
        <v>2</v>
      </c>
      <c r="E290" s="17">
        <v>8</v>
      </c>
      <c r="F290" s="18">
        <v>7324.2</v>
      </c>
      <c r="G290" s="19" t="s">
        <v>53</v>
      </c>
      <c r="H290" s="20">
        <v>0</v>
      </c>
      <c r="I290" s="19" t="s">
        <v>63</v>
      </c>
      <c r="J290" s="20">
        <v>1</v>
      </c>
      <c r="K290" s="19" t="s">
        <v>58</v>
      </c>
      <c r="L290" s="20">
        <v>1</v>
      </c>
      <c r="M290" s="20">
        <v>0</v>
      </c>
      <c r="N290" s="19" t="s">
        <v>60</v>
      </c>
      <c r="O290" s="20">
        <v>1</v>
      </c>
      <c r="P290" s="20">
        <v>0</v>
      </c>
      <c r="Q290" s="20">
        <v>0</v>
      </c>
      <c r="R290" s="20">
        <v>0</v>
      </c>
      <c r="S290" s="19" t="s">
        <v>55</v>
      </c>
      <c r="T290" s="20">
        <v>0</v>
      </c>
      <c r="U290" s="20">
        <v>0</v>
      </c>
      <c r="V290" s="19" t="s">
        <v>63</v>
      </c>
      <c r="W290" s="20">
        <v>1</v>
      </c>
    </row>
    <row r="291" spans="1:23" x14ac:dyDescent="0.25">
      <c r="A291" s="15">
        <v>359.82</v>
      </c>
      <c r="B291" s="15">
        <v>1</v>
      </c>
      <c r="C291" s="16">
        <v>1.034</v>
      </c>
      <c r="D291" s="17">
        <v>1.5</v>
      </c>
      <c r="E291" s="17">
        <v>8</v>
      </c>
      <c r="F291" s="18">
        <v>7342.2</v>
      </c>
      <c r="G291" s="19" t="s">
        <v>53</v>
      </c>
      <c r="H291" s="20">
        <v>0</v>
      </c>
      <c r="I291" s="19" t="s">
        <v>63</v>
      </c>
      <c r="J291" s="20">
        <v>1</v>
      </c>
      <c r="K291" s="19" t="s">
        <v>58</v>
      </c>
      <c r="L291" s="20">
        <v>1</v>
      </c>
      <c r="M291" s="20">
        <v>0</v>
      </c>
      <c r="N291" s="19" t="s">
        <v>60</v>
      </c>
      <c r="O291" s="20">
        <v>1</v>
      </c>
      <c r="P291" s="20">
        <v>0</v>
      </c>
      <c r="Q291" s="20">
        <v>0</v>
      </c>
      <c r="R291" s="20">
        <v>0</v>
      </c>
      <c r="S291" s="19" t="s">
        <v>55</v>
      </c>
      <c r="T291" s="20">
        <v>0</v>
      </c>
      <c r="U291" s="20">
        <v>0</v>
      </c>
      <c r="V291" s="19" t="s">
        <v>63</v>
      </c>
      <c r="W291" s="20">
        <v>1</v>
      </c>
    </row>
    <row r="292" spans="1:23" x14ac:dyDescent="0.25">
      <c r="A292" s="15">
        <v>324</v>
      </c>
      <c r="B292" s="15">
        <v>1</v>
      </c>
      <c r="C292" s="16">
        <v>0.625</v>
      </c>
      <c r="D292" s="17">
        <v>1</v>
      </c>
      <c r="E292" s="17">
        <v>7</v>
      </c>
      <c r="F292" s="18">
        <v>6624</v>
      </c>
      <c r="G292" s="19" t="s">
        <v>57</v>
      </c>
      <c r="H292" s="20">
        <v>1</v>
      </c>
      <c r="I292" s="19" t="s">
        <v>63</v>
      </c>
      <c r="J292" s="20">
        <v>1</v>
      </c>
      <c r="K292" s="19" t="s">
        <v>58</v>
      </c>
      <c r="L292" s="20">
        <v>1</v>
      </c>
      <c r="M292" s="20">
        <v>0</v>
      </c>
      <c r="N292" s="19" t="s">
        <v>60</v>
      </c>
      <c r="O292" s="20">
        <v>1</v>
      </c>
      <c r="P292" s="20">
        <v>0</v>
      </c>
      <c r="Q292" s="20">
        <v>0</v>
      </c>
      <c r="R292" s="20">
        <v>0</v>
      </c>
      <c r="S292" s="19" t="s">
        <v>55</v>
      </c>
      <c r="T292" s="20">
        <v>0</v>
      </c>
      <c r="U292" s="20">
        <v>0</v>
      </c>
      <c r="V292" s="19" t="s">
        <v>63</v>
      </c>
      <c r="W292" s="20">
        <v>1</v>
      </c>
    </row>
    <row r="293" spans="1:23" x14ac:dyDescent="0.25">
      <c r="A293" s="15">
        <v>342</v>
      </c>
      <c r="B293" s="15">
        <v>1</v>
      </c>
      <c r="C293" s="16">
        <v>0.7</v>
      </c>
      <c r="D293" s="17">
        <v>1.5</v>
      </c>
      <c r="E293" s="17">
        <v>8</v>
      </c>
      <c r="F293" s="18">
        <v>7920</v>
      </c>
      <c r="G293" s="19" t="s">
        <v>57</v>
      </c>
      <c r="H293" s="20">
        <v>1</v>
      </c>
      <c r="I293" s="19" t="s">
        <v>63</v>
      </c>
      <c r="J293" s="20">
        <v>1</v>
      </c>
      <c r="K293" s="19" t="s">
        <v>58</v>
      </c>
      <c r="L293" s="20">
        <v>1</v>
      </c>
      <c r="M293" s="20">
        <v>0</v>
      </c>
      <c r="N293" s="19" t="s">
        <v>60</v>
      </c>
      <c r="O293" s="20">
        <v>1</v>
      </c>
      <c r="P293" s="20">
        <v>0</v>
      </c>
      <c r="Q293" s="20">
        <v>0</v>
      </c>
      <c r="R293" s="20">
        <v>0</v>
      </c>
      <c r="S293" s="19" t="s">
        <v>55</v>
      </c>
      <c r="T293" s="20">
        <v>0</v>
      </c>
      <c r="U293" s="20">
        <v>0</v>
      </c>
      <c r="V293" s="19" t="s">
        <v>63</v>
      </c>
      <c r="W293" s="20">
        <v>1</v>
      </c>
    </row>
    <row r="294" spans="1:23" x14ac:dyDescent="0.25">
      <c r="A294" s="15">
        <v>323.82</v>
      </c>
      <c r="B294" s="15">
        <v>1</v>
      </c>
      <c r="C294" s="16">
        <v>1.25</v>
      </c>
      <c r="D294" s="17">
        <v>1.5</v>
      </c>
      <c r="E294" s="17">
        <v>7</v>
      </c>
      <c r="F294" s="18">
        <v>8206.2000000000007</v>
      </c>
      <c r="G294" s="19" t="s">
        <v>57</v>
      </c>
      <c r="H294" s="20">
        <v>1</v>
      </c>
      <c r="I294" s="19" t="s">
        <v>63</v>
      </c>
      <c r="J294" s="20">
        <v>1</v>
      </c>
      <c r="K294" s="19" t="s">
        <v>58</v>
      </c>
      <c r="L294" s="20">
        <v>1</v>
      </c>
      <c r="M294" s="20">
        <v>0</v>
      </c>
      <c r="N294" s="19" t="s">
        <v>60</v>
      </c>
      <c r="O294" s="20">
        <v>1</v>
      </c>
      <c r="P294" s="20">
        <v>0</v>
      </c>
      <c r="Q294" s="20">
        <v>0</v>
      </c>
      <c r="R294" s="20">
        <v>0</v>
      </c>
      <c r="S294" s="19" t="s">
        <v>55</v>
      </c>
      <c r="T294" s="20">
        <v>0</v>
      </c>
      <c r="U294" s="20">
        <v>0</v>
      </c>
      <c r="V294" s="19" t="s">
        <v>63</v>
      </c>
      <c r="W294" s="20">
        <v>1</v>
      </c>
    </row>
    <row r="295" spans="1:23" x14ac:dyDescent="0.25">
      <c r="A295" s="15">
        <v>387</v>
      </c>
      <c r="B295" s="15">
        <v>1</v>
      </c>
      <c r="C295" s="16">
        <v>0.75</v>
      </c>
      <c r="D295" s="17">
        <v>2</v>
      </c>
      <c r="E295" s="17">
        <v>9</v>
      </c>
      <c r="F295" s="18">
        <v>9880.2000000000007</v>
      </c>
      <c r="G295" s="19" t="s">
        <v>57</v>
      </c>
      <c r="H295" s="20">
        <v>1</v>
      </c>
      <c r="I295" s="19" t="s">
        <v>63</v>
      </c>
      <c r="J295" s="20">
        <v>1</v>
      </c>
      <c r="K295" s="19" t="s">
        <v>58</v>
      </c>
      <c r="L295" s="20">
        <v>1</v>
      </c>
      <c r="M295" s="20">
        <v>0</v>
      </c>
      <c r="N295" s="19" t="s">
        <v>60</v>
      </c>
      <c r="O295" s="20">
        <v>1</v>
      </c>
      <c r="P295" s="20">
        <v>0</v>
      </c>
      <c r="Q295" s="20">
        <v>0</v>
      </c>
      <c r="R295" s="20">
        <v>0</v>
      </c>
      <c r="S295" s="19" t="s">
        <v>55</v>
      </c>
      <c r="T295" s="20">
        <v>0</v>
      </c>
      <c r="U295" s="20">
        <v>0</v>
      </c>
      <c r="V295" s="19" t="s">
        <v>63</v>
      </c>
      <c r="W295" s="20">
        <v>1</v>
      </c>
    </row>
    <row r="296" spans="1:23" x14ac:dyDescent="0.25">
      <c r="A296" s="15">
        <v>414</v>
      </c>
      <c r="B296" s="15">
        <v>1</v>
      </c>
      <c r="C296" s="16">
        <v>1</v>
      </c>
      <c r="D296" s="17">
        <v>1.5</v>
      </c>
      <c r="E296" s="17">
        <v>8</v>
      </c>
      <c r="F296" s="18">
        <v>6548.4</v>
      </c>
      <c r="G296" s="19" t="s">
        <v>57</v>
      </c>
      <c r="H296" s="20">
        <v>1</v>
      </c>
      <c r="I296" s="19" t="s">
        <v>63</v>
      </c>
      <c r="J296" s="20">
        <v>1</v>
      </c>
      <c r="K296" s="19" t="s">
        <v>59</v>
      </c>
      <c r="L296" s="20">
        <v>0</v>
      </c>
      <c r="M296" s="20">
        <v>1</v>
      </c>
      <c r="N296" s="19" t="s">
        <v>60</v>
      </c>
      <c r="O296" s="20">
        <v>1</v>
      </c>
      <c r="P296" s="20">
        <v>0</v>
      </c>
      <c r="Q296" s="20">
        <v>0</v>
      </c>
      <c r="R296" s="20">
        <v>0</v>
      </c>
      <c r="S296" s="19" t="s">
        <v>55</v>
      </c>
      <c r="T296" s="20">
        <v>0</v>
      </c>
      <c r="U296" s="20">
        <v>0</v>
      </c>
      <c r="V296" s="19" t="s">
        <v>63</v>
      </c>
      <c r="W296" s="20">
        <v>1</v>
      </c>
    </row>
    <row r="297" spans="1:23" x14ac:dyDescent="0.25">
      <c r="A297" s="15">
        <v>315</v>
      </c>
      <c r="B297" s="15">
        <v>1</v>
      </c>
      <c r="C297" s="16">
        <v>0.8</v>
      </c>
      <c r="D297" s="17">
        <v>1.5</v>
      </c>
      <c r="E297" s="17">
        <v>8</v>
      </c>
      <c r="F297" s="18">
        <v>8787.6</v>
      </c>
      <c r="G297" s="19" t="s">
        <v>57</v>
      </c>
      <c r="H297" s="20">
        <v>1</v>
      </c>
      <c r="I297" s="19" t="s">
        <v>63</v>
      </c>
      <c r="J297" s="20">
        <v>1</v>
      </c>
      <c r="K297" s="19" t="s">
        <v>59</v>
      </c>
      <c r="L297" s="20">
        <v>0</v>
      </c>
      <c r="M297" s="20">
        <v>1</v>
      </c>
      <c r="N297" s="19" t="s">
        <v>60</v>
      </c>
      <c r="O297" s="20">
        <v>1</v>
      </c>
      <c r="P297" s="20">
        <v>0</v>
      </c>
      <c r="Q297" s="20">
        <v>0</v>
      </c>
      <c r="R297" s="20">
        <v>0</v>
      </c>
      <c r="S297" s="19" t="s">
        <v>55</v>
      </c>
      <c r="T297" s="20">
        <v>0</v>
      </c>
      <c r="U297" s="20">
        <v>0</v>
      </c>
      <c r="V297" s="19" t="s">
        <v>63</v>
      </c>
      <c r="W297" s="20">
        <v>1</v>
      </c>
    </row>
    <row r="298" spans="1:23" x14ac:dyDescent="0.25">
      <c r="A298" s="15">
        <v>431.82</v>
      </c>
      <c r="B298" s="15">
        <v>1</v>
      </c>
      <c r="C298" s="16">
        <v>0.64800000000000002</v>
      </c>
      <c r="D298" s="17">
        <v>2.5</v>
      </c>
      <c r="E298" s="17">
        <v>8</v>
      </c>
      <c r="F298" s="18">
        <v>8836.2000000000007</v>
      </c>
      <c r="G298" s="19" t="s">
        <v>57</v>
      </c>
      <c r="H298" s="20">
        <v>1</v>
      </c>
      <c r="I298" s="19" t="s">
        <v>63</v>
      </c>
      <c r="J298" s="20">
        <v>1</v>
      </c>
      <c r="K298" s="19" t="s">
        <v>59</v>
      </c>
      <c r="L298" s="20">
        <v>0</v>
      </c>
      <c r="M298" s="20">
        <v>1</v>
      </c>
      <c r="N298" s="19" t="s">
        <v>60</v>
      </c>
      <c r="O298" s="20">
        <v>1</v>
      </c>
      <c r="P298" s="20">
        <v>0</v>
      </c>
      <c r="Q298" s="20">
        <v>0</v>
      </c>
      <c r="R298" s="20">
        <v>0</v>
      </c>
      <c r="S298" s="19" t="s">
        <v>55</v>
      </c>
      <c r="T298" s="20">
        <v>0</v>
      </c>
      <c r="U298" s="20">
        <v>0</v>
      </c>
      <c r="V298" s="19" t="s">
        <v>63</v>
      </c>
      <c r="W298" s="20">
        <v>1</v>
      </c>
    </row>
    <row r="299" spans="1:23" x14ac:dyDescent="0.25">
      <c r="A299" s="15">
        <v>306</v>
      </c>
      <c r="B299" s="15">
        <v>1</v>
      </c>
      <c r="C299" s="16">
        <v>0.6</v>
      </c>
      <c r="D299" s="17">
        <v>2</v>
      </c>
      <c r="E299" s="17">
        <v>7</v>
      </c>
      <c r="F299" s="18">
        <v>4500</v>
      </c>
      <c r="G299" s="19" t="s">
        <v>53</v>
      </c>
      <c r="H299" s="20">
        <v>0</v>
      </c>
      <c r="I299" s="19" t="s">
        <v>63</v>
      </c>
      <c r="J299" s="20">
        <v>1</v>
      </c>
      <c r="K299" s="19" t="s">
        <v>55</v>
      </c>
      <c r="L299" s="20">
        <v>0</v>
      </c>
      <c r="M299" s="20">
        <v>0</v>
      </c>
      <c r="N299" s="19" t="s">
        <v>64</v>
      </c>
      <c r="O299" s="20">
        <v>0</v>
      </c>
      <c r="P299" s="20">
        <v>1</v>
      </c>
      <c r="Q299" s="20">
        <v>0</v>
      </c>
      <c r="R299" s="20">
        <v>0</v>
      </c>
      <c r="S299" s="19" t="s">
        <v>55</v>
      </c>
      <c r="T299" s="20">
        <v>0</v>
      </c>
      <c r="U299" s="20">
        <v>0</v>
      </c>
      <c r="V299" s="19" t="s">
        <v>63</v>
      </c>
      <c r="W299" s="20">
        <v>1</v>
      </c>
    </row>
    <row r="300" spans="1:23" x14ac:dyDescent="0.25">
      <c r="A300" s="15">
        <v>313.2</v>
      </c>
      <c r="B300" s="15">
        <v>1</v>
      </c>
      <c r="C300" s="16">
        <v>0.91200000000000003</v>
      </c>
      <c r="D300" s="17">
        <v>1</v>
      </c>
      <c r="E300" s="17">
        <v>7</v>
      </c>
      <c r="F300" s="18">
        <v>5040</v>
      </c>
      <c r="G300" s="19" t="s">
        <v>53</v>
      </c>
      <c r="H300" s="20">
        <v>0</v>
      </c>
      <c r="I300" s="19" t="s">
        <v>63</v>
      </c>
      <c r="J300" s="20">
        <v>1</v>
      </c>
      <c r="K300" s="19" t="s">
        <v>55</v>
      </c>
      <c r="L300" s="20">
        <v>0</v>
      </c>
      <c r="M300" s="20">
        <v>0</v>
      </c>
      <c r="N300" s="19" t="s">
        <v>64</v>
      </c>
      <c r="O300" s="20">
        <v>0</v>
      </c>
      <c r="P300" s="20">
        <v>1</v>
      </c>
      <c r="Q300" s="20">
        <v>0</v>
      </c>
      <c r="R300" s="20">
        <v>0</v>
      </c>
      <c r="S300" s="19" t="s">
        <v>55</v>
      </c>
      <c r="T300" s="20">
        <v>0</v>
      </c>
      <c r="U300" s="20">
        <v>0</v>
      </c>
      <c r="V300" s="19" t="s">
        <v>63</v>
      </c>
      <c r="W300" s="20">
        <v>1</v>
      </c>
    </row>
    <row r="301" spans="1:23" x14ac:dyDescent="0.25">
      <c r="A301" s="15">
        <v>549</v>
      </c>
      <c r="B301" s="15">
        <v>1</v>
      </c>
      <c r="C301" s="16">
        <v>1.21</v>
      </c>
      <c r="D301" s="17">
        <v>2</v>
      </c>
      <c r="E301" s="17">
        <v>9</v>
      </c>
      <c r="F301" s="18">
        <v>6552</v>
      </c>
      <c r="G301" s="19" t="s">
        <v>57</v>
      </c>
      <c r="H301" s="20">
        <v>1</v>
      </c>
      <c r="I301" s="19" t="s">
        <v>63</v>
      </c>
      <c r="J301" s="20">
        <v>1</v>
      </c>
      <c r="K301" s="19" t="s">
        <v>55</v>
      </c>
      <c r="L301" s="20">
        <v>0</v>
      </c>
      <c r="M301" s="20">
        <v>0</v>
      </c>
      <c r="N301" s="19" t="s">
        <v>64</v>
      </c>
      <c r="O301" s="20">
        <v>0</v>
      </c>
      <c r="P301" s="20">
        <v>1</v>
      </c>
      <c r="Q301" s="20">
        <v>0</v>
      </c>
      <c r="R301" s="20">
        <v>0</v>
      </c>
      <c r="S301" s="19" t="s">
        <v>55</v>
      </c>
      <c r="T301" s="20">
        <v>0</v>
      </c>
      <c r="U301" s="20">
        <v>0</v>
      </c>
      <c r="V301" s="19" t="s">
        <v>63</v>
      </c>
      <c r="W301" s="20">
        <v>1</v>
      </c>
    </row>
    <row r="302" spans="1:23" x14ac:dyDescent="0.25">
      <c r="A302" s="15">
        <v>293.39999999999998</v>
      </c>
      <c r="B302" s="15">
        <v>1</v>
      </c>
      <c r="C302" s="16">
        <v>0.84</v>
      </c>
      <c r="D302" s="17">
        <v>1</v>
      </c>
      <c r="E302" s="17">
        <v>6</v>
      </c>
      <c r="F302" s="18">
        <v>4320</v>
      </c>
      <c r="G302" s="19" t="s">
        <v>53</v>
      </c>
      <c r="H302" s="20">
        <v>0</v>
      </c>
      <c r="I302" s="19" t="s">
        <v>63</v>
      </c>
      <c r="J302" s="20">
        <v>1</v>
      </c>
      <c r="K302" s="19" t="s">
        <v>58</v>
      </c>
      <c r="L302" s="20">
        <v>1</v>
      </c>
      <c r="M302" s="20">
        <v>0</v>
      </c>
      <c r="N302" s="19" t="s">
        <v>64</v>
      </c>
      <c r="O302" s="20">
        <v>0</v>
      </c>
      <c r="P302" s="20">
        <v>1</v>
      </c>
      <c r="Q302" s="20">
        <v>0</v>
      </c>
      <c r="R302" s="20">
        <v>0</v>
      </c>
      <c r="S302" s="19" t="s">
        <v>55</v>
      </c>
      <c r="T302" s="20">
        <v>0</v>
      </c>
      <c r="U302" s="20">
        <v>0</v>
      </c>
      <c r="V302" s="19" t="s">
        <v>63</v>
      </c>
      <c r="W302" s="20">
        <v>1</v>
      </c>
    </row>
    <row r="303" spans="1:23" x14ac:dyDescent="0.25">
      <c r="A303" s="15">
        <v>333</v>
      </c>
      <c r="B303" s="15">
        <v>1</v>
      </c>
      <c r="C303" s="16">
        <v>0.6</v>
      </c>
      <c r="D303" s="17">
        <v>1.5</v>
      </c>
      <c r="E303" s="17">
        <v>8</v>
      </c>
      <c r="F303" s="18">
        <v>4500</v>
      </c>
      <c r="G303" s="19" t="s">
        <v>53</v>
      </c>
      <c r="H303" s="20">
        <v>0</v>
      </c>
      <c r="I303" s="19" t="s">
        <v>63</v>
      </c>
      <c r="J303" s="20">
        <v>1</v>
      </c>
      <c r="K303" s="19" t="s">
        <v>58</v>
      </c>
      <c r="L303" s="20">
        <v>1</v>
      </c>
      <c r="M303" s="20">
        <v>0</v>
      </c>
      <c r="N303" s="19" t="s">
        <v>64</v>
      </c>
      <c r="O303" s="20">
        <v>0</v>
      </c>
      <c r="P303" s="20">
        <v>1</v>
      </c>
      <c r="Q303" s="20">
        <v>0</v>
      </c>
      <c r="R303" s="20">
        <v>0</v>
      </c>
      <c r="S303" s="19" t="s">
        <v>55</v>
      </c>
      <c r="T303" s="20">
        <v>0</v>
      </c>
      <c r="U303" s="20">
        <v>0</v>
      </c>
      <c r="V303" s="19" t="s">
        <v>63</v>
      </c>
      <c r="W303" s="20">
        <v>1</v>
      </c>
    </row>
    <row r="304" spans="1:23" x14ac:dyDescent="0.25">
      <c r="A304" s="15">
        <v>322.2</v>
      </c>
      <c r="B304" s="15">
        <v>1</v>
      </c>
      <c r="C304" s="16">
        <v>0.7</v>
      </c>
      <c r="D304" s="17">
        <v>1</v>
      </c>
      <c r="E304" s="17">
        <v>6</v>
      </c>
      <c r="F304" s="18">
        <v>5040</v>
      </c>
      <c r="G304" s="19" t="s">
        <v>53</v>
      </c>
      <c r="H304" s="20">
        <v>0</v>
      </c>
      <c r="I304" s="19" t="s">
        <v>63</v>
      </c>
      <c r="J304" s="20">
        <v>1</v>
      </c>
      <c r="K304" s="19" t="s">
        <v>58</v>
      </c>
      <c r="L304" s="20">
        <v>1</v>
      </c>
      <c r="M304" s="20">
        <v>0</v>
      </c>
      <c r="N304" s="19" t="s">
        <v>64</v>
      </c>
      <c r="O304" s="20">
        <v>0</v>
      </c>
      <c r="P304" s="20">
        <v>1</v>
      </c>
      <c r="Q304" s="20">
        <v>0</v>
      </c>
      <c r="R304" s="20">
        <v>0</v>
      </c>
      <c r="S304" s="19" t="s">
        <v>55</v>
      </c>
      <c r="T304" s="20">
        <v>0</v>
      </c>
      <c r="U304" s="20">
        <v>0</v>
      </c>
      <c r="V304" s="19" t="s">
        <v>63</v>
      </c>
      <c r="W304" s="20">
        <v>1</v>
      </c>
    </row>
    <row r="305" spans="1:23" x14ac:dyDescent="0.25">
      <c r="A305" s="15">
        <v>315</v>
      </c>
      <c r="B305" s="15">
        <v>1</v>
      </c>
      <c r="C305" s="16">
        <v>0.76300000000000001</v>
      </c>
      <c r="D305" s="17">
        <v>2</v>
      </c>
      <c r="E305" s="17">
        <v>6</v>
      </c>
      <c r="F305" s="18">
        <v>5040</v>
      </c>
      <c r="G305" s="19" t="s">
        <v>53</v>
      </c>
      <c r="H305" s="20">
        <v>0</v>
      </c>
      <c r="I305" s="19" t="s">
        <v>63</v>
      </c>
      <c r="J305" s="20">
        <v>1</v>
      </c>
      <c r="K305" s="19" t="s">
        <v>58</v>
      </c>
      <c r="L305" s="20">
        <v>1</v>
      </c>
      <c r="M305" s="20">
        <v>0</v>
      </c>
      <c r="N305" s="19" t="s">
        <v>64</v>
      </c>
      <c r="O305" s="20">
        <v>0</v>
      </c>
      <c r="P305" s="20">
        <v>1</v>
      </c>
      <c r="Q305" s="20">
        <v>0</v>
      </c>
      <c r="R305" s="20">
        <v>0</v>
      </c>
      <c r="S305" s="19" t="s">
        <v>55</v>
      </c>
      <c r="T305" s="20">
        <v>0</v>
      </c>
      <c r="U305" s="20">
        <v>0</v>
      </c>
      <c r="V305" s="19" t="s">
        <v>63</v>
      </c>
      <c r="W305" s="20">
        <v>1</v>
      </c>
    </row>
    <row r="306" spans="1:23" x14ac:dyDescent="0.25">
      <c r="A306" s="15">
        <v>324</v>
      </c>
      <c r="B306" s="15">
        <v>1</v>
      </c>
      <c r="C306" s="16">
        <v>0.91</v>
      </c>
      <c r="D306" s="17">
        <v>1.5</v>
      </c>
      <c r="E306" s="17">
        <v>8</v>
      </c>
      <c r="F306" s="18">
        <v>5135.3999999999996</v>
      </c>
      <c r="G306" s="19" t="s">
        <v>53</v>
      </c>
      <c r="H306" s="20">
        <v>0</v>
      </c>
      <c r="I306" s="19" t="s">
        <v>63</v>
      </c>
      <c r="J306" s="20">
        <v>1</v>
      </c>
      <c r="K306" s="19" t="s">
        <v>58</v>
      </c>
      <c r="L306" s="20">
        <v>1</v>
      </c>
      <c r="M306" s="20">
        <v>0</v>
      </c>
      <c r="N306" s="19" t="s">
        <v>64</v>
      </c>
      <c r="O306" s="20">
        <v>0</v>
      </c>
      <c r="P306" s="20">
        <v>1</v>
      </c>
      <c r="Q306" s="20">
        <v>0</v>
      </c>
      <c r="R306" s="20">
        <v>0</v>
      </c>
      <c r="S306" s="19" t="s">
        <v>55</v>
      </c>
      <c r="T306" s="20">
        <v>0</v>
      </c>
      <c r="U306" s="20">
        <v>0</v>
      </c>
      <c r="V306" s="19" t="s">
        <v>63</v>
      </c>
      <c r="W306" s="20">
        <v>1</v>
      </c>
    </row>
    <row r="307" spans="1:23" x14ac:dyDescent="0.25">
      <c r="A307" s="15">
        <v>322.2</v>
      </c>
      <c r="B307" s="15">
        <v>1</v>
      </c>
      <c r="C307" s="16">
        <v>0.6</v>
      </c>
      <c r="D307" s="17">
        <v>1</v>
      </c>
      <c r="E307" s="17">
        <v>7</v>
      </c>
      <c r="F307" s="18">
        <v>5310</v>
      </c>
      <c r="G307" s="19" t="s">
        <v>53</v>
      </c>
      <c r="H307" s="20">
        <v>0</v>
      </c>
      <c r="I307" s="19" t="s">
        <v>63</v>
      </c>
      <c r="J307" s="20">
        <v>1</v>
      </c>
      <c r="K307" s="19" t="s">
        <v>58</v>
      </c>
      <c r="L307" s="20">
        <v>1</v>
      </c>
      <c r="M307" s="20">
        <v>0</v>
      </c>
      <c r="N307" s="19" t="s">
        <v>64</v>
      </c>
      <c r="O307" s="20">
        <v>0</v>
      </c>
      <c r="P307" s="20">
        <v>1</v>
      </c>
      <c r="Q307" s="20">
        <v>0</v>
      </c>
      <c r="R307" s="20">
        <v>0</v>
      </c>
      <c r="S307" s="19" t="s">
        <v>55</v>
      </c>
      <c r="T307" s="20">
        <v>0</v>
      </c>
      <c r="U307" s="20">
        <v>0</v>
      </c>
      <c r="V307" s="19" t="s">
        <v>63</v>
      </c>
      <c r="W307" s="20">
        <v>1</v>
      </c>
    </row>
    <row r="308" spans="1:23" x14ac:dyDescent="0.25">
      <c r="A308" s="15">
        <v>315</v>
      </c>
      <c r="B308" s="15">
        <v>1</v>
      </c>
      <c r="C308" s="16">
        <v>0.6</v>
      </c>
      <c r="D308" s="17">
        <v>2</v>
      </c>
      <c r="E308" s="17">
        <v>7</v>
      </c>
      <c r="F308" s="18">
        <v>5400</v>
      </c>
      <c r="G308" s="19" t="s">
        <v>53</v>
      </c>
      <c r="H308" s="20">
        <v>0</v>
      </c>
      <c r="I308" s="19" t="s">
        <v>63</v>
      </c>
      <c r="J308" s="20">
        <v>1</v>
      </c>
      <c r="K308" s="19" t="s">
        <v>58</v>
      </c>
      <c r="L308" s="20">
        <v>1</v>
      </c>
      <c r="M308" s="20">
        <v>0</v>
      </c>
      <c r="N308" s="19" t="s">
        <v>64</v>
      </c>
      <c r="O308" s="20">
        <v>0</v>
      </c>
      <c r="P308" s="20">
        <v>1</v>
      </c>
      <c r="Q308" s="20">
        <v>0</v>
      </c>
      <c r="R308" s="20">
        <v>0</v>
      </c>
      <c r="S308" s="19" t="s">
        <v>55</v>
      </c>
      <c r="T308" s="20">
        <v>0</v>
      </c>
      <c r="U308" s="20">
        <v>0</v>
      </c>
      <c r="V308" s="19" t="s">
        <v>63</v>
      </c>
      <c r="W308" s="20">
        <v>1</v>
      </c>
    </row>
    <row r="309" spans="1:23" x14ac:dyDescent="0.25">
      <c r="A309" s="15">
        <v>360</v>
      </c>
      <c r="B309" s="15">
        <v>1</v>
      </c>
      <c r="C309" s="16">
        <v>0.75</v>
      </c>
      <c r="D309" s="17">
        <v>2</v>
      </c>
      <c r="E309" s="17">
        <v>8</v>
      </c>
      <c r="F309" s="18">
        <v>6490.8</v>
      </c>
      <c r="G309" s="19" t="s">
        <v>53</v>
      </c>
      <c r="H309" s="20">
        <v>0</v>
      </c>
      <c r="I309" s="19" t="s">
        <v>63</v>
      </c>
      <c r="J309" s="20">
        <v>1</v>
      </c>
      <c r="K309" s="19" t="s">
        <v>58</v>
      </c>
      <c r="L309" s="20">
        <v>1</v>
      </c>
      <c r="M309" s="20">
        <v>0</v>
      </c>
      <c r="N309" s="19" t="s">
        <v>64</v>
      </c>
      <c r="O309" s="20">
        <v>0</v>
      </c>
      <c r="P309" s="20">
        <v>1</v>
      </c>
      <c r="Q309" s="20">
        <v>0</v>
      </c>
      <c r="R309" s="20">
        <v>0</v>
      </c>
      <c r="S309" s="19" t="s">
        <v>55</v>
      </c>
      <c r="T309" s="20">
        <v>0</v>
      </c>
      <c r="U309" s="20">
        <v>0</v>
      </c>
      <c r="V309" s="19" t="s">
        <v>63</v>
      </c>
      <c r="W309" s="20">
        <v>1</v>
      </c>
    </row>
    <row r="310" spans="1:23" x14ac:dyDescent="0.25">
      <c r="A310" s="15">
        <v>282.60000000000002</v>
      </c>
      <c r="B310" s="15">
        <v>1</v>
      </c>
      <c r="C310" s="16">
        <v>1.6</v>
      </c>
      <c r="D310" s="17">
        <v>2</v>
      </c>
      <c r="E310" s="17">
        <v>8</v>
      </c>
      <c r="F310" s="18">
        <v>8388</v>
      </c>
      <c r="G310" s="19" t="s">
        <v>53</v>
      </c>
      <c r="H310" s="20">
        <v>0</v>
      </c>
      <c r="I310" s="19" t="s">
        <v>63</v>
      </c>
      <c r="J310" s="20">
        <v>1</v>
      </c>
      <c r="K310" s="19" t="s">
        <v>58</v>
      </c>
      <c r="L310" s="20">
        <v>1</v>
      </c>
      <c r="M310" s="20">
        <v>0</v>
      </c>
      <c r="N310" s="19" t="s">
        <v>64</v>
      </c>
      <c r="O310" s="20">
        <v>0</v>
      </c>
      <c r="P310" s="20">
        <v>1</v>
      </c>
      <c r="Q310" s="20">
        <v>0</v>
      </c>
      <c r="R310" s="20">
        <v>0</v>
      </c>
      <c r="S310" s="19" t="s">
        <v>55</v>
      </c>
      <c r="T310" s="20">
        <v>0</v>
      </c>
      <c r="U310" s="20">
        <v>0</v>
      </c>
      <c r="V310" s="19" t="s">
        <v>63</v>
      </c>
      <c r="W310" s="20">
        <v>1</v>
      </c>
    </row>
    <row r="311" spans="1:23" x14ac:dyDescent="0.25">
      <c r="A311" s="15">
        <v>288</v>
      </c>
      <c r="B311" s="15">
        <v>1</v>
      </c>
      <c r="C311" s="16">
        <v>2.1840000000000002</v>
      </c>
      <c r="D311" s="17">
        <v>1.5</v>
      </c>
      <c r="E311" s="17">
        <v>8</v>
      </c>
      <c r="F311" s="18">
        <v>8427.6</v>
      </c>
      <c r="G311" s="19" t="s">
        <v>57</v>
      </c>
      <c r="H311" s="20">
        <v>1</v>
      </c>
      <c r="I311" s="19" t="s">
        <v>63</v>
      </c>
      <c r="J311" s="20">
        <v>1</v>
      </c>
      <c r="K311" s="19" t="s">
        <v>58</v>
      </c>
      <c r="L311" s="20">
        <v>1</v>
      </c>
      <c r="M311" s="20">
        <v>0</v>
      </c>
      <c r="N311" s="19" t="s">
        <v>64</v>
      </c>
      <c r="O311" s="20">
        <v>0</v>
      </c>
      <c r="P311" s="20">
        <v>1</v>
      </c>
      <c r="Q311" s="20">
        <v>0</v>
      </c>
      <c r="R311" s="20">
        <v>0</v>
      </c>
      <c r="S311" s="19" t="s">
        <v>55</v>
      </c>
      <c r="T311" s="20">
        <v>0</v>
      </c>
      <c r="U311" s="20">
        <v>0</v>
      </c>
      <c r="V311" s="19" t="s">
        <v>63</v>
      </c>
      <c r="W311" s="20">
        <v>1</v>
      </c>
    </row>
    <row r="312" spans="1:23" x14ac:dyDescent="0.25">
      <c r="A312" s="15">
        <v>289.8</v>
      </c>
      <c r="B312" s="15">
        <v>1</v>
      </c>
      <c r="C312" s="16">
        <v>0.79700000000000004</v>
      </c>
      <c r="D312" s="17">
        <v>2</v>
      </c>
      <c r="E312" s="17">
        <v>8</v>
      </c>
      <c r="F312" s="18">
        <v>7084.8</v>
      </c>
      <c r="G312" s="19" t="s">
        <v>53</v>
      </c>
      <c r="H312" s="20">
        <v>0</v>
      </c>
      <c r="I312" s="19" t="s">
        <v>63</v>
      </c>
      <c r="J312" s="20">
        <v>1</v>
      </c>
      <c r="K312" s="19" t="s">
        <v>59</v>
      </c>
      <c r="L312" s="20">
        <v>0</v>
      </c>
      <c r="M312" s="20">
        <v>1</v>
      </c>
      <c r="N312" s="19" t="s">
        <v>64</v>
      </c>
      <c r="O312" s="20">
        <v>0</v>
      </c>
      <c r="P312" s="20">
        <v>1</v>
      </c>
      <c r="Q312" s="20">
        <v>0</v>
      </c>
      <c r="R312" s="20">
        <v>0</v>
      </c>
      <c r="S312" s="19" t="s">
        <v>55</v>
      </c>
      <c r="T312" s="20">
        <v>0</v>
      </c>
      <c r="U312" s="20">
        <v>0</v>
      </c>
      <c r="V312" s="19" t="s">
        <v>63</v>
      </c>
      <c r="W312" s="20">
        <v>1</v>
      </c>
    </row>
    <row r="313" spans="1:23" x14ac:dyDescent="0.25">
      <c r="A313" s="15">
        <v>315</v>
      </c>
      <c r="B313" s="15">
        <v>1</v>
      </c>
      <c r="C313" s="16">
        <v>1.35</v>
      </c>
      <c r="D313" s="17">
        <v>2</v>
      </c>
      <c r="E313" s="17">
        <v>8</v>
      </c>
      <c r="F313" s="18">
        <v>8278.2000000000007</v>
      </c>
      <c r="G313" s="19" t="s">
        <v>53</v>
      </c>
      <c r="H313" s="20">
        <v>0</v>
      </c>
      <c r="I313" s="19" t="s">
        <v>63</v>
      </c>
      <c r="J313" s="20">
        <v>1</v>
      </c>
      <c r="K313" s="19" t="s">
        <v>59</v>
      </c>
      <c r="L313" s="20">
        <v>0</v>
      </c>
      <c r="M313" s="20">
        <v>1</v>
      </c>
      <c r="N313" s="19" t="s">
        <v>64</v>
      </c>
      <c r="O313" s="20">
        <v>0</v>
      </c>
      <c r="P313" s="20">
        <v>1</v>
      </c>
      <c r="Q313" s="20">
        <v>0</v>
      </c>
      <c r="R313" s="20">
        <v>0</v>
      </c>
      <c r="S313" s="19" t="s">
        <v>55</v>
      </c>
      <c r="T313" s="20">
        <v>0</v>
      </c>
      <c r="U313" s="20">
        <v>0</v>
      </c>
      <c r="V313" s="19" t="s">
        <v>63</v>
      </c>
      <c r="W313" s="20">
        <v>1</v>
      </c>
    </row>
    <row r="314" spans="1:23" x14ac:dyDescent="0.25">
      <c r="A314" s="15">
        <v>315</v>
      </c>
      <c r="B314" s="15">
        <v>1</v>
      </c>
      <c r="C314" s="16">
        <v>0.68</v>
      </c>
      <c r="D314" s="17">
        <v>2</v>
      </c>
      <c r="E314" s="17">
        <v>8</v>
      </c>
      <c r="F314" s="18">
        <v>8508.6</v>
      </c>
      <c r="G314" s="19" t="s">
        <v>53</v>
      </c>
      <c r="H314" s="20">
        <v>0</v>
      </c>
      <c r="I314" s="19" t="s">
        <v>63</v>
      </c>
      <c r="J314" s="20">
        <v>1</v>
      </c>
      <c r="K314" s="19" t="s">
        <v>59</v>
      </c>
      <c r="L314" s="20">
        <v>0</v>
      </c>
      <c r="M314" s="20">
        <v>1</v>
      </c>
      <c r="N314" s="19" t="s">
        <v>64</v>
      </c>
      <c r="O314" s="20">
        <v>0</v>
      </c>
      <c r="P314" s="20">
        <v>1</v>
      </c>
      <c r="Q314" s="20">
        <v>0</v>
      </c>
      <c r="R314" s="20">
        <v>0</v>
      </c>
      <c r="S314" s="19" t="s">
        <v>55</v>
      </c>
      <c r="T314" s="20">
        <v>0</v>
      </c>
      <c r="U314" s="20">
        <v>0</v>
      </c>
      <c r="V314" s="19" t="s">
        <v>63</v>
      </c>
      <c r="W314" s="20">
        <v>1</v>
      </c>
    </row>
    <row r="315" spans="1:23" x14ac:dyDescent="0.25">
      <c r="A315" s="15">
        <v>531</v>
      </c>
      <c r="B315" s="15">
        <v>1</v>
      </c>
      <c r="C315" s="16">
        <v>1.2210000000000001</v>
      </c>
      <c r="D315" s="17">
        <v>3</v>
      </c>
      <c r="E315" s="17">
        <v>8</v>
      </c>
      <c r="F315" s="18">
        <v>11646</v>
      </c>
      <c r="G315" s="19" t="s">
        <v>57</v>
      </c>
      <c r="H315" s="20">
        <v>1</v>
      </c>
      <c r="I315" s="19" t="s">
        <v>63</v>
      </c>
      <c r="J315" s="20">
        <v>1</v>
      </c>
      <c r="K315" s="19" t="s">
        <v>59</v>
      </c>
      <c r="L315" s="20">
        <v>0</v>
      </c>
      <c r="M315" s="20">
        <v>1</v>
      </c>
      <c r="N315" s="19" t="s">
        <v>64</v>
      </c>
      <c r="O315" s="20">
        <v>0</v>
      </c>
      <c r="P315" s="20">
        <v>1</v>
      </c>
      <c r="Q315" s="20">
        <v>0</v>
      </c>
      <c r="R315" s="20">
        <v>0</v>
      </c>
      <c r="S315" s="19" t="s">
        <v>55</v>
      </c>
      <c r="T315" s="20">
        <v>0</v>
      </c>
      <c r="U315" s="20">
        <v>0</v>
      </c>
      <c r="V315" s="19" t="s">
        <v>63</v>
      </c>
      <c r="W315" s="20">
        <v>1</v>
      </c>
    </row>
    <row r="316" spans="1:23" x14ac:dyDescent="0.25">
      <c r="A316" s="15">
        <v>297</v>
      </c>
      <c r="B316" s="15">
        <v>1</v>
      </c>
      <c r="C316" s="16">
        <v>0.625</v>
      </c>
      <c r="D316" s="17">
        <v>1</v>
      </c>
      <c r="E316" s="17">
        <v>6</v>
      </c>
      <c r="F316" s="18">
        <v>3240</v>
      </c>
      <c r="G316" s="19" t="s">
        <v>53</v>
      </c>
      <c r="H316" s="20">
        <v>0</v>
      </c>
      <c r="I316" s="19" t="s">
        <v>63</v>
      </c>
      <c r="J316" s="20">
        <v>1</v>
      </c>
      <c r="K316" s="19" t="s">
        <v>55</v>
      </c>
      <c r="L316" s="20">
        <v>0</v>
      </c>
      <c r="M316" s="20">
        <v>0</v>
      </c>
      <c r="N316" s="19" t="s">
        <v>61</v>
      </c>
      <c r="O316" s="20">
        <v>0</v>
      </c>
      <c r="P316" s="20">
        <v>0</v>
      </c>
      <c r="Q316" s="20">
        <v>1</v>
      </c>
      <c r="R316" s="20">
        <v>0</v>
      </c>
      <c r="S316" s="19" t="s">
        <v>55</v>
      </c>
      <c r="T316" s="20">
        <v>0</v>
      </c>
      <c r="U316" s="20">
        <v>0</v>
      </c>
      <c r="V316" s="19" t="s">
        <v>63</v>
      </c>
      <c r="W316" s="20">
        <v>1</v>
      </c>
    </row>
    <row r="317" spans="1:23" x14ac:dyDescent="0.25">
      <c r="A317" s="15">
        <v>300.60000000000002</v>
      </c>
      <c r="B317" s="15">
        <v>1</v>
      </c>
      <c r="C317" s="16">
        <v>0.82</v>
      </c>
      <c r="D317" s="17">
        <v>1</v>
      </c>
      <c r="E317" s="17">
        <v>6</v>
      </c>
      <c r="F317" s="18">
        <v>4005</v>
      </c>
      <c r="G317" s="19" t="s">
        <v>53</v>
      </c>
      <c r="H317" s="20">
        <v>0</v>
      </c>
      <c r="I317" s="19" t="s">
        <v>63</v>
      </c>
      <c r="J317" s="20">
        <v>1</v>
      </c>
      <c r="K317" s="19" t="s">
        <v>55</v>
      </c>
      <c r="L317" s="20">
        <v>0</v>
      </c>
      <c r="M317" s="20">
        <v>0</v>
      </c>
      <c r="N317" s="19" t="s">
        <v>61</v>
      </c>
      <c r="O317" s="20">
        <v>0</v>
      </c>
      <c r="P317" s="20">
        <v>0</v>
      </c>
      <c r="Q317" s="20">
        <v>1</v>
      </c>
      <c r="R317" s="20">
        <v>0</v>
      </c>
      <c r="S317" s="19" t="s">
        <v>55</v>
      </c>
      <c r="T317" s="20">
        <v>0</v>
      </c>
      <c r="U317" s="20">
        <v>0</v>
      </c>
      <c r="V317" s="19" t="s">
        <v>63</v>
      </c>
      <c r="W317" s="20">
        <v>1</v>
      </c>
    </row>
    <row r="318" spans="1:23" x14ac:dyDescent="0.25">
      <c r="A318" s="15">
        <v>311.39999999999998</v>
      </c>
      <c r="B318" s="15">
        <v>1</v>
      </c>
      <c r="C318" s="16">
        <v>0.8</v>
      </c>
      <c r="D318" s="17">
        <v>1.5</v>
      </c>
      <c r="E318" s="17">
        <v>6</v>
      </c>
      <c r="F318" s="18">
        <v>4860</v>
      </c>
      <c r="G318" s="19" t="s">
        <v>53</v>
      </c>
      <c r="H318" s="20">
        <v>0</v>
      </c>
      <c r="I318" s="19" t="s">
        <v>63</v>
      </c>
      <c r="J318" s="20">
        <v>1</v>
      </c>
      <c r="K318" s="19" t="s">
        <v>55</v>
      </c>
      <c r="L318" s="20">
        <v>0</v>
      </c>
      <c r="M318" s="20">
        <v>0</v>
      </c>
      <c r="N318" s="19" t="s">
        <v>61</v>
      </c>
      <c r="O318" s="20">
        <v>0</v>
      </c>
      <c r="P318" s="20">
        <v>0</v>
      </c>
      <c r="Q318" s="20">
        <v>1</v>
      </c>
      <c r="R318" s="20">
        <v>0</v>
      </c>
      <c r="S318" s="19" t="s">
        <v>55</v>
      </c>
      <c r="T318" s="20">
        <v>0</v>
      </c>
      <c r="U318" s="20">
        <v>0</v>
      </c>
      <c r="V318" s="19" t="s">
        <v>63</v>
      </c>
      <c r="W318" s="20">
        <v>1</v>
      </c>
    </row>
    <row r="319" spans="1:23" x14ac:dyDescent="0.25">
      <c r="A319" s="15">
        <v>215.82</v>
      </c>
      <c r="B319" s="15">
        <v>1</v>
      </c>
      <c r="C319" s="16">
        <v>0.56299999999999994</v>
      </c>
      <c r="D319" s="17">
        <v>2</v>
      </c>
      <c r="E319" s="17">
        <v>4</v>
      </c>
      <c r="F319" s="18">
        <v>5040</v>
      </c>
      <c r="G319" s="19" t="s">
        <v>53</v>
      </c>
      <c r="H319" s="20">
        <v>0</v>
      </c>
      <c r="I319" s="19" t="s">
        <v>63</v>
      </c>
      <c r="J319" s="20">
        <v>1</v>
      </c>
      <c r="K319" s="19" t="s">
        <v>55</v>
      </c>
      <c r="L319" s="20">
        <v>0</v>
      </c>
      <c r="M319" s="20">
        <v>0</v>
      </c>
      <c r="N319" s="19" t="s">
        <v>61</v>
      </c>
      <c r="O319" s="20">
        <v>0</v>
      </c>
      <c r="P319" s="20">
        <v>0</v>
      </c>
      <c r="Q319" s="20">
        <v>1</v>
      </c>
      <c r="R319" s="20">
        <v>0</v>
      </c>
      <c r="S319" s="19" t="s">
        <v>55</v>
      </c>
      <c r="T319" s="20">
        <v>0</v>
      </c>
      <c r="U319" s="20">
        <v>0</v>
      </c>
      <c r="V319" s="19" t="s">
        <v>63</v>
      </c>
      <c r="W319" s="20">
        <v>1</v>
      </c>
    </row>
    <row r="320" spans="1:23" x14ac:dyDescent="0.25">
      <c r="A320" s="15">
        <v>323.82</v>
      </c>
      <c r="B320" s="15">
        <v>1</v>
      </c>
      <c r="C320" s="16">
        <v>0.84</v>
      </c>
      <c r="D320" s="17">
        <v>2</v>
      </c>
      <c r="E320" s="17">
        <v>6</v>
      </c>
      <c r="F320" s="18">
        <v>5220</v>
      </c>
      <c r="G320" s="19" t="s">
        <v>53</v>
      </c>
      <c r="H320" s="20">
        <v>0</v>
      </c>
      <c r="I320" s="19" t="s">
        <v>63</v>
      </c>
      <c r="J320" s="20">
        <v>1</v>
      </c>
      <c r="K320" s="19" t="s">
        <v>55</v>
      </c>
      <c r="L320" s="20">
        <v>0</v>
      </c>
      <c r="M320" s="20">
        <v>0</v>
      </c>
      <c r="N320" s="19" t="s">
        <v>61</v>
      </c>
      <c r="O320" s="20">
        <v>0</v>
      </c>
      <c r="P320" s="20">
        <v>0</v>
      </c>
      <c r="Q320" s="20">
        <v>1</v>
      </c>
      <c r="R320" s="20">
        <v>0</v>
      </c>
      <c r="S320" s="19" t="s">
        <v>55</v>
      </c>
      <c r="T320" s="20">
        <v>0</v>
      </c>
      <c r="U320" s="20">
        <v>0</v>
      </c>
      <c r="V320" s="19" t="s">
        <v>63</v>
      </c>
      <c r="W320" s="20">
        <v>1</v>
      </c>
    </row>
    <row r="321" spans="1:23" x14ac:dyDescent="0.25">
      <c r="A321" s="15">
        <v>324</v>
      </c>
      <c r="B321" s="15">
        <v>1</v>
      </c>
      <c r="C321" s="16">
        <v>0.6</v>
      </c>
      <c r="D321" s="17">
        <v>1</v>
      </c>
      <c r="E321" s="17">
        <v>8</v>
      </c>
      <c r="F321" s="18">
        <v>5220</v>
      </c>
      <c r="G321" s="19" t="s">
        <v>53</v>
      </c>
      <c r="H321" s="20">
        <v>0</v>
      </c>
      <c r="I321" s="19" t="s">
        <v>63</v>
      </c>
      <c r="J321" s="20">
        <v>1</v>
      </c>
      <c r="K321" s="19" t="s">
        <v>55</v>
      </c>
      <c r="L321" s="20">
        <v>0</v>
      </c>
      <c r="M321" s="20">
        <v>0</v>
      </c>
      <c r="N321" s="19" t="s">
        <v>61</v>
      </c>
      <c r="O321" s="20">
        <v>0</v>
      </c>
      <c r="P321" s="20">
        <v>0</v>
      </c>
      <c r="Q321" s="20">
        <v>1</v>
      </c>
      <c r="R321" s="20">
        <v>0</v>
      </c>
      <c r="S321" s="19" t="s">
        <v>55</v>
      </c>
      <c r="T321" s="20">
        <v>0</v>
      </c>
      <c r="U321" s="20">
        <v>0</v>
      </c>
      <c r="V321" s="19" t="s">
        <v>63</v>
      </c>
      <c r="W321" s="20">
        <v>1</v>
      </c>
    </row>
    <row r="322" spans="1:23" x14ac:dyDescent="0.25">
      <c r="A322" s="15">
        <v>304.2</v>
      </c>
      <c r="B322" s="15">
        <v>1</v>
      </c>
      <c r="C322" s="16">
        <v>0.6</v>
      </c>
      <c r="D322" s="17">
        <v>2</v>
      </c>
      <c r="E322" s="17">
        <v>7</v>
      </c>
      <c r="F322" s="18">
        <v>5239.8</v>
      </c>
      <c r="G322" s="19" t="s">
        <v>53</v>
      </c>
      <c r="H322" s="20">
        <v>0</v>
      </c>
      <c r="I322" s="19" t="s">
        <v>63</v>
      </c>
      <c r="J322" s="20">
        <v>1</v>
      </c>
      <c r="K322" s="19" t="s">
        <v>55</v>
      </c>
      <c r="L322" s="20">
        <v>0</v>
      </c>
      <c r="M322" s="20">
        <v>0</v>
      </c>
      <c r="N322" s="19" t="s">
        <v>61</v>
      </c>
      <c r="O322" s="20">
        <v>0</v>
      </c>
      <c r="P322" s="20">
        <v>0</v>
      </c>
      <c r="Q322" s="20">
        <v>1</v>
      </c>
      <c r="R322" s="20">
        <v>0</v>
      </c>
      <c r="S322" s="19" t="s">
        <v>55</v>
      </c>
      <c r="T322" s="20">
        <v>0</v>
      </c>
      <c r="U322" s="20">
        <v>0</v>
      </c>
      <c r="V322" s="19" t="s">
        <v>63</v>
      </c>
      <c r="W322" s="20">
        <v>1</v>
      </c>
    </row>
    <row r="323" spans="1:23" x14ac:dyDescent="0.25">
      <c r="A323" s="15">
        <v>324</v>
      </c>
      <c r="B323" s="15">
        <v>1</v>
      </c>
      <c r="C323" s="16">
        <v>0.6</v>
      </c>
      <c r="D323" s="17">
        <v>2</v>
      </c>
      <c r="E323" s="17">
        <v>8</v>
      </c>
      <c r="F323" s="18">
        <v>6300</v>
      </c>
      <c r="G323" s="19" t="s">
        <v>53</v>
      </c>
      <c r="H323" s="20">
        <v>0</v>
      </c>
      <c r="I323" s="19" t="s">
        <v>63</v>
      </c>
      <c r="J323" s="20">
        <v>1</v>
      </c>
      <c r="K323" s="19" t="s">
        <v>55</v>
      </c>
      <c r="L323" s="20">
        <v>0</v>
      </c>
      <c r="M323" s="20">
        <v>0</v>
      </c>
      <c r="N323" s="19" t="s">
        <v>61</v>
      </c>
      <c r="O323" s="20">
        <v>0</v>
      </c>
      <c r="P323" s="20">
        <v>0</v>
      </c>
      <c r="Q323" s="20">
        <v>1</v>
      </c>
      <c r="R323" s="20">
        <v>0</v>
      </c>
      <c r="S323" s="19" t="s">
        <v>55</v>
      </c>
      <c r="T323" s="20">
        <v>0</v>
      </c>
      <c r="U323" s="20">
        <v>0</v>
      </c>
      <c r="V323" s="19" t="s">
        <v>63</v>
      </c>
      <c r="W323" s="20">
        <v>1</v>
      </c>
    </row>
    <row r="324" spans="1:23" x14ac:dyDescent="0.25">
      <c r="A324" s="15">
        <v>405</v>
      </c>
      <c r="B324" s="15">
        <v>1</v>
      </c>
      <c r="C324" s="16">
        <v>0.68600000000000005</v>
      </c>
      <c r="D324" s="17">
        <v>2</v>
      </c>
      <c r="E324" s="17">
        <v>6</v>
      </c>
      <c r="F324" s="18">
        <v>5400</v>
      </c>
      <c r="G324" s="19" t="s">
        <v>57</v>
      </c>
      <c r="H324" s="20">
        <v>1</v>
      </c>
      <c r="I324" s="19" t="s">
        <v>63</v>
      </c>
      <c r="J324" s="20">
        <v>1</v>
      </c>
      <c r="K324" s="19" t="s">
        <v>55</v>
      </c>
      <c r="L324" s="20">
        <v>0</v>
      </c>
      <c r="M324" s="20">
        <v>0</v>
      </c>
      <c r="N324" s="19" t="s">
        <v>61</v>
      </c>
      <c r="O324" s="20">
        <v>0</v>
      </c>
      <c r="P324" s="20">
        <v>0</v>
      </c>
      <c r="Q324" s="20">
        <v>1</v>
      </c>
      <c r="R324" s="20">
        <v>0</v>
      </c>
      <c r="S324" s="19" t="s">
        <v>55</v>
      </c>
      <c r="T324" s="20">
        <v>0</v>
      </c>
      <c r="U324" s="20">
        <v>0</v>
      </c>
      <c r="V324" s="19" t="s">
        <v>63</v>
      </c>
      <c r="W324" s="20">
        <v>1</v>
      </c>
    </row>
    <row r="325" spans="1:23" x14ac:dyDescent="0.25">
      <c r="A325" s="15">
        <v>250.2</v>
      </c>
      <c r="B325" s="15">
        <v>1</v>
      </c>
      <c r="C325" s="16">
        <v>2</v>
      </c>
      <c r="D325" s="17">
        <v>1</v>
      </c>
      <c r="E325" s="17">
        <v>6</v>
      </c>
      <c r="F325" s="18">
        <v>6643.8</v>
      </c>
      <c r="G325" s="19" t="s">
        <v>57</v>
      </c>
      <c r="H325" s="20">
        <v>1</v>
      </c>
      <c r="I325" s="19" t="s">
        <v>63</v>
      </c>
      <c r="J325" s="20">
        <v>1</v>
      </c>
      <c r="K325" s="19" t="s">
        <v>55</v>
      </c>
      <c r="L325" s="20">
        <v>0</v>
      </c>
      <c r="M325" s="20">
        <v>0</v>
      </c>
      <c r="N325" s="19" t="s">
        <v>61</v>
      </c>
      <c r="O325" s="20">
        <v>0</v>
      </c>
      <c r="P325" s="20">
        <v>0</v>
      </c>
      <c r="Q325" s="20">
        <v>1</v>
      </c>
      <c r="R325" s="20">
        <v>0</v>
      </c>
      <c r="S325" s="19" t="s">
        <v>55</v>
      </c>
      <c r="T325" s="20">
        <v>0</v>
      </c>
      <c r="U325" s="20">
        <v>0</v>
      </c>
      <c r="V325" s="19" t="s">
        <v>63</v>
      </c>
      <c r="W325" s="20">
        <v>1</v>
      </c>
    </row>
    <row r="326" spans="1:23" x14ac:dyDescent="0.25">
      <c r="A326" s="15">
        <v>327.60000000000002</v>
      </c>
      <c r="B326" s="15">
        <v>1</v>
      </c>
      <c r="C326" s="16">
        <v>0.997</v>
      </c>
      <c r="D326" s="17">
        <v>2</v>
      </c>
      <c r="E326" s="17">
        <v>7</v>
      </c>
      <c r="F326" s="18">
        <v>6730.2</v>
      </c>
      <c r="G326" s="19" t="s">
        <v>57</v>
      </c>
      <c r="H326" s="20">
        <v>1</v>
      </c>
      <c r="I326" s="19" t="s">
        <v>63</v>
      </c>
      <c r="J326" s="20">
        <v>1</v>
      </c>
      <c r="K326" s="19" t="s">
        <v>55</v>
      </c>
      <c r="L326" s="20">
        <v>0</v>
      </c>
      <c r="M326" s="20">
        <v>0</v>
      </c>
      <c r="N326" s="19" t="s">
        <v>61</v>
      </c>
      <c r="O326" s="20">
        <v>0</v>
      </c>
      <c r="P326" s="20">
        <v>0</v>
      </c>
      <c r="Q326" s="20">
        <v>1</v>
      </c>
      <c r="R326" s="20">
        <v>0</v>
      </c>
      <c r="S326" s="19" t="s">
        <v>55</v>
      </c>
      <c r="T326" s="20">
        <v>0</v>
      </c>
      <c r="U326" s="20">
        <v>0</v>
      </c>
      <c r="V326" s="19" t="s">
        <v>63</v>
      </c>
      <c r="W326" s="20">
        <v>1</v>
      </c>
    </row>
    <row r="327" spans="1:23" x14ac:dyDescent="0.25">
      <c r="A327" s="15">
        <v>279</v>
      </c>
      <c r="B327" s="15">
        <v>1</v>
      </c>
      <c r="C327" s="16">
        <v>2.2000000000000002</v>
      </c>
      <c r="D327" s="17">
        <v>1</v>
      </c>
      <c r="E327" s="17">
        <v>7</v>
      </c>
      <c r="F327" s="18">
        <v>7488</v>
      </c>
      <c r="G327" s="19" t="s">
        <v>57</v>
      </c>
      <c r="H327" s="20">
        <v>1</v>
      </c>
      <c r="I327" s="19" t="s">
        <v>63</v>
      </c>
      <c r="J327" s="20">
        <v>1</v>
      </c>
      <c r="K327" s="19" t="s">
        <v>55</v>
      </c>
      <c r="L327" s="20">
        <v>0</v>
      </c>
      <c r="M327" s="20">
        <v>0</v>
      </c>
      <c r="N327" s="19" t="s">
        <v>61</v>
      </c>
      <c r="O327" s="20">
        <v>0</v>
      </c>
      <c r="P327" s="20">
        <v>0</v>
      </c>
      <c r="Q327" s="20">
        <v>1</v>
      </c>
      <c r="R327" s="20">
        <v>0</v>
      </c>
      <c r="S327" s="19" t="s">
        <v>55</v>
      </c>
      <c r="T327" s="20">
        <v>0</v>
      </c>
      <c r="U327" s="20">
        <v>0</v>
      </c>
      <c r="V327" s="19" t="s">
        <v>63</v>
      </c>
      <c r="W327" s="20">
        <v>1</v>
      </c>
    </row>
    <row r="328" spans="1:23" x14ac:dyDescent="0.25">
      <c r="A328" s="15">
        <v>314.10000000000002</v>
      </c>
      <c r="B328" s="15">
        <v>1</v>
      </c>
      <c r="C328" s="16">
        <v>0.6</v>
      </c>
      <c r="D328" s="17">
        <v>1</v>
      </c>
      <c r="E328" s="17">
        <v>6</v>
      </c>
      <c r="F328" s="18">
        <v>3960</v>
      </c>
      <c r="G328" s="19" t="s">
        <v>53</v>
      </c>
      <c r="H328" s="20">
        <v>0</v>
      </c>
      <c r="I328" s="19" t="s">
        <v>63</v>
      </c>
      <c r="J328" s="20">
        <v>1</v>
      </c>
      <c r="K328" s="19" t="s">
        <v>58</v>
      </c>
      <c r="L328" s="20">
        <v>1</v>
      </c>
      <c r="M328" s="20">
        <v>0</v>
      </c>
      <c r="N328" s="19" t="s">
        <v>61</v>
      </c>
      <c r="O328" s="20">
        <v>0</v>
      </c>
      <c r="P328" s="20">
        <v>0</v>
      </c>
      <c r="Q328" s="20">
        <v>1</v>
      </c>
      <c r="R328" s="20">
        <v>0</v>
      </c>
      <c r="S328" s="19" t="s">
        <v>55</v>
      </c>
      <c r="T328" s="20">
        <v>0</v>
      </c>
      <c r="U328" s="20">
        <v>0</v>
      </c>
      <c r="V328" s="19" t="s">
        <v>63</v>
      </c>
      <c r="W328" s="20">
        <v>1</v>
      </c>
    </row>
    <row r="329" spans="1:23" x14ac:dyDescent="0.25">
      <c r="A329" s="15">
        <v>324</v>
      </c>
      <c r="B329" s="15">
        <v>1</v>
      </c>
      <c r="C329" s="16">
        <v>0.6</v>
      </c>
      <c r="D329" s="17">
        <v>1.5</v>
      </c>
      <c r="E329" s="17">
        <v>6</v>
      </c>
      <c r="F329" s="18">
        <v>4140</v>
      </c>
      <c r="G329" s="19" t="s">
        <v>53</v>
      </c>
      <c r="H329" s="20">
        <v>0</v>
      </c>
      <c r="I329" s="19" t="s">
        <v>63</v>
      </c>
      <c r="J329" s="20">
        <v>1</v>
      </c>
      <c r="K329" s="19" t="s">
        <v>58</v>
      </c>
      <c r="L329" s="20">
        <v>1</v>
      </c>
      <c r="M329" s="20">
        <v>0</v>
      </c>
      <c r="N329" s="19" t="s">
        <v>61</v>
      </c>
      <c r="O329" s="20">
        <v>0</v>
      </c>
      <c r="P329" s="20">
        <v>0</v>
      </c>
      <c r="Q329" s="20">
        <v>1</v>
      </c>
      <c r="R329" s="20">
        <v>0</v>
      </c>
      <c r="S329" s="19" t="s">
        <v>55</v>
      </c>
      <c r="T329" s="20">
        <v>0</v>
      </c>
      <c r="U329" s="20">
        <v>0</v>
      </c>
      <c r="V329" s="19" t="s">
        <v>63</v>
      </c>
      <c r="W329" s="20">
        <v>1</v>
      </c>
    </row>
    <row r="330" spans="1:23" x14ac:dyDescent="0.25">
      <c r="A330" s="15">
        <v>305.10000000000002</v>
      </c>
      <c r="B330" s="15">
        <v>1</v>
      </c>
      <c r="C330" s="16">
        <v>0.65</v>
      </c>
      <c r="D330" s="17">
        <v>2</v>
      </c>
      <c r="E330" s="17">
        <v>6</v>
      </c>
      <c r="F330" s="18">
        <v>4145.3999999999996</v>
      </c>
      <c r="G330" s="19" t="s">
        <v>53</v>
      </c>
      <c r="H330" s="20">
        <v>0</v>
      </c>
      <c r="I330" s="19" t="s">
        <v>63</v>
      </c>
      <c r="J330" s="20">
        <v>1</v>
      </c>
      <c r="K330" s="19" t="s">
        <v>58</v>
      </c>
      <c r="L330" s="20">
        <v>1</v>
      </c>
      <c r="M330" s="20">
        <v>0</v>
      </c>
      <c r="N330" s="19" t="s">
        <v>61</v>
      </c>
      <c r="O330" s="20">
        <v>0</v>
      </c>
      <c r="P330" s="20">
        <v>0</v>
      </c>
      <c r="Q330" s="20">
        <v>1</v>
      </c>
      <c r="R330" s="20">
        <v>0</v>
      </c>
      <c r="S330" s="19" t="s">
        <v>55</v>
      </c>
      <c r="T330" s="20">
        <v>0</v>
      </c>
      <c r="U330" s="20">
        <v>0</v>
      </c>
      <c r="V330" s="19" t="s">
        <v>63</v>
      </c>
      <c r="W330" s="20">
        <v>1</v>
      </c>
    </row>
    <row r="331" spans="1:23" x14ac:dyDescent="0.25">
      <c r="A331" s="15">
        <v>289.44</v>
      </c>
      <c r="B331" s="15">
        <v>1</v>
      </c>
      <c r="C331" s="16">
        <v>0.6</v>
      </c>
      <c r="D331" s="17">
        <v>1.5</v>
      </c>
      <c r="E331" s="17">
        <v>6</v>
      </c>
      <c r="F331" s="18">
        <v>4320</v>
      </c>
      <c r="G331" s="19" t="s">
        <v>53</v>
      </c>
      <c r="H331" s="20">
        <v>0</v>
      </c>
      <c r="I331" s="19" t="s">
        <v>63</v>
      </c>
      <c r="J331" s="20">
        <v>1</v>
      </c>
      <c r="K331" s="19" t="s">
        <v>58</v>
      </c>
      <c r="L331" s="20">
        <v>1</v>
      </c>
      <c r="M331" s="20">
        <v>0</v>
      </c>
      <c r="N331" s="19" t="s">
        <v>61</v>
      </c>
      <c r="O331" s="20">
        <v>0</v>
      </c>
      <c r="P331" s="20">
        <v>0</v>
      </c>
      <c r="Q331" s="20">
        <v>1</v>
      </c>
      <c r="R331" s="20">
        <v>0</v>
      </c>
      <c r="S331" s="19" t="s">
        <v>55</v>
      </c>
      <c r="T331" s="20">
        <v>0</v>
      </c>
      <c r="U331" s="20">
        <v>0</v>
      </c>
      <c r="V331" s="19" t="s">
        <v>63</v>
      </c>
      <c r="W331" s="20">
        <v>1</v>
      </c>
    </row>
    <row r="332" spans="1:23" x14ac:dyDescent="0.25">
      <c r="A332" s="15">
        <v>301.32</v>
      </c>
      <c r="B332" s="15">
        <v>1</v>
      </c>
      <c r="C332" s="16">
        <v>0.6</v>
      </c>
      <c r="D332" s="17">
        <v>1.5</v>
      </c>
      <c r="E332" s="17">
        <v>6</v>
      </c>
      <c r="F332" s="18">
        <v>4320</v>
      </c>
      <c r="G332" s="19" t="s">
        <v>53</v>
      </c>
      <c r="H332" s="20">
        <v>0</v>
      </c>
      <c r="I332" s="19" t="s">
        <v>63</v>
      </c>
      <c r="J332" s="20">
        <v>1</v>
      </c>
      <c r="K332" s="19" t="s">
        <v>58</v>
      </c>
      <c r="L332" s="20">
        <v>1</v>
      </c>
      <c r="M332" s="20">
        <v>0</v>
      </c>
      <c r="N332" s="19" t="s">
        <v>61</v>
      </c>
      <c r="O332" s="20">
        <v>0</v>
      </c>
      <c r="P332" s="20">
        <v>0</v>
      </c>
      <c r="Q332" s="20">
        <v>1</v>
      </c>
      <c r="R332" s="20">
        <v>0</v>
      </c>
      <c r="S332" s="19" t="s">
        <v>55</v>
      </c>
      <c r="T332" s="20">
        <v>0</v>
      </c>
      <c r="U332" s="20">
        <v>0</v>
      </c>
      <c r="V332" s="19" t="s">
        <v>63</v>
      </c>
      <c r="W332" s="20">
        <v>1</v>
      </c>
    </row>
    <row r="333" spans="1:23" x14ac:dyDescent="0.25">
      <c r="A333" s="15">
        <v>286.2</v>
      </c>
      <c r="B333" s="15">
        <v>1</v>
      </c>
      <c r="C333" s="16">
        <v>0.6</v>
      </c>
      <c r="D333" s="17">
        <v>2</v>
      </c>
      <c r="E333" s="17">
        <v>6</v>
      </c>
      <c r="F333" s="18">
        <v>4320</v>
      </c>
      <c r="G333" s="19" t="s">
        <v>53</v>
      </c>
      <c r="H333" s="20">
        <v>0</v>
      </c>
      <c r="I333" s="19" t="s">
        <v>63</v>
      </c>
      <c r="J333" s="20">
        <v>1</v>
      </c>
      <c r="K333" s="19" t="s">
        <v>58</v>
      </c>
      <c r="L333" s="20">
        <v>1</v>
      </c>
      <c r="M333" s="20">
        <v>0</v>
      </c>
      <c r="N333" s="19" t="s">
        <v>61</v>
      </c>
      <c r="O333" s="20">
        <v>0</v>
      </c>
      <c r="P333" s="20">
        <v>0</v>
      </c>
      <c r="Q333" s="20">
        <v>1</v>
      </c>
      <c r="R333" s="20">
        <v>0</v>
      </c>
      <c r="S333" s="19" t="s">
        <v>55</v>
      </c>
      <c r="T333" s="20">
        <v>0</v>
      </c>
      <c r="U333" s="20">
        <v>0</v>
      </c>
      <c r="V333" s="19" t="s">
        <v>63</v>
      </c>
      <c r="W333" s="20">
        <v>1</v>
      </c>
    </row>
    <row r="334" spans="1:23" x14ac:dyDescent="0.25">
      <c r="A334" s="15">
        <v>297</v>
      </c>
      <c r="B334" s="15">
        <v>1</v>
      </c>
      <c r="C334" s="16">
        <v>0.9</v>
      </c>
      <c r="D334" s="17">
        <v>1</v>
      </c>
      <c r="E334" s="17">
        <v>6</v>
      </c>
      <c r="F334" s="18">
        <v>4500</v>
      </c>
      <c r="G334" s="19" t="s">
        <v>53</v>
      </c>
      <c r="H334" s="20">
        <v>0</v>
      </c>
      <c r="I334" s="19" t="s">
        <v>63</v>
      </c>
      <c r="J334" s="20">
        <v>1</v>
      </c>
      <c r="K334" s="19" t="s">
        <v>58</v>
      </c>
      <c r="L334" s="20">
        <v>1</v>
      </c>
      <c r="M334" s="20">
        <v>0</v>
      </c>
      <c r="N334" s="19" t="s">
        <v>61</v>
      </c>
      <c r="O334" s="20">
        <v>0</v>
      </c>
      <c r="P334" s="20">
        <v>0</v>
      </c>
      <c r="Q334" s="20">
        <v>1</v>
      </c>
      <c r="R334" s="20">
        <v>0</v>
      </c>
      <c r="S334" s="19" t="s">
        <v>55</v>
      </c>
      <c r="T334" s="20">
        <v>0</v>
      </c>
      <c r="U334" s="20">
        <v>0</v>
      </c>
      <c r="V334" s="19" t="s">
        <v>63</v>
      </c>
      <c r="W334" s="20">
        <v>1</v>
      </c>
    </row>
    <row r="335" spans="1:23" x14ac:dyDescent="0.25">
      <c r="A335" s="15">
        <v>288</v>
      </c>
      <c r="B335" s="15">
        <v>1</v>
      </c>
      <c r="C335" s="16">
        <v>0.6</v>
      </c>
      <c r="D335" s="17">
        <v>2</v>
      </c>
      <c r="E335" s="17">
        <v>6</v>
      </c>
      <c r="F335" s="18">
        <v>4500</v>
      </c>
      <c r="G335" s="19" t="s">
        <v>53</v>
      </c>
      <c r="H335" s="20">
        <v>0</v>
      </c>
      <c r="I335" s="19" t="s">
        <v>63</v>
      </c>
      <c r="J335" s="20">
        <v>1</v>
      </c>
      <c r="K335" s="19" t="s">
        <v>58</v>
      </c>
      <c r="L335" s="20">
        <v>1</v>
      </c>
      <c r="M335" s="20">
        <v>0</v>
      </c>
      <c r="N335" s="19" t="s">
        <v>61</v>
      </c>
      <c r="O335" s="20">
        <v>0</v>
      </c>
      <c r="P335" s="20">
        <v>0</v>
      </c>
      <c r="Q335" s="20">
        <v>1</v>
      </c>
      <c r="R335" s="20">
        <v>0</v>
      </c>
      <c r="S335" s="19" t="s">
        <v>55</v>
      </c>
      <c r="T335" s="20">
        <v>0</v>
      </c>
      <c r="U335" s="20">
        <v>0</v>
      </c>
      <c r="V335" s="19" t="s">
        <v>63</v>
      </c>
      <c r="W335" s="20">
        <v>1</v>
      </c>
    </row>
    <row r="336" spans="1:23" x14ac:dyDescent="0.25">
      <c r="A336" s="15">
        <v>288</v>
      </c>
      <c r="B336" s="15">
        <v>1</v>
      </c>
      <c r="C336" s="16">
        <v>1.21</v>
      </c>
      <c r="D336" s="17">
        <v>1</v>
      </c>
      <c r="E336" s="17">
        <v>8</v>
      </c>
      <c r="F336" s="18">
        <v>5040</v>
      </c>
      <c r="G336" s="19" t="s">
        <v>53</v>
      </c>
      <c r="H336" s="20">
        <v>0</v>
      </c>
      <c r="I336" s="19" t="s">
        <v>63</v>
      </c>
      <c r="J336" s="20">
        <v>1</v>
      </c>
      <c r="K336" s="19" t="s">
        <v>58</v>
      </c>
      <c r="L336" s="20">
        <v>1</v>
      </c>
      <c r="M336" s="20">
        <v>0</v>
      </c>
      <c r="N336" s="19" t="s">
        <v>61</v>
      </c>
      <c r="O336" s="20">
        <v>0</v>
      </c>
      <c r="P336" s="20">
        <v>0</v>
      </c>
      <c r="Q336" s="20">
        <v>1</v>
      </c>
      <c r="R336" s="20">
        <v>0</v>
      </c>
      <c r="S336" s="19" t="s">
        <v>55</v>
      </c>
      <c r="T336" s="20">
        <v>0</v>
      </c>
      <c r="U336" s="20">
        <v>0</v>
      </c>
      <c r="V336" s="19" t="s">
        <v>63</v>
      </c>
      <c r="W336" s="20">
        <v>1</v>
      </c>
    </row>
    <row r="337" spans="1:23" x14ac:dyDescent="0.25">
      <c r="A337" s="15">
        <v>208.53</v>
      </c>
      <c r="B337" s="15">
        <v>1</v>
      </c>
      <c r="C337" s="16">
        <v>0.98699999999999999</v>
      </c>
      <c r="D337" s="17">
        <v>1</v>
      </c>
      <c r="E337" s="17">
        <v>6</v>
      </c>
      <c r="F337" s="18">
        <v>5245.2</v>
      </c>
      <c r="G337" s="19" t="s">
        <v>53</v>
      </c>
      <c r="H337" s="20">
        <v>0</v>
      </c>
      <c r="I337" s="19" t="s">
        <v>63</v>
      </c>
      <c r="J337" s="20">
        <v>1</v>
      </c>
      <c r="K337" s="19" t="s">
        <v>58</v>
      </c>
      <c r="L337" s="20">
        <v>1</v>
      </c>
      <c r="M337" s="20">
        <v>0</v>
      </c>
      <c r="N337" s="19" t="s">
        <v>61</v>
      </c>
      <c r="O337" s="20">
        <v>0</v>
      </c>
      <c r="P337" s="20">
        <v>0</v>
      </c>
      <c r="Q337" s="20">
        <v>1</v>
      </c>
      <c r="R337" s="20">
        <v>0</v>
      </c>
      <c r="S337" s="19" t="s">
        <v>55</v>
      </c>
      <c r="T337" s="20">
        <v>0</v>
      </c>
      <c r="U337" s="20">
        <v>0</v>
      </c>
      <c r="V337" s="19" t="s">
        <v>63</v>
      </c>
      <c r="W337" s="20">
        <v>1</v>
      </c>
    </row>
    <row r="338" spans="1:23" x14ac:dyDescent="0.25">
      <c r="A338" s="15">
        <v>351</v>
      </c>
      <c r="B338" s="15">
        <v>1</v>
      </c>
      <c r="C338" s="16">
        <v>0.6</v>
      </c>
      <c r="D338" s="17">
        <v>2</v>
      </c>
      <c r="E338" s="17">
        <v>7</v>
      </c>
      <c r="F338" s="18">
        <v>5391</v>
      </c>
      <c r="G338" s="19" t="s">
        <v>53</v>
      </c>
      <c r="H338" s="20">
        <v>0</v>
      </c>
      <c r="I338" s="19" t="s">
        <v>63</v>
      </c>
      <c r="J338" s="20">
        <v>1</v>
      </c>
      <c r="K338" s="19" t="s">
        <v>58</v>
      </c>
      <c r="L338" s="20">
        <v>1</v>
      </c>
      <c r="M338" s="20">
        <v>0</v>
      </c>
      <c r="N338" s="19" t="s">
        <v>61</v>
      </c>
      <c r="O338" s="20">
        <v>0</v>
      </c>
      <c r="P338" s="20">
        <v>0</v>
      </c>
      <c r="Q338" s="20">
        <v>1</v>
      </c>
      <c r="R338" s="20">
        <v>0</v>
      </c>
      <c r="S338" s="19" t="s">
        <v>55</v>
      </c>
      <c r="T338" s="20">
        <v>0</v>
      </c>
      <c r="U338" s="20">
        <v>0</v>
      </c>
      <c r="V338" s="19" t="s">
        <v>63</v>
      </c>
      <c r="W338" s="20">
        <v>1</v>
      </c>
    </row>
    <row r="339" spans="1:23" x14ac:dyDescent="0.25">
      <c r="A339" s="15">
        <v>306</v>
      </c>
      <c r="B339" s="15">
        <v>1</v>
      </c>
      <c r="C339" s="16">
        <v>0.6</v>
      </c>
      <c r="D339" s="17">
        <v>2</v>
      </c>
      <c r="E339" s="17">
        <v>6</v>
      </c>
      <c r="F339" s="18">
        <v>5400</v>
      </c>
      <c r="G339" s="19" t="s">
        <v>53</v>
      </c>
      <c r="H339" s="20">
        <v>0</v>
      </c>
      <c r="I339" s="19" t="s">
        <v>63</v>
      </c>
      <c r="J339" s="20">
        <v>1</v>
      </c>
      <c r="K339" s="19" t="s">
        <v>58</v>
      </c>
      <c r="L339" s="20">
        <v>1</v>
      </c>
      <c r="M339" s="20">
        <v>0</v>
      </c>
      <c r="N339" s="19" t="s">
        <v>61</v>
      </c>
      <c r="O339" s="20">
        <v>0</v>
      </c>
      <c r="P339" s="20">
        <v>0</v>
      </c>
      <c r="Q339" s="20">
        <v>1</v>
      </c>
      <c r="R339" s="20">
        <v>0</v>
      </c>
      <c r="S339" s="19" t="s">
        <v>55</v>
      </c>
      <c r="T339" s="20">
        <v>0</v>
      </c>
      <c r="U339" s="20">
        <v>0</v>
      </c>
      <c r="V339" s="19" t="s">
        <v>63</v>
      </c>
      <c r="W339" s="20">
        <v>1</v>
      </c>
    </row>
    <row r="340" spans="1:23" x14ac:dyDescent="0.25">
      <c r="A340" s="15">
        <v>315</v>
      </c>
      <c r="B340" s="15">
        <v>1</v>
      </c>
      <c r="C340" s="16">
        <v>0.63</v>
      </c>
      <c r="D340" s="17">
        <v>1</v>
      </c>
      <c r="E340" s="17">
        <v>7</v>
      </c>
      <c r="F340" s="18">
        <v>5400</v>
      </c>
      <c r="G340" s="19" t="s">
        <v>53</v>
      </c>
      <c r="H340" s="20">
        <v>0</v>
      </c>
      <c r="I340" s="19" t="s">
        <v>63</v>
      </c>
      <c r="J340" s="20">
        <v>1</v>
      </c>
      <c r="K340" s="19" t="s">
        <v>58</v>
      </c>
      <c r="L340" s="20">
        <v>1</v>
      </c>
      <c r="M340" s="20">
        <v>0</v>
      </c>
      <c r="N340" s="19" t="s">
        <v>61</v>
      </c>
      <c r="O340" s="20">
        <v>0</v>
      </c>
      <c r="P340" s="20">
        <v>0</v>
      </c>
      <c r="Q340" s="20">
        <v>1</v>
      </c>
      <c r="R340" s="20">
        <v>0</v>
      </c>
      <c r="S340" s="19" t="s">
        <v>55</v>
      </c>
      <c r="T340" s="20">
        <v>0</v>
      </c>
      <c r="U340" s="20">
        <v>0</v>
      </c>
      <c r="V340" s="19" t="s">
        <v>63</v>
      </c>
      <c r="W340" s="20">
        <v>1</v>
      </c>
    </row>
    <row r="341" spans="1:23" x14ac:dyDescent="0.25">
      <c r="A341" s="15">
        <v>306</v>
      </c>
      <c r="B341" s="15">
        <v>1</v>
      </c>
      <c r="C341" s="16">
        <v>0.8</v>
      </c>
      <c r="D341" s="17">
        <v>1</v>
      </c>
      <c r="E341" s="17">
        <v>8</v>
      </c>
      <c r="F341" s="18">
        <v>5400</v>
      </c>
      <c r="G341" s="19" t="s">
        <v>53</v>
      </c>
      <c r="H341" s="20">
        <v>0</v>
      </c>
      <c r="I341" s="19" t="s">
        <v>63</v>
      </c>
      <c r="J341" s="20">
        <v>1</v>
      </c>
      <c r="K341" s="19" t="s">
        <v>58</v>
      </c>
      <c r="L341" s="20">
        <v>1</v>
      </c>
      <c r="M341" s="20">
        <v>0</v>
      </c>
      <c r="N341" s="19" t="s">
        <v>61</v>
      </c>
      <c r="O341" s="20">
        <v>0</v>
      </c>
      <c r="P341" s="20">
        <v>0</v>
      </c>
      <c r="Q341" s="20">
        <v>1</v>
      </c>
      <c r="R341" s="20">
        <v>0</v>
      </c>
      <c r="S341" s="19" t="s">
        <v>55</v>
      </c>
      <c r="T341" s="20">
        <v>0</v>
      </c>
      <c r="U341" s="20">
        <v>0</v>
      </c>
      <c r="V341" s="19" t="s">
        <v>63</v>
      </c>
      <c r="W341" s="20">
        <v>1</v>
      </c>
    </row>
    <row r="342" spans="1:23" x14ac:dyDescent="0.25">
      <c r="A342" s="15">
        <v>324</v>
      </c>
      <c r="B342" s="15">
        <v>1</v>
      </c>
      <c r="C342" s="16">
        <v>0.6</v>
      </c>
      <c r="D342" s="17">
        <v>2</v>
      </c>
      <c r="E342" s="17">
        <v>7</v>
      </c>
      <c r="F342" s="18">
        <v>5486.4</v>
      </c>
      <c r="G342" s="19" t="s">
        <v>53</v>
      </c>
      <c r="H342" s="20">
        <v>0</v>
      </c>
      <c r="I342" s="19" t="s">
        <v>63</v>
      </c>
      <c r="J342" s="20">
        <v>1</v>
      </c>
      <c r="K342" s="19" t="s">
        <v>58</v>
      </c>
      <c r="L342" s="20">
        <v>1</v>
      </c>
      <c r="M342" s="20">
        <v>0</v>
      </c>
      <c r="N342" s="19" t="s">
        <v>61</v>
      </c>
      <c r="O342" s="20">
        <v>0</v>
      </c>
      <c r="P342" s="20">
        <v>0</v>
      </c>
      <c r="Q342" s="20">
        <v>1</v>
      </c>
      <c r="R342" s="20">
        <v>0</v>
      </c>
      <c r="S342" s="19" t="s">
        <v>55</v>
      </c>
      <c r="T342" s="20">
        <v>0</v>
      </c>
      <c r="U342" s="20">
        <v>0</v>
      </c>
      <c r="V342" s="19" t="s">
        <v>63</v>
      </c>
      <c r="W342" s="20">
        <v>1</v>
      </c>
    </row>
    <row r="343" spans="1:23" x14ac:dyDescent="0.25">
      <c r="A343" s="15">
        <v>255.6</v>
      </c>
      <c r="B343" s="15">
        <v>1</v>
      </c>
      <c r="C343" s="16">
        <v>0.77200000000000002</v>
      </c>
      <c r="D343" s="17">
        <v>1.5</v>
      </c>
      <c r="E343" s="17">
        <v>6</v>
      </c>
      <c r="F343" s="18">
        <v>6507</v>
      </c>
      <c r="G343" s="19" t="s">
        <v>53</v>
      </c>
      <c r="H343" s="20">
        <v>0</v>
      </c>
      <c r="I343" s="19" t="s">
        <v>63</v>
      </c>
      <c r="J343" s="20">
        <v>1</v>
      </c>
      <c r="K343" s="19" t="s">
        <v>58</v>
      </c>
      <c r="L343" s="20">
        <v>1</v>
      </c>
      <c r="M343" s="20">
        <v>0</v>
      </c>
      <c r="N343" s="19" t="s">
        <v>61</v>
      </c>
      <c r="O343" s="20">
        <v>0</v>
      </c>
      <c r="P343" s="20">
        <v>0</v>
      </c>
      <c r="Q343" s="20">
        <v>1</v>
      </c>
      <c r="R343" s="20">
        <v>0</v>
      </c>
      <c r="S343" s="19" t="s">
        <v>55</v>
      </c>
      <c r="T343" s="20">
        <v>0</v>
      </c>
      <c r="U343" s="20">
        <v>0</v>
      </c>
      <c r="V343" s="19" t="s">
        <v>63</v>
      </c>
      <c r="W343" s="20">
        <v>1</v>
      </c>
    </row>
    <row r="344" spans="1:23" x14ac:dyDescent="0.25">
      <c r="A344" s="15">
        <v>251.82</v>
      </c>
      <c r="B344" s="15">
        <v>1</v>
      </c>
      <c r="C344" s="16">
        <v>2.2000000000000002</v>
      </c>
      <c r="D344" s="17">
        <v>1</v>
      </c>
      <c r="E344" s="17">
        <v>6</v>
      </c>
      <c r="F344" s="18">
        <v>7228.8</v>
      </c>
      <c r="G344" s="19" t="s">
        <v>53</v>
      </c>
      <c r="H344" s="20">
        <v>0</v>
      </c>
      <c r="I344" s="19" t="s">
        <v>63</v>
      </c>
      <c r="J344" s="20">
        <v>1</v>
      </c>
      <c r="K344" s="19" t="s">
        <v>58</v>
      </c>
      <c r="L344" s="20">
        <v>1</v>
      </c>
      <c r="M344" s="20">
        <v>0</v>
      </c>
      <c r="N344" s="19" t="s">
        <v>61</v>
      </c>
      <c r="O344" s="20">
        <v>0</v>
      </c>
      <c r="P344" s="20">
        <v>0</v>
      </c>
      <c r="Q344" s="20">
        <v>1</v>
      </c>
      <c r="R344" s="20">
        <v>0</v>
      </c>
      <c r="S344" s="19" t="s">
        <v>55</v>
      </c>
      <c r="T344" s="20">
        <v>0</v>
      </c>
      <c r="U344" s="20">
        <v>0</v>
      </c>
      <c r="V344" s="19" t="s">
        <v>63</v>
      </c>
      <c r="W344" s="20">
        <v>1</v>
      </c>
    </row>
    <row r="345" spans="1:23" x14ac:dyDescent="0.25">
      <c r="A345" s="15">
        <v>293.39999999999998</v>
      </c>
      <c r="B345" s="15">
        <v>1</v>
      </c>
      <c r="C345" s="16">
        <v>0.88700000000000001</v>
      </c>
      <c r="D345" s="17">
        <v>1</v>
      </c>
      <c r="E345" s="17">
        <v>6</v>
      </c>
      <c r="F345" s="18">
        <v>3420</v>
      </c>
      <c r="G345" s="19" t="s">
        <v>57</v>
      </c>
      <c r="H345" s="20">
        <v>1</v>
      </c>
      <c r="I345" s="19" t="s">
        <v>63</v>
      </c>
      <c r="J345" s="20">
        <v>1</v>
      </c>
      <c r="K345" s="19" t="s">
        <v>58</v>
      </c>
      <c r="L345" s="20">
        <v>1</v>
      </c>
      <c r="M345" s="20">
        <v>0</v>
      </c>
      <c r="N345" s="19" t="s">
        <v>61</v>
      </c>
      <c r="O345" s="20">
        <v>0</v>
      </c>
      <c r="P345" s="20">
        <v>0</v>
      </c>
      <c r="Q345" s="20">
        <v>1</v>
      </c>
      <c r="R345" s="20">
        <v>0</v>
      </c>
      <c r="S345" s="19" t="s">
        <v>55</v>
      </c>
      <c r="T345" s="20">
        <v>0</v>
      </c>
      <c r="U345" s="20">
        <v>0</v>
      </c>
      <c r="V345" s="19" t="s">
        <v>63</v>
      </c>
      <c r="W345" s="20">
        <v>1</v>
      </c>
    </row>
    <row r="346" spans="1:23" x14ac:dyDescent="0.25">
      <c r="A346" s="15">
        <v>266.39999999999998</v>
      </c>
      <c r="B346" s="15">
        <v>1</v>
      </c>
      <c r="C346" s="16">
        <v>2.2000000000000002</v>
      </c>
      <c r="D346" s="17">
        <v>1</v>
      </c>
      <c r="E346" s="17">
        <v>6</v>
      </c>
      <c r="F346" s="18">
        <v>6840</v>
      </c>
      <c r="G346" s="19" t="s">
        <v>57</v>
      </c>
      <c r="H346" s="20">
        <v>1</v>
      </c>
      <c r="I346" s="19" t="s">
        <v>63</v>
      </c>
      <c r="J346" s="20">
        <v>1</v>
      </c>
      <c r="K346" s="19" t="s">
        <v>58</v>
      </c>
      <c r="L346" s="20">
        <v>1</v>
      </c>
      <c r="M346" s="20">
        <v>0</v>
      </c>
      <c r="N346" s="19" t="s">
        <v>61</v>
      </c>
      <c r="O346" s="20">
        <v>0</v>
      </c>
      <c r="P346" s="20">
        <v>0</v>
      </c>
      <c r="Q346" s="20">
        <v>1</v>
      </c>
      <c r="R346" s="20">
        <v>0</v>
      </c>
      <c r="S346" s="19" t="s">
        <v>55</v>
      </c>
      <c r="T346" s="20">
        <v>0</v>
      </c>
      <c r="U346" s="20">
        <v>0</v>
      </c>
      <c r="V346" s="19" t="s">
        <v>63</v>
      </c>
      <c r="W346" s="20">
        <v>1</v>
      </c>
    </row>
    <row r="347" spans="1:23" x14ac:dyDescent="0.25">
      <c r="A347" s="15">
        <v>279.89999999999998</v>
      </c>
      <c r="B347" s="15">
        <v>1</v>
      </c>
      <c r="C347" s="16">
        <v>1.5</v>
      </c>
      <c r="D347" s="17">
        <v>2</v>
      </c>
      <c r="E347" s="17">
        <v>7</v>
      </c>
      <c r="F347" s="18">
        <v>7597.8</v>
      </c>
      <c r="G347" s="19" t="s">
        <v>57</v>
      </c>
      <c r="H347" s="20">
        <v>1</v>
      </c>
      <c r="I347" s="19" t="s">
        <v>63</v>
      </c>
      <c r="J347" s="20">
        <v>1</v>
      </c>
      <c r="K347" s="19" t="s">
        <v>58</v>
      </c>
      <c r="L347" s="20">
        <v>1</v>
      </c>
      <c r="M347" s="20">
        <v>0</v>
      </c>
      <c r="N347" s="19" t="s">
        <v>61</v>
      </c>
      <c r="O347" s="20">
        <v>0</v>
      </c>
      <c r="P347" s="20">
        <v>0</v>
      </c>
      <c r="Q347" s="20">
        <v>1</v>
      </c>
      <c r="R347" s="20">
        <v>0</v>
      </c>
      <c r="S347" s="19" t="s">
        <v>55</v>
      </c>
      <c r="T347" s="20">
        <v>0</v>
      </c>
      <c r="U347" s="20">
        <v>0</v>
      </c>
      <c r="V347" s="19" t="s">
        <v>63</v>
      </c>
      <c r="W347" s="20">
        <v>1</v>
      </c>
    </row>
    <row r="348" spans="1:23" x14ac:dyDescent="0.25">
      <c r="A348" s="15">
        <v>423</v>
      </c>
      <c r="B348" s="15">
        <v>1</v>
      </c>
      <c r="C348" s="16">
        <v>1.272</v>
      </c>
      <c r="D348" s="17">
        <v>2</v>
      </c>
      <c r="E348" s="17">
        <v>8</v>
      </c>
      <c r="F348" s="18">
        <v>10553.4</v>
      </c>
      <c r="G348" s="19" t="s">
        <v>57</v>
      </c>
      <c r="H348" s="20">
        <v>1</v>
      </c>
      <c r="I348" s="19" t="s">
        <v>63</v>
      </c>
      <c r="J348" s="20">
        <v>1</v>
      </c>
      <c r="K348" s="19" t="s">
        <v>58</v>
      </c>
      <c r="L348" s="20">
        <v>1</v>
      </c>
      <c r="M348" s="20">
        <v>0</v>
      </c>
      <c r="N348" s="19" t="s">
        <v>61</v>
      </c>
      <c r="O348" s="20">
        <v>0</v>
      </c>
      <c r="P348" s="20">
        <v>0</v>
      </c>
      <c r="Q348" s="20">
        <v>1</v>
      </c>
      <c r="R348" s="20">
        <v>0</v>
      </c>
      <c r="S348" s="19" t="s">
        <v>55</v>
      </c>
      <c r="T348" s="20">
        <v>0</v>
      </c>
      <c r="U348" s="20">
        <v>0</v>
      </c>
      <c r="V348" s="19" t="s">
        <v>63</v>
      </c>
      <c r="W348" s="20">
        <v>1</v>
      </c>
    </row>
    <row r="349" spans="1:23" x14ac:dyDescent="0.25">
      <c r="A349" s="15">
        <v>333</v>
      </c>
      <c r="B349" s="15">
        <v>1</v>
      </c>
      <c r="C349" s="16">
        <v>0.90100000000000002</v>
      </c>
      <c r="D349" s="17">
        <v>1.5</v>
      </c>
      <c r="E349" s="17">
        <v>7</v>
      </c>
      <c r="F349" s="18">
        <v>4320</v>
      </c>
      <c r="G349" s="19" t="s">
        <v>57</v>
      </c>
      <c r="H349" s="20">
        <v>1</v>
      </c>
      <c r="I349" s="19" t="s">
        <v>63</v>
      </c>
      <c r="J349" s="20">
        <v>1</v>
      </c>
      <c r="K349" s="19" t="s">
        <v>59</v>
      </c>
      <c r="L349" s="20">
        <v>0</v>
      </c>
      <c r="M349" s="20">
        <v>1</v>
      </c>
      <c r="N349" s="19" t="s">
        <v>61</v>
      </c>
      <c r="O349" s="20">
        <v>0</v>
      </c>
      <c r="P349" s="20">
        <v>0</v>
      </c>
      <c r="Q349" s="20">
        <v>1</v>
      </c>
      <c r="R349" s="20">
        <v>0</v>
      </c>
      <c r="S349" s="19" t="s">
        <v>55</v>
      </c>
      <c r="T349" s="20">
        <v>0</v>
      </c>
      <c r="U349" s="20">
        <v>0</v>
      </c>
      <c r="V349" s="19" t="s">
        <v>63</v>
      </c>
      <c r="W349" s="20">
        <v>1</v>
      </c>
    </row>
    <row r="350" spans="1:23" x14ac:dyDescent="0.25">
      <c r="A350" s="15">
        <v>268.11</v>
      </c>
      <c r="B350" s="15">
        <v>1</v>
      </c>
      <c r="C350" s="16">
        <v>1</v>
      </c>
      <c r="D350" s="17">
        <v>2</v>
      </c>
      <c r="E350" s="17">
        <v>8</v>
      </c>
      <c r="F350" s="18">
        <v>7909.2</v>
      </c>
      <c r="G350" s="19" t="s">
        <v>57</v>
      </c>
      <c r="H350" s="20">
        <v>1</v>
      </c>
      <c r="I350" s="19" t="s">
        <v>63</v>
      </c>
      <c r="J350" s="20">
        <v>1</v>
      </c>
      <c r="K350" s="19" t="s">
        <v>59</v>
      </c>
      <c r="L350" s="20">
        <v>0</v>
      </c>
      <c r="M350" s="20">
        <v>1</v>
      </c>
      <c r="N350" s="19" t="s">
        <v>61</v>
      </c>
      <c r="O350" s="20">
        <v>0</v>
      </c>
      <c r="P350" s="20">
        <v>0</v>
      </c>
      <c r="Q350" s="20">
        <v>1</v>
      </c>
      <c r="R350" s="20">
        <v>0</v>
      </c>
      <c r="S350" s="19" t="s">
        <v>55</v>
      </c>
      <c r="T350" s="20">
        <v>0</v>
      </c>
      <c r="U350" s="20">
        <v>0</v>
      </c>
      <c r="V350" s="19" t="s">
        <v>63</v>
      </c>
      <c r="W350" s="20">
        <v>1</v>
      </c>
    </row>
    <row r="351" spans="1:23" x14ac:dyDescent="0.25">
      <c r="A351" s="15">
        <v>280.8</v>
      </c>
      <c r="B351" s="15">
        <v>1</v>
      </c>
      <c r="C351" s="16">
        <v>2.2000000000000002</v>
      </c>
      <c r="D351" s="17">
        <v>1.5</v>
      </c>
      <c r="E351" s="17">
        <v>6</v>
      </c>
      <c r="F351" s="18">
        <v>8245.7999999999993</v>
      </c>
      <c r="G351" s="19" t="s">
        <v>57</v>
      </c>
      <c r="H351" s="20">
        <v>1</v>
      </c>
      <c r="I351" s="19" t="s">
        <v>63</v>
      </c>
      <c r="J351" s="20">
        <v>1</v>
      </c>
      <c r="K351" s="19" t="s">
        <v>59</v>
      </c>
      <c r="L351" s="20">
        <v>0</v>
      </c>
      <c r="M351" s="20">
        <v>1</v>
      </c>
      <c r="N351" s="19" t="s">
        <v>61</v>
      </c>
      <c r="O351" s="20">
        <v>0</v>
      </c>
      <c r="P351" s="20">
        <v>0</v>
      </c>
      <c r="Q351" s="20">
        <v>1</v>
      </c>
      <c r="R351" s="20">
        <v>0</v>
      </c>
      <c r="S351" s="19" t="s">
        <v>55</v>
      </c>
      <c r="T351" s="20">
        <v>0</v>
      </c>
      <c r="U351" s="20">
        <v>0</v>
      </c>
      <c r="V351" s="19" t="s">
        <v>63</v>
      </c>
      <c r="W351" s="20">
        <v>1</v>
      </c>
    </row>
    <row r="352" spans="1:23" x14ac:dyDescent="0.25">
      <c r="A352" s="15">
        <v>323.82</v>
      </c>
      <c r="B352" s="15">
        <v>1</v>
      </c>
      <c r="C352" s="16">
        <v>2.25</v>
      </c>
      <c r="D352" s="17">
        <v>1</v>
      </c>
      <c r="E352" s="17">
        <v>8</v>
      </c>
      <c r="F352" s="18">
        <v>8508.6</v>
      </c>
      <c r="G352" s="19" t="s">
        <v>57</v>
      </c>
      <c r="H352" s="20">
        <v>1</v>
      </c>
      <c r="I352" s="19" t="s">
        <v>63</v>
      </c>
      <c r="J352" s="20">
        <v>1</v>
      </c>
      <c r="K352" s="19" t="s">
        <v>59</v>
      </c>
      <c r="L352" s="20">
        <v>0</v>
      </c>
      <c r="M352" s="20">
        <v>1</v>
      </c>
      <c r="N352" s="19" t="s">
        <v>61</v>
      </c>
      <c r="O352" s="20">
        <v>0</v>
      </c>
      <c r="P352" s="20">
        <v>0</v>
      </c>
      <c r="Q352" s="20">
        <v>1</v>
      </c>
      <c r="R352" s="20">
        <v>0</v>
      </c>
      <c r="S352" s="19" t="s">
        <v>55</v>
      </c>
      <c r="T352" s="20">
        <v>0</v>
      </c>
      <c r="U352" s="20">
        <v>0</v>
      </c>
      <c r="V352" s="19" t="s">
        <v>63</v>
      </c>
      <c r="W352" s="20">
        <v>1</v>
      </c>
    </row>
    <row r="353" spans="1:23" x14ac:dyDescent="0.25">
      <c r="A353" s="15">
        <v>268.2</v>
      </c>
      <c r="B353" s="15">
        <v>1</v>
      </c>
      <c r="C353" s="16">
        <v>1.03</v>
      </c>
      <c r="D353" s="17">
        <v>2</v>
      </c>
      <c r="E353" s="17">
        <v>6</v>
      </c>
      <c r="F353" s="18">
        <v>8951.4</v>
      </c>
      <c r="G353" s="19" t="s">
        <v>57</v>
      </c>
      <c r="H353" s="20">
        <v>1</v>
      </c>
      <c r="I353" s="19" t="s">
        <v>63</v>
      </c>
      <c r="J353" s="20">
        <v>1</v>
      </c>
      <c r="K353" s="19" t="s">
        <v>59</v>
      </c>
      <c r="L353" s="20">
        <v>0</v>
      </c>
      <c r="M353" s="20">
        <v>1</v>
      </c>
      <c r="N353" s="19" t="s">
        <v>61</v>
      </c>
      <c r="O353" s="20">
        <v>0</v>
      </c>
      <c r="P353" s="20">
        <v>0</v>
      </c>
      <c r="Q353" s="20">
        <v>1</v>
      </c>
      <c r="R353" s="20">
        <v>0</v>
      </c>
      <c r="S353" s="19" t="s">
        <v>55</v>
      </c>
      <c r="T353" s="20">
        <v>0</v>
      </c>
      <c r="U353" s="20">
        <v>0</v>
      </c>
      <c r="V353" s="19" t="s">
        <v>63</v>
      </c>
      <c r="W353" s="20">
        <v>1</v>
      </c>
    </row>
    <row r="354" spans="1:23" x14ac:dyDescent="0.25">
      <c r="A354" s="15">
        <v>356.4</v>
      </c>
      <c r="B354" s="15">
        <v>1</v>
      </c>
      <c r="C354" s="16">
        <v>2.2000000000000002</v>
      </c>
      <c r="D354" s="17">
        <v>3</v>
      </c>
      <c r="E354" s="17">
        <v>8</v>
      </c>
      <c r="F354" s="18">
        <v>9030.6</v>
      </c>
      <c r="G354" s="19" t="s">
        <v>57</v>
      </c>
      <c r="H354" s="20">
        <v>1</v>
      </c>
      <c r="I354" s="19" t="s">
        <v>63</v>
      </c>
      <c r="J354" s="20">
        <v>1</v>
      </c>
      <c r="K354" s="19" t="s">
        <v>59</v>
      </c>
      <c r="L354" s="20">
        <v>0</v>
      </c>
      <c r="M354" s="20">
        <v>1</v>
      </c>
      <c r="N354" s="19" t="s">
        <v>61</v>
      </c>
      <c r="O354" s="20">
        <v>0</v>
      </c>
      <c r="P354" s="20">
        <v>0</v>
      </c>
      <c r="Q354" s="20">
        <v>1</v>
      </c>
      <c r="R354" s="20">
        <v>0</v>
      </c>
      <c r="S354" s="19" t="s">
        <v>55</v>
      </c>
      <c r="T354" s="20">
        <v>0</v>
      </c>
      <c r="U354" s="20">
        <v>0</v>
      </c>
      <c r="V354" s="19" t="s">
        <v>63</v>
      </c>
      <c r="W354" s="20">
        <v>1</v>
      </c>
    </row>
    <row r="355" spans="1:23" x14ac:dyDescent="0.25">
      <c r="A355" s="15">
        <v>279</v>
      </c>
      <c r="B355" s="15">
        <v>1</v>
      </c>
      <c r="C355" s="16">
        <v>2.2000000000000002</v>
      </c>
      <c r="D355" s="17">
        <v>1.5</v>
      </c>
      <c r="E355" s="17">
        <v>7</v>
      </c>
      <c r="F355" s="18">
        <v>6537.6</v>
      </c>
      <c r="G355" s="19" t="s">
        <v>57</v>
      </c>
      <c r="H355" s="20">
        <v>1</v>
      </c>
      <c r="I355" s="19" t="s">
        <v>63</v>
      </c>
      <c r="J355" s="20">
        <v>1</v>
      </c>
      <c r="K355" s="19" t="s">
        <v>55</v>
      </c>
      <c r="L355" s="20">
        <v>0</v>
      </c>
      <c r="M355" s="20">
        <v>0</v>
      </c>
      <c r="N355" s="19" t="s">
        <v>65</v>
      </c>
      <c r="O355" s="20">
        <v>0</v>
      </c>
      <c r="P355" s="20">
        <v>0</v>
      </c>
      <c r="Q355" s="20">
        <v>0</v>
      </c>
      <c r="R355" s="20">
        <v>1</v>
      </c>
      <c r="S355" s="19" t="s">
        <v>55</v>
      </c>
      <c r="T355" s="20">
        <v>0</v>
      </c>
      <c r="U355" s="20">
        <v>0</v>
      </c>
      <c r="V355" s="19" t="s">
        <v>63</v>
      </c>
      <c r="W355" s="20">
        <v>1</v>
      </c>
    </row>
    <row r="356" spans="1:23" x14ac:dyDescent="0.25">
      <c r="A356" s="15">
        <v>346.5</v>
      </c>
      <c r="B356" s="15">
        <v>1</v>
      </c>
      <c r="C356" s="16">
        <v>0.6</v>
      </c>
      <c r="D356" s="17">
        <v>2.5</v>
      </c>
      <c r="E356" s="17">
        <v>7</v>
      </c>
      <c r="F356" s="18">
        <v>6210</v>
      </c>
      <c r="G356" s="19" t="s">
        <v>57</v>
      </c>
      <c r="H356" s="20">
        <v>1</v>
      </c>
      <c r="I356" s="19" t="s">
        <v>63</v>
      </c>
      <c r="J356" s="20">
        <v>1</v>
      </c>
      <c r="K356" s="19" t="s">
        <v>58</v>
      </c>
      <c r="L356" s="20">
        <v>1</v>
      </c>
      <c r="M356" s="20">
        <v>0</v>
      </c>
      <c r="N356" s="19" t="s">
        <v>65</v>
      </c>
      <c r="O356" s="20">
        <v>0</v>
      </c>
      <c r="P356" s="20">
        <v>0</v>
      </c>
      <c r="Q356" s="20">
        <v>0</v>
      </c>
      <c r="R356" s="20">
        <v>1</v>
      </c>
      <c r="S356" s="19" t="s">
        <v>55</v>
      </c>
      <c r="T356" s="20">
        <v>0</v>
      </c>
      <c r="U356" s="20">
        <v>0</v>
      </c>
      <c r="V356" s="19" t="s">
        <v>63</v>
      </c>
      <c r="W356" s="20">
        <v>1</v>
      </c>
    </row>
    <row r="357" spans="1:23" x14ac:dyDescent="0.25">
      <c r="A357" s="15">
        <v>385.2</v>
      </c>
      <c r="B357" s="15">
        <v>1</v>
      </c>
      <c r="C357" s="16">
        <v>0.55000000000000004</v>
      </c>
      <c r="D357" s="17">
        <v>2</v>
      </c>
      <c r="E357" s="17">
        <v>9</v>
      </c>
      <c r="F357" s="18">
        <v>6840</v>
      </c>
      <c r="G357" s="19" t="s">
        <v>57</v>
      </c>
      <c r="H357" s="20">
        <v>1</v>
      </c>
      <c r="I357" s="19" t="s">
        <v>63</v>
      </c>
      <c r="J357" s="20">
        <v>1</v>
      </c>
      <c r="K357" s="19" t="s">
        <v>58</v>
      </c>
      <c r="L357" s="20">
        <v>1</v>
      </c>
      <c r="M357" s="20">
        <v>0</v>
      </c>
      <c r="N357" s="19" t="s">
        <v>65</v>
      </c>
      <c r="O357" s="20">
        <v>0</v>
      </c>
      <c r="P357" s="20">
        <v>0</v>
      </c>
      <c r="Q357" s="20">
        <v>0</v>
      </c>
      <c r="R357" s="20">
        <v>1</v>
      </c>
      <c r="S357" s="19" t="s">
        <v>55</v>
      </c>
      <c r="T357" s="20">
        <v>0</v>
      </c>
      <c r="U357" s="20">
        <v>0</v>
      </c>
      <c r="V357" s="19" t="s">
        <v>63</v>
      </c>
      <c r="W357" s="20">
        <v>1</v>
      </c>
    </row>
    <row r="358" spans="1:23" x14ac:dyDescent="0.25">
      <c r="A358" s="15">
        <v>341.82</v>
      </c>
      <c r="B358" s="15">
        <v>1</v>
      </c>
      <c r="C358" s="16">
        <v>0.7</v>
      </c>
      <c r="D358" s="17">
        <v>1.5</v>
      </c>
      <c r="E358" s="17">
        <v>9</v>
      </c>
      <c r="F358" s="18">
        <v>7380</v>
      </c>
      <c r="G358" s="19" t="s">
        <v>57</v>
      </c>
      <c r="H358" s="20">
        <v>1</v>
      </c>
      <c r="I358" s="19" t="s">
        <v>63</v>
      </c>
      <c r="J358" s="20">
        <v>1</v>
      </c>
      <c r="K358" s="19" t="s">
        <v>58</v>
      </c>
      <c r="L358" s="20">
        <v>1</v>
      </c>
      <c r="M358" s="20">
        <v>0</v>
      </c>
      <c r="N358" s="19" t="s">
        <v>65</v>
      </c>
      <c r="O358" s="20">
        <v>0</v>
      </c>
      <c r="P358" s="20">
        <v>0</v>
      </c>
      <c r="Q358" s="20">
        <v>0</v>
      </c>
      <c r="R358" s="20">
        <v>1</v>
      </c>
      <c r="S358" s="19" t="s">
        <v>55</v>
      </c>
      <c r="T358" s="20">
        <v>0</v>
      </c>
      <c r="U358" s="20">
        <v>0</v>
      </c>
      <c r="V358" s="19" t="s">
        <v>63</v>
      </c>
      <c r="W358" s="20">
        <v>1</v>
      </c>
    </row>
    <row r="359" spans="1:23" x14ac:dyDescent="0.25">
      <c r="A359" s="15">
        <v>331.2</v>
      </c>
      <c r="B359" s="15">
        <v>1</v>
      </c>
      <c r="C359" s="16">
        <v>0.91</v>
      </c>
      <c r="D359" s="17">
        <v>1.5</v>
      </c>
      <c r="E359" s="17">
        <v>7</v>
      </c>
      <c r="F359" s="18">
        <v>7441.2</v>
      </c>
      <c r="G359" s="19" t="s">
        <v>57</v>
      </c>
      <c r="H359" s="20">
        <v>1</v>
      </c>
      <c r="I359" s="19" t="s">
        <v>63</v>
      </c>
      <c r="J359" s="20">
        <v>1</v>
      </c>
      <c r="K359" s="19" t="s">
        <v>58</v>
      </c>
      <c r="L359" s="20">
        <v>1</v>
      </c>
      <c r="M359" s="20">
        <v>0</v>
      </c>
      <c r="N359" s="19" t="s">
        <v>65</v>
      </c>
      <c r="O359" s="20">
        <v>0</v>
      </c>
      <c r="P359" s="20">
        <v>0</v>
      </c>
      <c r="Q359" s="20">
        <v>0</v>
      </c>
      <c r="R359" s="20">
        <v>1</v>
      </c>
      <c r="S359" s="19" t="s">
        <v>55</v>
      </c>
      <c r="T359" s="20">
        <v>0</v>
      </c>
      <c r="U359" s="20">
        <v>0</v>
      </c>
      <c r="V359" s="19" t="s">
        <v>63</v>
      </c>
      <c r="W359" s="20">
        <v>1</v>
      </c>
    </row>
    <row r="360" spans="1:23" x14ac:dyDescent="0.25">
      <c r="A360" s="15">
        <v>394.2</v>
      </c>
      <c r="B360" s="15">
        <v>1</v>
      </c>
      <c r="C360" s="16">
        <v>1.335</v>
      </c>
      <c r="D360" s="17">
        <v>3</v>
      </c>
      <c r="E360" s="17">
        <v>7</v>
      </c>
      <c r="F360" s="18">
        <v>10978.2</v>
      </c>
      <c r="G360" s="19" t="s">
        <v>57</v>
      </c>
      <c r="H360" s="20">
        <v>1</v>
      </c>
      <c r="I360" s="19" t="s">
        <v>63</v>
      </c>
      <c r="J360" s="20">
        <v>1</v>
      </c>
      <c r="K360" s="19" t="s">
        <v>58</v>
      </c>
      <c r="L360" s="20">
        <v>1</v>
      </c>
      <c r="M360" s="20">
        <v>0</v>
      </c>
      <c r="N360" s="19" t="s">
        <v>65</v>
      </c>
      <c r="O360" s="20">
        <v>0</v>
      </c>
      <c r="P360" s="20">
        <v>0</v>
      </c>
      <c r="Q360" s="20">
        <v>0</v>
      </c>
      <c r="R360" s="20">
        <v>1</v>
      </c>
      <c r="S360" s="19" t="s">
        <v>55</v>
      </c>
      <c r="T360" s="20">
        <v>0</v>
      </c>
      <c r="U360" s="20">
        <v>0</v>
      </c>
      <c r="V360" s="19" t="s">
        <v>63</v>
      </c>
      <c r="W360" s="20">
        <v>1</v>
      </c>
    </row>
    <row r="361" spans="1:23" x14ac:dyDescent="0.25">
      <c r="A361" s="15">
        <v>495</v>
      </c>
      <c r="B361" s="15">
        <v>1</v>
      </c>
      <c r="C361" s="16">
        <v>0.6</v>
      </c>
      <c r="D361" s="17">
        <v>2</v>
      </c>
      <c r="E361" s="17">
        <v>9</v>
      </c>
      <c r="F361" s="18">
        <v>7920</v>
      </c>
      <c r="G361" s="19" t="s">
        <v>57</v>
      </c>
      <c r="H361" s="20">
        <v>1</v>
      </c>
      <c r="I361" s="19" t="s">
        <v>63</v>
      </c>
      <c r="J361" s="20">
        <v>1</v>
      </c>
      <c r="K361" s="19" t="s">
        <v>59</v>
      </c>
      <c r="L361" s="20">
        <v>0</v>
      </c>
      <c r="M361" s="20">
        <v>1</v>
      </c>
      <c r="N361" s="19" t="s">
        <v>65</v>
      </c>
      <c r="O361" s="20">
        <v>0</v>
      </c>
      <c r="P361" s="20">
        <v>0</v>
      </c>
      <c r="Q361" s="20">
        <v>0</v>
      </c>
      <c r="R361" s="20">
        <v>1</v>
      </c>
      <c r="S361" s="19" t="s">
        <v>55</v>
      </c>
      <c r="T361" s="20">
        <v>0</v>
      </c>
      <c r="U361" s="20">
        <v>0</v>
      </c>
      <c r="V361" s="19" t="s">
        <v>63</v>
      </c>
      <c r="W361" s="20">
        <v>1</v>
      </c>
    </row>
    <row r="362" spans="1:23" x14ac:dyDescent="0.25">
      <c r="A362" s="15">
        <v>522</v>
      </c>
      <c r="B362" s="15">
        <v>1</v>
      </c>
      <c r="C362" s="16">
        <v>1.05</v>
      </c>
      <c r="D362" s="17">
        <v>2.5</v>
      </c>
      <c r="E362" s="17">
        <v>9</v>
      </c>
      <c r="F362" s="18">
        <v>9000</v>
      </c>
      <c r="G362" s="19" t="s">
        <v>57</v>
      </c>
      <c r="H362" s="20">
        <v>1</v>
      </c>
      <c r="I362" s="19" t="s">
        <v>63</v>
      </c>
      <c r="J362" s="20">
        <v>1</v>
      </c>
      <c r="K362" s="19" t="s">
        <v>59</v>
      </c>
      <c r="L362" s="20">
        <v>0</v>
      </c>
      <c r="M362" s="20">
        <v>1</v>
      </c>
      <c r="N362" s="19" t="s">
        <v>65</v>
      </c>
      <c r="O362" s="20">
        <v>0</v>
      </c>
      <c r="P362" s="20">
        <v>0</v>
      </c>
      <c r="Q362" s="20">
        <v>0</v>
      </c>
      <c r="R362" s="20">
        <v>1</v>
      </c>
      <c r="S362" s="19" t="s">
        <v>55</v>
      </c>
      <c r="T362" s="20">
        <v>0</v>
      </c>
      <c r="U362" s="20">
        <v>0</v>
      </c>
      <c r="V362" s="19" t="s">
        <v>63</v>
      </c>
      <c r="W362" s="20">
        <v>1</v>
      </c>
    </row>
    <row r="363" spans="1:23" x14ac:dyDescent="0.25">
      <c r="A363" s="15">
        <v>351</v>
      </c>
      <c r="B363" s="15">
        <v>1</v>
      </c>
      <c r="C363" s="16">
        <v>1.335</v>
      </c>
      <c r="D363" s="17">
        <v>2.5</v>
      </c>
      <c r="E363" s="17">
        <v>8</v>
      </c>
      <c r="F363" s="18">
        <v>10065.6</v>
      </c>
      <c r="G363" s="19" t="s">
        <v>57</v>
      </c>
      <c r="H363" s="20">
        <v>1</v>
      </c>
      <c r="I363" s="19" t="s">
        <v>63</v>
      </c>
      <c r="J363" s="20">
        <v>1</v>
      </c>
      <c r="K363" s="19" t="s">
        <v>59</v>
      </c>
      <c r="L363" s="20">
        <v>0</v>
      </c>
      <c r="M363" s="20">
        <v>1</v>
      </c>
      <c r="N363" s="19" t="s">
        <v>65</v>
      </c>
      <c r="O363" s="20">
        <v>0</v>
      </c>
      <c r="P363" s="20">
        <v>0</v>
      </c>
      <c r="Q363" s="20">
        <v>0</v>
      </c>
      <c r="R363" s="20">
        <v>1</v>
      </c>
      <c r="S363" s="19" t="s">
        <v>55</v>
      </c>
      <c r="T363" s="20">
        <v>0</v>
      </c>
      <c r="U363" s="20">
        <v>0</v>
      </c>
      <c r="V363" s="19" t="s">
        <v>63</v>
      </c>
      <c r="W363" s="20">
        <v>1</v>
      </c>
    </row>
    <row r="364" spans="1:23" x14ac:dyDescent="0.25">
      <c r="A364" s="21">
        <f>SUM(A2:A363)</f>
        <v>115888.32000000004</v>
      </c>
      <c r="B364" s="21"/>
      <c r="C364" s="21">
        <f>SUM(C2:C363)</f>
        <v>337.63100000000009</v>
      </c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</sheetData>
  <autoFilter ref="A1:W363" xr:uid="{E0F1206A-8E5C-467A-A0E8-900FB4ABA7C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4E5A-A653-4248-8FA9-0005E85B3A51}">
  <dimension ref="A1:F364"/>
  <sheetViews>
    <sheetView showGridLines="0" workbookViewId="0">
      <selection activeCell="F23" sqref="F23"/>
    </sheetView>
  </sheetViews>
  <sheetFormatPr defaultRowHeight="13.8" x14ac:dyDescent="0.25"/>
  <cols>
    <col min="1" max="1" width="13.5546875" style="14" bestFit="1" customWidth="1"/>
    <col min="2" max="2" width="13.5546875" style="34" customWidth="1"/>
    <col min="3" max="16384" width="8.88671875" style="14"/>
  </cols>
  <sheetData>
    <row r="1" spans="1:6" ht="27.6" x14ac:dyDescent="0.25">
      <c r="A1" s="22" t="s">
        <v>16</v>
      </c>
      <c r="B1" s="32" t="s">
        <v>98</v>
      </c>
      <c r="C1" s="23" t="s">
        <v>20</v>
      </c>
      <c r="D1" s="24" t="s">
        <v>22</v>
      </c>
      <c r="E1" s="24" t="s">
        <v>24</v>
      </c>
      <c r="F1" s="24" t="s">
        <v>28</v>
      </c>
    </row>
    <row r="2" spans="1:6" x14ac:dyDescent="0.25">
      <c r="A2" s="15">
        <v>271.8</v>
      </c>
      <c r="B2" s="31">
        <f>IF(A2&gt;=AVERAGE($A$2:$A$363),1,0)</f>
        <v>0</v>
      </c>
      <c r="C2" s="16">
        <v>0.65</v>
      </c>
      <c r="D2" s="17">
        <v>1</v>
      </c>
      <c r="E2" s="17">
        <v>6</v>
      </c>
      <c r="F2" s="20">
        <v>0</v>
      </c>
    </row>
    <row r="3" spans="1:6" x14ac:dyDescent="0.25">
      <c r="A3" s="15">
        <v>324</v>
      </c>
      <c r="B3" s="31">
        <f t="shared" ref="B3:B66" si="0">IF(A3&gt;=AVERAGE($A$2:$A$363),1,0)</f>
        <v>1</v>
      </c>
      <c r="C3" s="16">
        <v>0.6</v>
      </c>
      <c r="D3" s="17">
        <v>1</v>
      </c>
      <c r="E3" s="17">
        <v>7</v>
      </c>
      <c r="F3" s="20">
        <v>0</v>
      </c>
    </row>
    <row r="4" spans="1:6" x14ac:dyDescent="0.25">
      <c r="A4" s="15">
        <v>356.4</v>
      </c>
      <c r="B4" s="31">
        <f t="shared" si="0"/>
        <v>1</v>
      </c>
      <c r="C4" s="16">
        <v>0.6</v>
      </c>
      <c r="D4" s="17">
        <v>3</v>
      </c>
      <c r="E4" s="17">
        <v>9</v>
      </c>
      <c r="F4" s="20">
        <v>1</v>
      </c>
    </row>
    <row r="5" spans="1:6" x14ac:dyDescent="0.25">
      <c r="A5" s="15">
        <v>369</v>
      </c>
      <c r="B5" s="31">
        <f t="shared" si="0"/>
        <v>1</v>
      </c>
      <c r="C5" s="16">
        <v>0.6</v>
      </c>
      <c r="D5" s="17">
        <v>1</v>
      </c>
      <c r="E5" s="17">
        <v>8</v>
      </c>
      <c r="F5" s="20">
        <v>1</v>
      </c>
    </row>
    <row r="6" spans="1:6" x14ac:dyDescent="0.25">
      <c r="A6" s="15">
        <v>234</v>
      </c>
      <c r="B6" s="31">
        <f t="shared" si="0"/>
        <v>0</v>
      </c>
      <c r="C6" s="16">
        <v>1.107</v>
      </c>
      <c r="D6" s="17">
        <v>1</v>
      </c>
      <c r="E6" s="17">
        <v>6</v>
      </c>
      <c r="F6" s="20">
        <v>1</v>
      </c>
    </row>
    <row r="7" spans="1:6" x14ac:dyDescent="0.25">
      <c r="A7" s="15">
        <v>252</v>
      </c>
      <c r="B7" s="31">
        <f t="shared" si="0"/>
        <v>0</v>
      </c>
      <c r="C7" s="16">
        <v>0.6</v>
      </c>
      <c r="D7" s="17">
        <v>1</v>
      </c>
      <c r="E7" s="17">
        <v>7</v>
      </c>
      <c r="F7" s="20">
        <v>0</v>
      </c>
    </row>
    <row r="8" spans="1:6" x14ac:dyDescent="0.25">
      <c r="A8" s="15">
        <v>275.39999999999998</v>
      </c>
      <c r="B8" s="31">
        <f t="shared" si="0"/>
        <v>0</v>
      </c>
      <c r="C8" s="16">
        <v>0.72</v>
      </c>
      <c r="D8" s="17">
        <v>1</v>
      </c>
      <c r="E8" s="17">
        <v>7</v>
      </c>
      <c r="F8" s="20">
        <v>0</v>
      </c>
    </row>
    <row r="9" spans="1:6" x14ac:dyDescent="0.25">
      <c r="A9" s="15">
        <v>288</v>
      </c>
      <c r="B9" s="31">
        <f t="shared" si="0"/>
        <v>0</v>
      </c>
      <c r="C9" s="16">
        <v>0.65</v>
      </c>
      <c r="D9" s="17">
        <v>1</v>
      </c>
      <c r="E9" s="17">
        <v>5</v>
      </c>
      <c r="F9" s="20">
        <v>1</v>
      </c>
    </row>
    <row r="10" spans="1:6" x14ac:dyDescent="0.25">
      <c r="A10" s="15">
        <v>324</v>
      </c>
      <c r="B10" s="31">
        <f t="shared" si="0"/>
        <v>1</v>
      </c>
      <c r="C10" s="16">
        <v>0.72</v>
      </c>
      <c r="D10" s="17">
        <v>1</v>
      </c>
      <c r="E10" s="17">
        <v>7</v>
      </c>
      <c r="F10" s="20">
        <v>1</v>
      </c>
    </row>
    <row r="11" spans="1:6" x14ac:dyDescent="0.25">
      <c r="A11" s="15">
        <v>306</v>
      </c>
      <c r="B11" s="31">
        <f t="shared" si="0"/>
        <v>0</v>
      </c>
      <c r="C11" s="16">
        <v>0.75</v>
      </c>
      <c r="D11" s="17">
        <v>2</v>
      </c>
      <c r="E11" s="17">
        <v>7</v>
      </c>
      <c r="F11" s="20">
        <v>1</v>
      </c>
    </row>
    <row r="12" spans="1:6" x14ac:dyDescent="0.25">
      <c r="A12" s="15">
        <v>270</v>
      </c>
      <c r="B12" s="31">
        <f t="shared" si="0"/>
        <v>0</v>
      </c>
      <c r="C12" s="16">
        <v>0.6</v>
      </c>
      <c r="D12" s="17">
        <v>1</v>
      </c>
      <c r="E12" s="17">
        <v>6</v>
      </c>
      <c r="F12" s="20">
        <v>0</v>
      </c>
    </row>
    <row r="13" spans="1:6" x14ac:dyDescent="0.25">
      <c r="A13" s="15">
        <v>210.6</v>
      </c>
      <c r="B13" s="31">
        <f t="shared" si="0"/>
        <v>0</v>
      </c>
      <c r="C13" s="16">
        <v>0.625</v>
      </c>
      <c r="D13" s="17">
        <v>1</v>
      </c>
      <c r="E13" s="17">
        <v>7</v>
      </c>
      <c r="F13" s="20">
        <v>1</v>
      </c>
    </row>
    <row r="14" spans="1:6" x14ac:dyDescent="0.25">
      <c r="A14" s="15">
        <v>261</v>
      </c>
      <c r="B14" s="31">
        <f t="shared" si="0"/>
        <v>0</v>
      </c>
      <c r="C14" s="16">
        <v>0.85</v>
      </c>
      <c r="D14" s="17">
        <v>2</v>
      </c>
      <c r="E14" s="17">
        <v>8</v>
      </c>
      <c r="F14" s="20">
        <v>1</v>
      </c>
    </row>
    <row r="15" spans="1:6" x14ac:dyDescent="0.25">
      <c r="A15" s="15">
        <v>198</v>
      </c>
      <c r="B15" s="31">
        <f t="shared" si="0"/>
        <v>0</v>
      </c>
      <c r="C15" s="16">
        <v>2.25</v>
      </c>
      <c r="D15" s="17">
        <v>1</v>
      </c>
      <c r="E15" s="17">
        <v>6</v>
      </c>
      <c r="F15" s="20">
        <v>0</v>
      </c>
    </row>
    <row r="16" spans="1:6" x14ac:dyDescent="0.25">
      <c r="A16" s="15">
        <v>216</v>
      </c>
      <c r="B16" s="31">
        <f t="shared" si="0"/>
        <v>0</v>
      </c>
      <c r="C16" s="16">
        <v>0.59499999999999997</v>
      </c>
      <c r="D16" s="17">
        <v>1</v>
      </c>
      <c r="E16" s="17">
        <v>6</v>
      </c>
      <c r="F16" s="20">
        <v>1</v>
      </c>
    </row>
    <row r="17" spans="1:6" x14ac:dyDescent="0.25">
      <c r="A17" s="15">
        <v>252</v>
      </c>
      <c r="B17" s="31">
        <f t="shared" si="0"/>
        <v>0</v>
      </c>
      <c r="C17" s="16">
        <v>0.80800000000000005</v>
      </c>
      <c r="D17" s="17">
        <v>1</v>
      </c>
      <c r="E17" s="17">
        <v>6</v>
      </c>
      <c r="F17" s="20">
        <v>1</v>
      </c>
    </row>
    <row r="18" spans="1:6" x14ac:dyDescent="0.25">
      <c r="A18" s="15">
        <v>286.2</v>
      </c>
      <c r="B18" s="31">
        <f t="shared" si="0"/>
        <v>0</v>
      </c>
      <c r="C18" s="16">
        <v>0.75</v>
      </c>
      <c r="D18" s="17">
        <v>1</v>
      </c>
      <c r="E18" s="17">
        <v>6</v>
      </c>
      <c r="F18" s="20">
        <v>0</v>
      </c>
    </row>
    <row r="19" spans="1:6" x14ac:dyDescent="0.25">
      <c r="A19" s="15">
        <v>225.9</v>
      </c>
      <c r="B19" s="31">
        <f t="shared" si="0"/>
        <v>0</v>
      </c>
      <c r="C19" s="16">
        <v>0.5</v>
      </c>
      <c r="D19" s="17">
        <v>1</v>
      </c>
      <c r="E19" s="17">
        <v>5</v>
      </c>
      <c r="F19" s="20">
        <v>1</v>
      </c>
    </row>
    <row r="20" spans="1:6" x14ac:dyDescent="0.25">
      <c r="A20" s="15">
        <v>340.2</v>
      </c>
      <c r="B20" s="31">
        <f t="shared" si="0"/>
        <v>1</v>
      </c>
      <c r="C20" s="16">
        <v>0.65</v>
      </c>
      <c r="D20" s="17">
        <v>2</v>
      </c>
      <c r="E20" s="17">
        <v>7</v>
      </c>
      <c r="F20" s="20">
        <v>0</v>
      </c>
    </row>
    <row r="21" spans="1:6" x14ac:dyDescent="0.25">
      <c r="A21" s="15">
        <v>287.82</v>
      </c>
      <c r="B21" s="31">
        <f t="shared" si="0"/>
        <v>0</v>
      </c>
      <c r="C21" s="16">
        <v>0.6</v>
      </c>
      <c r="D21" s="17">
        <v>1</v>
      </c>
      <c r="E21" s="17">
        <v>7</v>
      </c>
      <c r="F21" s="20">
        <v>1</v>
      </c>
    </row>
    <row r="22" spans="1:6" x14ac:dyDescent="0.25">
      <c r="A22" s="15">
        <v>324</v>
      </c>
      <c r="B22" s="31">
        <f t="shared" si="0"/>
        <v>1</v>
      </c>
      <c r="C22" s="16">
        <v>1.1000000000000001</v>
      </c>
      <c r="D22" s="17">
        <v>1</v>
      </c>
      <c r="E22" s="17">
        <v>7</v>
      </c>
      <c r="F22" s="20">
        <v>0</v>
      </c>
    </row>
    <row r="23" spans="1:6" x14ac:dyDescent="0.25">
      <c r="A23" s="15">
        <v>336.6</v>
      </c>
      <c r="B23" s="31">
        <f t="shared" si="0"/>
        <v>1</v>
      </c>
      <c r="C23" s="16">
        <v>0.6</v>
      </c>
      <c r="D23" s="17">
        <v>1</v>
      </c>
      <c r="E23" s="17">
        <v>7</v>
      </c>
      <c r="F23" s="20">
        <v>0</v>
      </c>
    </row>
    <row r="24" spans="1:6" x14ac:dyDescent="0.25">
      <c r="A24" s="15">
        <v>288</v>
      </c>
      <c r="B24" s="31">
        <f t="shared" si="0"/>
        <v>0</v>
      </c>
      <c r="C24" s="16">
        <v>0.6</v>
      </c>
      <c r="D24" s="17">
        <v>1</v>
      </c>
      <c r="E24" s="17">
        <v>7</v>
      </c>
      <c r="F24" s="20">
        <v>0</v>
      </c>
    </row>
    <row r="25" spans="1:6" x14ac:dyDescent="0.25">
      <c r="A25" s="15">
        <v>270</v>
      </c>
      <c r="B25" s="31">
        <f t="shared" si="0"/>
        <v>0</v>
      </c>
      <c r="C25" s="16">
        <v>0.6</v>
      </c>
      <c r="D25" s="17">
        <v>2</v>
      </c>
      <c r="E25" s="17">
        <v>9</v>
      </c>
      <c r="F25" s="20">
        <v>0</v>
      </c>
    </row>
    <row r="26" spans="1:6" x14ac:dyDescent="0.25">
      <c r="A26" s="15">
        <v>392.4</v>
      </c>
      <c r="B26" s="31">
        <f t="shared" si="0"/>
        <v>1</v>
      </c>
      <c r="C26" s="16">
        <v>0.74</v>
      </c>
      <c r="D26" s="17">
        <v>2</v>
      </c>
      <c r="E26" s="17">
        <v>7</v>
      </c>
      <c r="F26" s="20">
        <v>1</v>
      </c>
    </row>
    <row r="27" spans="1:6" x14ac:dyDescent="0.25">
      <c r="A27" s="15">
        <v>288</v>
      </c>
      <c r="B27" s="31">
        <f t="shared" si="0"/>
        <v>0</v>
      </c>
      <c r="C27" s="16">
        <v>0.93</v>
      </c>
      <c r="D27" s="17">
        <v>2</v>
      </c>
      <c r="E27" s="17">
        <v>12</v>
      </c>
      <c r="F27" s="20">
        <v>0</v>
      </c>
    </row>
    <row r="28" spans="1:6" x14ac:dyDescent="0.25">
      <c r="A28" s="15">
        <v>341.82</v>
      </c>
      <c r="B28" s="31">
        <f t="shared" si="0"/>
        <v>1</v>
      </c>
      <c r="C28" s="16">
        <v>0.82499999999999996</v>
      </c>
      <c r="D28" s="17">
        <v>2</v>
      </c>
      <c r="E28" s="17">
        <v>11</v>
      </c>
      <c r="F28" s="20">
        <v>0</v>
      </c>
    </row>
    <row r="29" spans="1:6" x14ac:dyDescent="0.25">
      <c r="A29" s="15">
        <v>315</v>
      </c>
      <c r="B29" s="31">
        <f t="shared" si="0"/>
        <v>0</v>
      </c>
      <c r="C29" s="16">
        <v>2.25</v>
      </c>
      <c r="D29" s="17">
        <v>2</v>
      </c>
      <c r="E29" s="17">
        <v>10</v>
      </c>
      <c r="F29" s="20">
        <v>0</v>
      </c>
    </row>
    <row r="30" spans="1:6" x14ac:dyDescent="0.25">
      <c r="A30" s="15">
        <v>288</v>
      </c>
      <c r="B30" s="31">
        <f t="shared" si="0"/>
        <v>0</v>
      </c>
      <c r="C30" s="16">
        <v>2.0739999999999998</v>
      </c>
      <c r="D30" s="17">
        <v>2.5</v>
      </c>
      <c r="E30" s="17">
        <v>9</v>
      </c>
      <c r="F30" s="20">
        <v>0</v>
      </c>
    </row>
    <row r="31" spans="1:6" x14ac:dyDescent="0.25">
      <c r="A31" s="15">
        <v>259.02</v>
      </c>
      <c r="B31" s="31">
        <f t="shared" si="0"/>
        <v>0</v>
      </c>
      <c r="C31" s="16">
        <v>1.573</v>
      </c>
      <c r="D31" s="17">
        <v>1</v>
      </c>
      <c r="E31" s="17">
        <v>6</v>
      </c>
      <c r="F31" s="20">
        <v>1</v>
      </c>
    </row>
    <row r="32" spans="1:6" x14ac:dyDescent="0.25">
      <c r="A32" s="15">
        <v>329.4</v>
      </c>
      <c r="B32" s="31">
        <f t="shared" si="0"/>
        <v>1</v>
      </c>
      <c r="C32" s="16">
        <v>0.6</v>
      </c>
      <c r="D32" s="17">
        <v>2</v>
      </c>
      <c r="E32" s="17">
        <v>6</v>
      </c>
      <c r="F32" s="20">
        <v>1</v>
      </c>
    </row>
    <row r="33" spans="1:6" x14ac:dyDescent="0.25">
      <c r="A33" s="15">
        <v>324</v>
      </c>
      <c r="B33" s="31">
        <f t="shared" si="0"/>
        <v>1</v>
      </c>
      <c r="C33" s="16">
        <v>0.85</v>
      </c>
      <c r="D33" s="17">
        <v>1</v>
      </c>
      <c r="E33" s="17">
        <v>5</v>
      </c>
      <c r="F33" s="20">
        <v>1</v>
      </c>
    </row>
    <row r="34" spans="1:6" x14ac:dyDescent="0.25">
      <c r="A34" s="15">
        <v>324</v>
      </c>
      <c r="B34" s="31">
        <f t="shared" si="0"/>
        <v>1</v>
      </c>
      <c r="C34" s="16">
        <v>0.69499999999999995</v>
      </c>
      <c r="D34" s="17">
        <v>2</v>
      </c>
      <c r="E34" s="17">
        <v>6</v>
      </c>
      <c r="F34" s="20">
        <v>1</v>
      </c>
    </row>
    <row r="35" spans="1:6" x14ac:dyDescent="0.25">
      <c r="A35" s="15">
        <v>325.8</v>
      </c>
      <c r="B35" s="31">
        <f t="shared" si="0"/>
        <v>1</v>
      </c>
      <c r="C35" s="16">
        <v>0.7</v>
      </c>
      <c r="D35" s="17">
        <v>1.5</v>
      </c>
      <c r="E35" s="17">
        <v>7</v>
      </c>
      <c r="F35" s="20">
        <v>1</v>
      </c>
    </row>
    <row r="36" spans="1:6" x14ac:dyDescent="0.25">
      <c r="A36" s="15">
        <v>286.2</v>
      </c>
      <c r="B36" s="31">
        <f t="shared" si="0"/>
        <v>0</v>
      </c>
      <c r="C36" s="16">
        <v>0.93799999999999994</v>
      </c>
      <c r="D36" s="17">
        <v>1.5</v>
      </c>
      <c r="E36" s="17">
        <v>8</v>
      </c>
      <c r="F36" s="20">
        <v>1</v>
      </c>
    </row>
    <row r="37" spans="1:6" x14ac:dyDescent="0.25">
      <c r="A37" s="15">
        <v>261</v>
      </c>
      <c r="B37" s="31">
        <f t="shared" si="0"/>
        <v>0</v>
      </c>
      <c r="C37" s="16">
        <v>0.75</v>
      </c>
      <c r="D37" s="17">
        <v>2</v>
      </c>
      <c r="E37" s="17">
        <v>7</v>
      </c>
      <c r="F37" s="20">
        <v>1</v>
      </c>
    </row>
    <row r="38" spans="1:6" x14ac:dyDescent="0.25">
      <c r="A38" s="15">
        <v>323.82</v>
      </c>
      <c r="B38" s="31">
        <f t="shared" si="0"/>
        <v>1</v>
      </c>
      <c r="C38" s="16">
        <v>0.8</v>
      </c>
      <c r="D38" s="17">
        <v>1</v>
      </c>
      <c r="E38" s="17">
        <v>7</v>
      </c>
      <c r="F38" s="20">
        <v>1</v>
      </c>
    </row>
    <row r="39" spans="1:6" x14ac:dyDescent="0.25">
      <c r="A39" s="15">
        <v>342</v>
      </c>
      <c r="B39" s="31">
        <f t="shared" si="0"/>
        <v>1</v>
      </c>
      <c r="C39" s="16">
        <v>0.7</v>
      </c>
      <c r="D39" s="17">
        <v>1.5</v>
      </c>
      <c r="E39" s="17">
        <v>7</v>
      </c>
      <c r="F39" s="20">
        <v>1</v>
      </c>
    </row>
    <row r="40" spans="1:6" x14ac:dyDescent="0.25">
      <c r="A40" s="15">
        <v>387</v>
      </c>
      <c r="B40" s="31">
        <f t="shared" si="0"/>
        <v>1</v>
      </c>
      <c r="C40" s="16">
        <v>0.77</v>
      </c>
      <c r="D40" s="17">
        <v>1</v>
      </c>
      <c r="E40" s="17">
        <v>7</v>
      </c>
      <c r="F40" s="20">
        <v>1</v>
      </c>
    </row>
    <row r="41" spans="1:6" x14ac:dyDescent="0.25">
      <c r="A41" s="15">
        <v>307.8</v>
      </c>
      <c r="B41" s="31">
        <f t="shared" si="0"/>
        <v>0</v>
      </c>
      <c r="C41" s="16">
        <v>1</v>
      </c>
      <c r="D41" s="17">
        <v>1.5</v>
      </c>
      <c r="E41" s="17">
        <v>7</v>
      </c>
      <c r="F41" s="20">
        <v>1</v>
      </c>
    </row>
    <row r="42" spans="1:6" x14ac:dyDescent="0.25">
      <c r="A42" s="15">
        <v>378</v>
      </c>
      <c r="B42" s="31">
        <f t="shared" si="0"/>
        <v>1</v>
      </c>
      <c r="C42" s="16">
        <v>0.69</v>
      </c>
      <c r="D42" s="17">
        <v>1.5</v>
      </c>
      <c r="E42" s="17">
        <v>9</v>
      </c>
      <c r="F42" s="20">
        <v>1</v>
      </c>
    </row>
    <row r="43" spans="1:6" x14ac:dyDescent="0.25">
      <c r="A43" s="15">
        <v>414</v>
      </c>
      <c r="B43" s="31">
        <f t="shared" si="0"/>
        <v>1</v>
      </c>
      <c r="C43" s="16">
        <v>0.73</v>
      </c>
      <c r="D43" s="17">
        <v>1.5</v>
      </c>
      <c r="E43" s="17">
        <v>7</v>
      </c>
      <c r="F43" s="20">
        <v>1</v>
      </c>
    </row>
    <row r="44" spans="1:6" x14ac:dyDescent="0.25">
      <c r="A44" s="15">
        <v>378</v>
      </c>
      <c r="B44" s="31">
        <f t="shared" si="0"/>
        <v>1</v>
      </c>
      <c r="C44" s="16">
        <v>1.224</v>
      </c>
      <c r="D44" s="17">
        <v>2</v>
      </c>
      <c r="E44" s="17">
        <v>7</v>
      </c>
      <c r="F44" s="20">
        <v>1</v>
      </c>
    </row>
    <row r="45" spans="1:6" x14ac:dyDescent="0.25">
      <c r="A45" s="15">
        <v>306</v>
      </c>
      <c r="B45" s="31">
        <f t="shared" si="0"/>
        <v>0</v>
      </c>
      <c r="C45" s="16">
        <v>1.125</v>
      </c>
      <c r="D45" s="17">
        <v>2.5</v>
      </c>
      <c r="E45" s="17">
        <v>9</v>
      </c>
      <c r="F45" s="20">
        <v>0</v>
      </c>
    </row>
    <row r="46" spans="1:6" x14ac:dyDescent="0.25">
      <c r="A46" s="15">
        <v>270</v>
      </c>
      <c r="B46" s="31">
        <f t="shared" si="0"/>
        <v>0</v>
      </c>
      <c r="C46" s="16">
        <v>0.75</v>
      </c>
      <c r="D46" s="17">
        <v>1.5</v>
      </c>
      <c r="E46" s="17">
        <v>8</v>
      </c>
      <c r="F46" s="20">
        <v>1</v>
      </c>
    </row>
    <row r="47" spans="1:6" x14ac:dyDescent="0.25">
      <c r="A47" s="15">
        <v>252</v>
      </c>
      <c r="B47" s="31">
        <f t="shared" si="0"/>
        <v>0</v>
      </c>
      <c r="C47" s="16">
        <v>2</v>
      </c>
      <c r="D47" s="17">
        <v>1</v>
      </c>
      <c r="E47" s="17">
        <v>5</v>
      </c>
      <c r="F47" s="20">
        <v>1</v>
      </c>
    </row>
    <row r="48" spans="1:6" x14ac:dyDescent="0.25">
      <c r="A48" s="15">
        <v>286.2</v>
      </c>
      <c r="B48" s="31">
        <f t="shared" si="0"/>
        <v>0</v>
      </c>
      <c r="C48" s="16">
        <v>2</v>
      </c>
      <c r="D48" s="17">
        <v>2</v>
      </c>
      <c r="E48" s="17">
        <v>5</v>
      </c>
      <c r="F48" s="20">
        <v>1</v>
      </c>
    </row>
    <row r="49" spans="1:6" x14ac:dyDescent="0.25">
      <c r="A49" s="15">
        <v>305.82</v>
      </c>
      <c r="B49" s="31">
        <f t="shared" si="0"/>
        <v>0</v>
      </c>
      <c r="C49" s="16">
        <v>0.88</v>
      </c>
      <c r="D49" s="17">
        <v>1.5</v>
      </c>
      <c r="E49" s="17">
        <v>8</v>
      </c>
      <c r="F49" s="20">
        <v>0</v>
      </c>
    </row>
    <row r="50" spans="1:6" x14ac:dyDescent="0.25">
      <c r="A50" s="15">
        <v>515.70000000000005</v>
      </c>
      <c r="B50" s="31">
        <f t="shared" si="0"/>
        <v>1</v>
      </c>
      <c r="C50" s="16">
        <v>0.6</v>
      </c>
      <c r="D50" s="17">
        <v>2.5</v>
      </c>
      <c r="E50" s="17">
        <v>11</v>
      </c>
      <c r="F50" s="20">
        <v>1</v>
      </c>
    </row>
    <row r="51" spans="1:6" x14ac:dyDescent="0.25">
      <c r="A51" s="15">
        <v>243</v>
      </c>
      <c r="B51" s="31">
        <f t="shared" si="0"/>
        <v>0</v>
      </c>
      <c r="C51" s="16">
        <v>0.75</v>
      </c>
      <c r="D51" s="17">
        <v>2</v>
      </c>
      <c r="E51" s="17">
        <v>8</v>
      </c>
      <c r="F51" s="20">
        <v>1</v>
      </c>
    </row>
    <row r="52" spans="1:6" x14ac:dyDescent="0.25">
      <c r="A52" s="15">
        <v>293.39999999999998</v>
      </c>
      <c r="B52" s="31">
        <f t="shared" si="0"/>
        <v>0</v>
      </c>
      <c r="C52" s="16">
        <v>0.6</v>
      </c>
      <c r="D52" s="17">
        <v>1</v>
      </c>
      <c r="E52" s="17">
        <v>6</v>
      </c>
      <c r="F52" s="20">
        <v>0</v>
      </c>
    </row>
    <row r="53" spans="1:6" x14ac:dyDescent="0.25">
      <c r="A53" s="15">
        <v>284.22000000000003</v>
      </c>
      <c r="B53" s="31">
        <f t="shared" si="0"/>
        <v>0</v>
      </c>
      <c r="C53" s="16">
        <v>0.6</v>
      </c>
      <c r="D53" s="17">
        <v>1</v>
      </c>
      <c r="E53" s="17">
        <v>6</v>
      </c>
      <c r="F53" s="20">
        <v>0</v>
      </c>
    </row>
    <row r="54" spans="1:6" x14ac:dyDescent="0.25">
      <c r="A54" s="15">
        <v>268.2</v>
      </c>
      <c r="B54" s="31">
        <f t="shared" si="0"/>
        <v>0</v>
      </c>
      <c r="C54" s="16">
        <v>0.6</v>
      </c>
      <c r="D54" s="17">
        <v>1</v>
      </c>
      <c r="E54" s="17">
        <v>5</v>
      </c>
      <c r="F54" s="20">
        <v>0</v>
      </c>
    </row>
    <row r="55" spans="1:6" x14ac:dyDescent="0.25">
      <c r="A55" s="15">
        <v>271.8</v>
      </c>
      <c r="B55" s="31">
        <f t="shared" si="0"/>
        <v>0</v>
      </c>
      <c r="C55" s="16">
        <v>0.6</v>
      </c>
      <c r="D55" s="17">
        <v>1</v>
      </c>
      <c r="E55" s="17">
        <v>6</v>
      </c>
      <c r="F55" s="20">
        <v>0</v>
      </c>
    </row>
    <row r="56" spans="1:6" x14ac:dyDescent="0.25">
      <c r="A56" s="15">
        <v>264.60000000000002</v>
      </c>
      <c r="B56" s="31">
        <f t="shared" si="0"/>
        <v>0</v>
      </c>
      <c r="C56" s="16">
        <v>0.6</v>
      </c>
      <c r="D56" s="17">
        <v>1</v>
      </c>
      <c r="E56" s="17">
        <v>6</v>
      </c>
      <c r="F56" s="20">
        <v>0</v>
      </c>
    </row>
    <row r="57" spans="1:6" x14ac:dyDescent="0.25">
      <c r="A57" s="15">
        <v>296.82</v>
      </c>
      <c r="B57" s="31">
        <f t="shared" si="0"/>
        <v>0</v>
      </c>
      <c r="C57" s="16">
        <v>0.6</v>
      </c>
      <c r="D57" s="17">
        <v>1.5</v>
      </c>
      <c r="E57" s="17">
        <v>6</v>
      </c>
      <c r="F57" s="20">
        <v>0</v>
      </c>
    </row>
    <row r="58" spans="1:6" x14ac:dyDescent="0.25">
      <c r="A58" s="15">
        <v>288</v>
      </c>
      <c r="B58" s="31">
        <f t="shared" si="0"/>
        <v>0</v>
      </c>
      <c r="C58" s="16">
        <v>0.6</v>
      </c>
      <c r="D58" s="17">
        <v>1</v>
      </c>
      <c r="E58" s="17">
        <v>6</v>
      </c>
      <c r="F58" s="20">
        <v>0</v>
      </c>
    </row>
    <row r="59" spans="1:6" x14ac:dyDescent="0.25">
      <c r="A59" s="15">
        <v>325.8</v>
      </c>
      <c r="B59" s="31">
        <f t="shared" si="0"/>
        <v>1</v>
      </c>
      <c r="C59" s="16">
        <v>0.6</v>
      </c>
      <c r="D59" s="17">
        <v>2</v>
      </c>
      <c r="E59" s="17">
        <v>10</v>
      </c>
      <c r="F59" s="20">
        <v>0</v>
      </c>
    </row>
    <row r="60" spans="1:6" x14ac:dyDescent="0.25">
      <c r="A60" s="15">
        <v>277.2</v>
      </c>
      <c r="B60" s="31">
        <f t="shared" si="0"/>
        <v>0</v>
      </c>
      <c r="C60" s="16">
        <v>0.84</v>
      </c>
      <c r="D60" s="17">
        <v>2</v>
      </c>
      <c r="E60" s="17">
        <v>6</v>
      </c>
      <c r="F60" s="20">
        <v>0</v>
      </c>
    </row>
    <row r="61" spans="1:6" x14ac:dyDescent="0.25">
      <c r="A61" s="15">
        <v>311.39999999999998</v>
      </c>
      <c r="B61" s="31">
        <f t="shared" si="0"/>
        <v>0</v>
      </c>
      <c r="C61" s="16">
        <v>1.06</v>
      </c>
      <c r="D61" s="17">
        <v>2</v>
      </c>
      <c r="E61" s="17">
        <v>7</v>
      </c>
      <c r="F61" s="20">
        <v>0</v>
      </c>
    </row>
    <row r="62" spans="1:6" x14ac:dyDescent="0.25">
      <c r="A62" s="15">
        <v>298.8</v>
      </c>
      <c r="B62" s="31">
        <f t="shared" si="0"/>
        <v>0</v>
      </c>
      <c r="C62" s="16">
        <v>0.73</v>
      </c>
      <c r="D62" s="17">
        <v>1</v>
      </c>
      <c r="E62" s="17">
        <v>8</v>
      </c>
      <c r="F62" s="20">
        <v>0</v>
      </c>
    </row>
    <row r="63" spans="1:6" x14ac:dyDescent="0.25">
      <c r="A63" s="15">
        <v>288</v>
      </c>
      <c r="B63" s="31">
        <f t="shared" si="0"/>
        <v>0</v>
      </c>
      <c r="C63" s="16">
        <v>0.75</v>
      </c>
      <c r="D63" s="17">
        <v>2</v>
      </c>
      <c r="E63" s="17">
        <v>6</v>
      </c>
      <c r="F63" s="20">
        <v>0</v>
      </c>
    </row>
    <row r="64" spans="1:6" x14ac:dyDescent="0.25">
      <c r="A64" s="15">
        <v>298.62</v>
      </c>
      <c r="B64" s="31">
        <f t="shared" si="0"/>
        <v>0</v>
      </c>
      <c r="C64" s="16">
        <v>0.6</v>
      </c>
      <c r="D64" s="17">
        <v>1</v>
      </c>
      <c r="E64" s="17">
        <v>6</v>
      </c>
      <c r="F64" s="20">
        <v>1</v>
      </c>
    </row>
    <row r="65" spans="1:6" x14ac:dyDescent="0.25">
      <c r="A65" s="15">
        <v>342</v>
      </c>
      <c r="B65" s="31">
        <f t="shared" si="0"/>
        <v>1</v>
      </c>
      <c r="C65" s="16">
        <v>0.35499999999999998</v>
      </c>
      <c r="D65" s="17">
        <v>2</v>
      </c>
      <c r="E65" s="17">
        <v>6</v>
      </c>
      <c r="F65" s="20">
        <v>1</v>
      </c>
    </row>
    <row r="66" spans="1:6" x14ac:dyDescent="0.25">
      <c r="A66" s="15">
        <v>324</v>
      </c>
      <c r="B66" s="31">
        <f t="shared" si="0"/>
        <v>1</v>
      </c>
      <c r="C66" s="16">
        <v>0.7</v>
      </c>
      <c r="D66" s="17">
        <v>2.5</v>
      </c>
      <c r="E66" s="17">
        <v>7</v>
      </c>
      <c r="F66" s="20">
        <v>1</v>
      </c>
    </row>
    <row r="67" spans="1:6" x14ac:dyDescent="0.25">
      <c r="A67" s="15">
        <v>351</v>
      </c>
      <c r="B67" s="31">
        <f t="shared" ref="B67:B130" si="1">IF(A67&gt;=AVERAGE($A$2:$A$363),1,0)</f>
        <v>1</v>
      </c>
      <c r="C67" s="16">
        <v>0.6</v>
      </c>
      <c r="D67" s="17">
        <v>2</v>
      </c>
      <c r="E67" s="17">
        <v>7</v>
      </c>
      <c r="F67" s="20">
        <v>1</v>
      </c>
    </row>
    <row r="68" spans="1:6" x14ac:dyDescent="0.25">
      <c r="A68" s="15">
        <v>369</v>
      </c>
      <c r="B68" s="31">
        <f t="shared" si="1"/>
        <v>1</v>
      </c>
      <c r="C68" s="16">
        <v>0.75</v>
      </c>
      <c r="D68" s="17">
        <v>2</v>
      </c>
      <c r="E68" s="17">
        <v>7</v>
      </c>
      <c r="F68" s="20">
        <v>1</v>
      </c>
    </row>
    <row r="69" spans="1:6" x14ac:dyDescent="0.25">
      <c r="A69" s="15">
        <v>355.5</v>
      </c>
      <c r="B69" s="31">
        <f t="shared" si="1"/>
        <v>1</v>
      </c>
      <c r="C69" s="16">
        <v>0.63</v>
      </c>
      <c r="D69" s="17">
        <v>1</v>
      </c>
      <c r="E69" s="17">
        <v>8</v>
      </c>
      <c r="F69" s="20">
        <v>1</v>
      </c>
    </row>
    <row r="70" spans="1:6" x14ac:dyDescent="0.25">
      <c r="A70" s="15">
        <v>288</v>
      </c>
      <c r="B70" s="31">
        <f t="shared" si="1"/>
        <v>0</v>
      </c>
      <c r="C70" s="16">
        <v>0.6</v>
      </c>
      <c r="D70" s="17">
        <v>1</v>
      </c>
      <c r="E70" s="17">
        <v>6</v>
      </c>
      <c r="F70" s="20">
        <v>0</v>
      </c>
    </row>
    <row r="71" spans="1:6" x14ac:dyDescent="0.25">
      <c r="A71" s="15">
        <v>305.10000000000002</v>
      </c>
      <c r="B71" s="31">
        <f t="shared" si="1"/>
        <v>0</v>
      </c>
      <c r="C71" s="16">
        <v>0.6</v>
      </c>
      <c r="D71" s="17">
        <v>2</v>
      </c>
      <c r="E71" s="17">
        <v>7</v>
      </c>
      <c r="F71" s="20">
        <v>0</v>
      </c>
    </row>
    <row r="72" spans="1:6" x14ac:dyDescent="0.25">
      <c r="A72" s="15">
        <v>288</v>
      </c>
      <c r="B72" s="31">
        <f t="shared" si="1"/>
        <v>0</v>
      </c>
      <c r="C72" s="16">
        <v>1</v>
      </c>
      <c r="D72" s="17">
        <v>1</v>
      </c>
      <c r="E72" s="17">
        <v>6</v>
      </c>
      <c r="F72" s="20">
        <v>0</v>
      </c>
    </row>
    <row r="73" spans="1:6" x14ac:dyDescent="0.25">
      <c r="A73" s="15">
        <v>270</v>
      </c>
      <c r="B73" s="31">
        <f t="shared" si="1"/>
        <v>0</v>
      </c>
      <c r="C73" s="16">
        <v>0.6</v>
      </c>
      <c r="D73" s="17">
        <v>1</v>
      </c>
      <c r="E73" s="17">
        <v>6</v>
      </c>
      <c r="F73" s="20">
        <v>0</v>
      </c>
    </row>
    <row r="74" spans="1:6" x14ac:dyDescent="0.25">
      <c r="A74" s="15">
        <v>279</v>
      </c>
      <c r="B74" s="31">
        <f t="shared" si="1"/>
        <v>0</v>
      </c>
      <c r="C74" s="16">
        <v>0.6</v>
      </c>
      <c r="D74" s="17">
        <v>1</v>
      </c>
      <c r="E74" s="17">
        <v>6</v>
      </c>
      <c r="F74" s="20">
        <v>0</v>
      </c>
    </row>
    <row r="75" spans="1:6" x14ac:dyDescent="0.25">
      <c r="A75" s="15">
        <v>297</v>
      </c>
      <c r="B75" s="31">
        <f t="shared" si="1"/>
        <v>0</v>
      </c>
      <c r="C75" s="16">
        <v>0.6</v>
      </c>
      <c r="D75" s="17">
        <v>1</v>
      </c>
      <c r="E75" s="17">
        <v>6</v>
      </c>
      <c r="F75" s="20">
        <v>0</v>
      </c>
    </row>
    <row r="76" spans="1:6" x14ac:dyDescent="0.25">
      <c r="A76" s="15">
        <v>287.82</v>
      </c>
      <c r="B76" s="31">
        <f t="shared" si="1"/>
        <v>0</v>
      </c>
      <c r="C76" s="16">
        <v>0.6</v>
      </c>
      <c r="D76" s="17">
        <v>1</v>
      </c>
      <c r="E76" s="17">
        <v>6</v>
      </c>
      <c r="F76" s="20">
        <v>0</v>
      </c>
    </row>
    <row r="77" spans="1:6" x14ac:dyDescent="0.25">
      <c r="A77" s="15">
        <v>293.39999999999998</v>
      </c>
      <c r="B77" s="31">
        <f t="shared" si="1"/>
        <v>0</v>
      </c>
      <c r="C77" s="16">
        <v>0.7</v>
      </c>
      <c r="D77" s="17">
        <v>1</v>
      </c>
      <c r="E77" s="17">
        <v>6</v>
      </c>
      <c r="F77" s="20">
        <v>0</v>
      </c>
    </row>
    <row r="78" spans="1:6" x14ac:dyDescent="0.25">
      <c r="A78" s="15">
        <v>273.60000000000002</v>
      </c>
      <c r="B78" s="31">
        <f t="shared" si="1"/>
        <v>0</v>
      </c>
      <c r="C78" s="16">
        <v>0.6</v>
      </c>
      <c r="D78" s="17">
        <v>2</v>
      </c>
      <c r="E78" s="17">
        <v>6</v>
      </c>
      <c r="F78" s="20">
        <v>0</v>
      </c>
    </row>
    <row r="79" spans="1:6" x14ac:dyDescent="0.25">
      <c r="A79" s="15">
        <v>306</v>
      </c>
      <c r="B79" s="31">
        <f t="shared" si="1"/>
        <v>0</v>
      </c>
      <c r="C79" s="16">
        <v>0.6</v>
      </c>
      <c r="D79" s="17">
        <v>2</v>
      </c>
      <c r="E79" s="17">
        <v>8</v>
      </c>
      <c r="F79" s="20">
        <v>0</v>
      </c>
    </row>
    <row r="80" spans="1:6" x14ac:dyDescent="0.25">
      <c r="A80" s="15">
        <v>287.82</v>
      </c>
      <c r="B80" s="31">
        <f t="shared" si="1"/>
        <v>0</v>
      </c>
      <c r="C80" s="16">
        <v>0.6</v>
      </c>
      <c r="D80" s="17">
        <v>1</v>
      </c>
      <c r="E80" s="17">
        <v>7</v>
      </c>
      <c r="F80" s="20">
        <v>0</v>
      </c>
    </row>
    <row r="81" spans="1:6" x14ac:dyDescent="0.25">
      <c r="A81" s="15">
        <v>315</v>
      </c>
      <c r="B81" s="31">
        <f t="shared" si="1"/>
        <v>0</v>
      </c>
      <c r="C81" s="16">
        <v>0.6</v>
      </c>
      <c r="D81" s="17">
        <v>2</v>
      </c>
      <c r="E81" s="17">
        <v>7</v>
      </c>
      <c r="F81" s="20">
        <v>0</v>
      </c>
    </row>
    <row r="82" spans="1:6" x14ac:dyDescent="0.25">
      <c r="A82" s="15">
        <v>324</v>
      </c>
      <c r="B82" s="31">
        <f t="shared" si="1"/>
        <v>1</v>
      </c>
      <c r="C82" s="16">
        <v>1.1200000000000001</v>
      </c>
      <c r="D82" s="17">
        <v>1</v>
      </c>
      <c r="E82" s="17">
        <v>9</v>
      </c>
      <c r="F82" s="20">
        <v>0</v>
      </c>
    </row>
    <row r="83" spans="1:6" x14ac:dyDescent="0.25">
      <c r="A83" s="15">
        <v>296.82</v>
      </c>
      <c r="B83" s="31">
        <f t="shared" si="1"/>
        <v>0</v>
      </c>
      <c r="C83" s="16">
        <v>0.6</v>
      </c>
      <c r="D83" s="17">
        <v>1</v>
      </c>
      <c r="E83" s="17">
        <v>6</v>
      </c>
      <c r="F83" s="20">
        <v>0</v>
      </c>
    </row>
    <row r="84" spans="1:6" x14ac:dyDescent="0.25">
      <c r="A84" s="15">
        <v>342</v>
      </c>
      <c r="B84" s="31">
        <f t="shared" si="1"/>
        <v>1</v>
      </c>
      <c r="C84" s="16">
        <v>0.6</v>
      </c>
      <c r="D84" s="17">
        <v>2</v>
      </c>
      <c r="E84" s="17">
        <v>8</v>
      </c>
      <c r="F84" s="20">
        <v>0</v>
      </c>
    </row>
    <row r="85" spans="1:6" x14ac:dyDescent="0.25">
      <c r="A85" s="15">
        <v>255.6</v>
      </c>
      <c r="B85" s="31">
        <f t="shared" si="1"/>
        <v>0</v>
      </c>
      <c r="C85" s="16">
        <v>0.94</v>
      </c>
      <c r="D85" s="17">
        <v>2</v>
      </c>
      <c r="E85" s="17">
        <v>5</v>
      </c>
      <c r="F85" s="20">
        <v>0</v>
      </c>
    </row>
    <row r="86" spans="1:6" x14ac:dyDescent="0.25">
      <c r="A86" s="15">
        <v>316.8</v>
      </c>
      <c r="B86" s="31">
        <f t="shared" si="1"/>
        <v>0</v>
      </c>
      <c r="C86" s="16">
        <v>0.6</v>
      </c>
      <c r="D86" s="17">
        <v>1.5</v>
      </c>
      <c r="E86" s="17">
        <v>7</v>
      </c>
      <c r="F86" s="20">
        <v>0</v>
      </c>
    </row>
    <row r="87" spans="1:6" x14ac:dyDescent="0.25">
      <c r="A87" s="15">
        <v>243</v>
      </c>
      <c r="B87" s="31">
        <f t="shared" si="1"/>
        <v>0</v>
      </c>
      <c r="C87" s="16">
        <v>1</v>
      </c>
      <c r="D87" s="17">
        <v>1</v>
      </c>
      <c r="E87" s="17">
        <v>6</v>
      </c>
      <c r="F87" s="20">
        <v>0</v>
      </c>
    </row>
    <row r="88" spans="1:6" x14ac:dyDescent="0.25">
      <c r="A88" s="15">
        <v>252</v>
      </c>
      <c r="B88" s="31">
        <f t="shared" si="1"/>
        <v>0</v>
      </c>
      <c r="C88" s="16">
        <v>0.91500000000000004</v>
      </c>
      <c r="D88" s="17">
        <v>2</v>
      </c>
      <c r="E88" s="17">
        <v>6</v>
      </c>
      <c r="F88" s="20">
        <v>0</v>
      </c>
    </row>
    <row r="89" spans="1:6" x14ac:dyDescent="0.25">
      <c r="A89" s="15">
        <v>338.4</v>
      </c>
      <c r="B89" s="31">
        <f t="shared" si="1"/>
        <v>1</v>
      </c>
      <c r="C89" s="16">
        <v>1.1120000000000001</v>
      </c>
      <c r="D89" s="17">
        <v>2</v>
      </c>
      <c r="E89" s="17">
        <v>7</v>
      </c>
      <c r="F89" s="20">
        <v>0</v>
      </c>
    </row>
    <row r="90" spans="1:6" x14ac:dyDescent="0.25">
      <c r="A90" s="15">
        <v>279</v>
      </c>
      <c r="B90" s="31">
        <f t="shared" si="1"/>
        <v>0</v>
      </c>
      <c r="C90" s="16">
        <v>0.6</v>
      </c>
      <c r="D90" s="17">
        <v>1</v>
      </c>
      <c r="E90" s="17">
        <v>6</v>
      </c>
      <c r="F90" s="20">
        <v>1</v>
      </c>
    </row>
    <row r="91" spans="1:6" x14ac:dyDescent="0.25">
      <c r="A91" s="15">
        <v>333</v>
      </c>
      <c r="B91" s="31">
        <f t="shared" si="1"/>
        <v>1</v>
      </c>
      <c r="C91" s="16">
        <v>0.6</v>
      </c>
      <c r="D91" s="17">
        <v>1</v>
      </c>
      <c r="E91" s="17">
        <v>7</v>
      </c>
      <c r="F91" s="20">
        <v>1</v>
      </c>
    </row>
    <row r="92" spans="1:6" x14ac:dyDescent="0.25">
      <c r="A92" s="15">
        <v>288</v>
      </c>
      <c r="B92" s="31">
        <f t="shared" si="1"/>
        <v>0</v>
      </c>
      <c r="C92" s="16">
        <v>0.6</v>
      </c>
      <c r="D92" s="17">
        <v>1</v>
      </c>
      <c r="E92" s="17">
        <v>7</v>
      </c>
      <c r="F92" s="20">
        <v>1</v>
      </c>
    </row>
    <row r="93" spans="1:6" x14ac:dyDescent="0.25">
      <c r="A93" s="15">
        <v>306</v>
      </c>
      <c r="B93" s="31">
        <f t="shared" si="1"/>
        <v>0</v>
      </c>
      <c r="C93" s="16">
        <v>0.5</v>
      </c>
      <c r="D93" s="17">
        <v>2</v>
      </c>
      <c r="E93" s="17">
        <v>6</v>
      </c>
      <c r="F93" s="20">
        <v>1</v>
      </c>
    </row>
    <row r="94" spans="1:6" x14ac:dyDescent="0.25">
      <c r="A94" s="15">
        <v>341.82</v>
      </c>
      <c r="B94" s="31">
        <f t="shared" si="1"/>
        <v>1</v>
      </c>
      <c r="C94" s="16">
        <v>0.5</v>
      </c>
      <c r="D94" s="17">
        <v>2</v>
      </c>
      <c r="E94" s="17">
        <v>7</v>
      </c>
      <c r="F94" s="20">
        <v>1</v>
      </c>
    </row>
    <row r="95" spans="1:6" x14ac:dyDescent="0.25">
      <c r="A95" s="15">
        <v>302.39999999999998</v>
      </c>
      <c r="B95" s="31">
        <f t="shared" si="1"/>
        <v>0</v>
      </c>
      <c r="C95" s="16">
        <v>0.6</v>
      </c>
      <c r="D95" s="17">
        <v>1</v>
      </c>
      <c r="E95" s="17">
        <v>5</v>
      </c>
      <c r="F95" s="20">
        <v>1</v>
      </c>
    </row>
    <row r="96" spans="1:6" x14ac:dyDescent="0.25">
      <c r="A96" s="15">
        <v>342</v>
      </c>
      <c r="B96" s="31">
        <f t="shared" si="1"/>
        <v>1</v>
      </c>
      <c r="C96" s="16">
        <v>0.67800000000000005</v>
      </c>
      <c r="D96" s="17">
        <v>2</v>
      </c>
      <c r="E96" s="17">
        <v>6</v>
      </c>
      <c r="F96" s="20">
        <v>1</v>
      </c>
    </row>
    <row r="97" spans="1:6" x14ac:dyDescent="0.25">
      <c r="A97" s="15">
        <v>314.82</v>
      </c>
      <c r="B97" s="31">
        <f t="shared" si="1"/>
        <v>0</v>
      </c>
      <c r="C97" s="16">
        <v>0.6</v>
      </c>
      <c r="D97" s="17">
        <v>1</v>
      </c>
      <c r="E97" s="17">
        <v>9</v>
      </c>
      <c r="F97" s="20">
        <v>1</v>
      </c>
    </row>
    <row r="98" spans="1:6" x14ac:dyDescent="0.25">
      <c r="A98" s="15">
        <v>333</v>
      </c>
      <c r="B98" s="31">
        <f t="shared" si="1"/>
        <v>1</v>
      </c>
      <c r="C98" s="16">
        <v>0.41</v>
      </c>
      <c r="D98" s="17">
        <v>1</v>
      </c>
      <c r="E98" s="17">
        <v>6</v>
      </c>
      <c r="F98" s="20">
        <v>1</v>
      </c>
    </row>
    <row r="99" spans="1:6" x14ac:dyDescent="0.25">
      <c r="A99" s="15">
        <v>359.82</v>
      </c>
      <c r="B99" s="31">
        <f t="shared" si="1"/>
        <v>1</v>
      </c>
      <c r="C99" s="16">
        <v>0.6</v>
      </c>
      <c r="D99" s="17">
        <v>2</v>
      </c>
      <c r="E99" s="17">
        <v>6</v>
      </c>
      <c r="F99" s="20">
        <v>1</v>
      </c>
    </row>
    <row r="100" spans="1:6" x14ac:dyDescent="0.25">
      <c r="A100" s="15">
        <v>324</v>
      </c>
      <c r="B100" s="31">
        <f t="shared" si="1"/>
        <v>1</v>
      </c>
      <c r="C100" s="16">
        <v>0.6</v>
      </c>
      <c r="D100" s="17">
        <v>2</v>
      </c>
      <c r="E100" s="17">
        <v>6</v>
      </c>
      <c r="F100" s="20">
        <v>1</v>
      </c>
    </row>
    <row r="101" spans="1:6" x14ac:dyDescent="0.25">
      <c r="A101" s="15">
        <v>370.8</v>
      </c>
      <c r="B101" s="31">
        <f t="shared" si="1"/>
        <v>1</v>
      </c>
      <c r="C101" s="16">
        <v>1.1000000000000001</v>
      </c>
      <c r="D101" s="17">
        <v>1</v>
      </c>
      <c r="E101" s="17">
        <v>7</v>
      </c>
      <c r="F101" s="20">
        <v>1</v>
      </c>
    </row>
    <row r="102" spans="1:6" x14ac:dyDescent="0.25">
      <c r="A102" s="15">
        <v>198</v>
      </c>
      <c r="B102" s="31">
        <f t="shared" si="1"/>
        <v>0</v>
      </c>
      <c r="C102" s="16">
        <v>0.625</v>
      </c>
      <c r="D102" s="17">
        <v>1.5</v>
      </c>
      <c r="E102" s="17">
        <v>7</v>
      </c>
      <c r="F102" s="20">
        <v>1</v>
      </c>
    </row>
    <row r="103" spans="1:6" x14ac:dyDescent="0.25">
      <c r="A103" s="15">
        <v>341.82</v>
      </c>
      <c r="B103" s="31">
        <f t="shared" si="1"/>
        <v>1</v>
      </c>
      <c r="C103" s="16">
        <v>0.7</v>
      </c>
      <c r="D103" s="17">
        <v>2</v>
      </c>
      <c r="E103" s="17">
        <v>7</v>
      </c>
      <c r="F103" s="20">
        <v>1</v>
      </c>
    </row>
    <row r="104" spans="1:6" x14ac:dyDescent="0.25">
      <c r="A104" s="15">
        <v>342</v>
      </c>
      <c r="B104" s="31">
        <f t="shared" si="1"/>
        <v>1</v>
      </c>
      <c r="C104" s="16">
        <v>0.9</v>
      </c>
      <c r="D104" s="17">
        <v>2</v>
      </c>
      <c r="E104" s="17">
        <v>7</v>
      </c>
      <c r="F104" s="20">
        <v>1</v>
      </c>
    </row>
    <row r="105" spans="1:6" x14ac:dyDescent="0.25">
      <c r="A105" s="15">
        <v>314.82</v>
      </c>
      <c r="B105" s="31">
        <f t="shared" si="1"/>
        <v>0</v>
      </c>
      <c r="C105" s="16">
        <v>1</v>
      </c>
      <c r="D105" s="17">
        <v>2</v>
      </c>
      <c r="E105" s="17">
        <v>7</v>
      </c>
      <c r="F105" s="20">
        <v>1</v>
      </c>
    </row>
    <row r="106" spans="1:6" x14ac:dyDescent="0.25">
      <c r="A106" s="15">
        <v>315</v>
      </c>
      <c r="B106" s="31">
        <f t="shared" si="1"/>
        <v>0</v>
      </c>
      <c r="C106" s="16">
        <v>0.6</v>
      </c>
      <c r="D106" s="17">
        <v>2</v>
      </c>
      <c r="E106" s="17">
        <v>7</v>
      </c>
      <c r="F106" s="20">
        <v>1</v>
      </c>
    </row>
    <row r="107" spans="1:6" x14ac:dyDescent="0.25">
      <c r="A107" s="15">
        <v>387</v>
      </c>
      <c r="B107" s="31">
        <f t="shared" si="1"/>
        <v>1</v>
      </c>
      <c r="C107" s="16">
        <v>0.75</v>
      </c>
      <c r="D107" s="17">
        <v>2</v>
      </c>
      <c r="E107" s="17">
        <v>7</v>
      </c>
      <c r="F107" s="20">
        <v>1</v>
      </c>
    </row>
    <row r="108" spans="1:6" x14ac:dyDescent="0.25">
      <c r="A108" s="15">
        <v>423</v>
      </c>
      <c r="B108" s="31">
        <f t="shared" si="1"/>
        <v>1</v>
      </c>
      <c r="C108" s="16">
        <v>0.5</v>
      </c>
      <c r="D108" s="17">
        <v>1.5</v>
      </c>
      <c r="E108" s="17">
        <v>7</v>
      </c>
      <c r="F108" s="20">
        <v>1</v>
      </c>
    </row>
    <row r="109" spans="1:6" x14ac:dyDescent="0.25">
      <c r="A109" s="15">
        <v>387</v>
      </c>
      <c r="B109" s="31">
        <f t="shared" si="1"/>
        <v>1</v>
      </c>
      <c r="C109" s="16">
        <v>0.748</v>
      </c>
      <c r="D109" s="17">
        <v>2</v>
      </c>
      <c r="E109" s="17">
        <v>7</v>
      </c>
      <c r="F109" s="20">
        <v>1</v>
      </c>
    </row>
    <row r="110" spans="1:6" x14ac:dyDescent="0.25">
      <c r="A110" s="15">
        <v>342</v>
      </c>
      <c r="B110" s="31">
        <f t="shared" si="1"/>
        <v>1</v>
      </c>
      <c r="C110" s="16">
        <v>0.6</v>
      </c>
      <c r="D110" s="17">
        <v>1.5</v>
      </c>
      <c r="E110" s="17">
        <v>8</v>
      </c>
      <c r="F110" s="20">
        <v>1</v>
      </c>
    </row>
    <row r="111" spans="1:6" x14ac:dyDescent="0.25">
      <c r="A111" s="15">
        <v>414</v>
      </c>
      <c r="B111" s="31">
        <f t="shared" si="1"/>
        <v>1</v>
      </c>
      <c r="C111" s="16">
        <v>0.6</v>
      </c>
      <c r="D111" s="17">
        <v>2</v>
      </c>
      <c r="E111" s="17">
        <v>6</v>
      </c>
      <c r="F111" s="20">
        <v>1</v>
      </c>
    </row>
    <row r="112" spans="1:6" x14ac:dyDescent="0.25">
      <c r="A112" s="15">
        <v>378</v>
      </c>
      <c r="B112" s="31">
        <f t="shared" si="1"/>
        <v>1</v>
      </c>
      <c r="C112" s="16">
        <v>0.72</v>
      </c>
      <c r="D112" s="17">
        <v>2</v>
      </c>
      <c r="E112" s="17">
        <v>8</v>
      </c>
      <c r="F112" s="20">
        <v>1</v>
      </c>
    </row>
    <row r="113" spans="1:6" x14ac:dyDescent="0.25">
      <c r="A113" s="15">
        <v>324</v>
      </c>
      <c r="B113" s="31">
        <f t="shared" si="1"/>
        <v>1</v>
      </c>
      <c r="C113" s="16">
        <v>0.72</v>
      </c>
      <c r="D113" s="17">
        <v>2</v>
      </c>
      <c r="E113" s="17">
        <v>6</v>
      </c>
      <c r="F113" s="20">
        <v>1</v>
      </c>
    </row>
    <row r="114" spans="1:6" x14ac:dyDescent="0.25">
      <c r="A114" s="15">
        <v>315</v>
      </c>
      <c r="B114" s="31">
        <f t="shared" si="1"/>
        <v>0</v>
      </c>
      <c r="C114" s="16">
        <v>0.6</v>
      </c>
      <c r="D114" s="17">
        <v>1</v>
      </c>
      <c r="E114" s="17">
        <v>6</v>
      </c>
      <c r="F114" s="20">
        <v>1</v>
      </c>
    </row>
    <row r="115" spans="1:6" x14ac:dyDescent="0.25">
      <c r="A115" s="15">
        <v>207</v>
      </c>
      <c r="B115" s="31">
        <f t="shared" si="1"/>
        <v>0</v>
      </c>
      <c r="C115" s="16">
        <v>0.93799999999999994</v>
      </c>
      <c r="D115" s="17">
        <v>1</v>
      </c>
      <c r="E115" s="17">
        <v>6</v>
      </c>
      <c r="F115" s="20">
        <v>1</v>
      </c>
    </row>
    <row r="116" spans="1:6" x14ac:dyDescent="0.25">
      <c r="A116" s="15">
        <v>342</v>
      </c>
      <c r="B116" s="31">
        <f t="shared" si="1"/>
        <v>1</v>
      </c>
      <c r="C116" s="16">
        <v>0.7</v>
      </c>
      <c r="D116" s="17">
        <v>2</v>
      </c>
      <c r="E116" s="17">
        <v>7</v>
      </c>
      <c r="F116" s="20">
        <v>1</v>
      </c>
    </row>
    <row r="117" spans="1:6" x14ac:dyDescent="0.25">
      <c r="A117" s="15">
        <v>387</v>
      </c>
      <c r="B117" s="31">
        <f t="shared" si="1"/>
        <v>1</v>
      </c>
      <c r="C117" s="16">
        <v>0.7</v>
      </c>
      <c r="D117" s="17">
        <v>2</v>
      </c>
      <c r="E117" s="17">
        <v>7</v>
      </c>
      <c r="F117" s="20">
        <v>1</v>
      </c>
    </row>
    <row r="118" spans="1:6" x14ac:dyDescent="0.25">
      <c r="A118" s="15">
        <v>287.10000000000002</v>
      </c>
      <c r="B118" s="31">
        <f t="shared" si="1"/>
        <v>0</v>
      </c>
      <c r="C118" s="16">
        <v>1.573</v>
      </c>
      <c r="D118" s="17">
        <v>2</v>
      </c>
      <c r="E118" s="17">
        <v>7</v>
      </c>
      <c r="F118" s="20">
        <v>1</v>
      </c>
    </row>
    <row r="119" spans="1:6" x14ac:dyDescent="0.25">
      <c r="A119" s="15">
        <v>288</v>
      </c>
      <c r="B119" s="31">
        <f t="shared" si="1"/>
        <v>0</v>
      </c>
      <c r="C119" s="16">
        <v>0.78500000000000003</v>
      </c>
      <c r="D119" s="17">
        <v>2</v>
      </c>
      <c r="E119" s="17">
        <v>7</v>
      </c>
      <c r="F119" s="20">
        <v>0</v>
      </c>
    </row>
    <row r="120" spans="1:6" x14ac:dyDescent="0.25">
      <c r="A120" s="15">
        <v>252</v>
      </c>
      <c r="B120" s="31">
        <f t="shared" si="1"/>
        <v>0</v>
      </c>
      <c r="C120" s="16">
        <v>0.44500000000000001</v>
      </c>
      <c r="D120" s="17">
        <v>2</v>
      </c>
      <c r="E120" s="17">
        <v>7</v>
      </c>
      <c r="F120" s="20">
        <v>0</v>
      </c>
    </row>
    <row r="121" spans="1:6" x14ac:dyDescent="0.25">
      <c r="A121" s="15">
        <v>346.5</v>
      </c>
      <c r="B121" s="31">
        <f t="shared" si="1"/>
        <v>1</v>
      </c>
      <c r="C121" s="16">
        <v>0.6</v>
      </c>
      <c r="D121" s="17">
        <v>2</v>
      </c>
      <c r="E121" s="17">
        <v>7</v>
      </c>
      <c r="F121" s="20">
        <v>0</v>
      </c>
    </row>
    <row r="122" spans="1:6" x14ac:dyDescent="0.25">
      <c r="A122" s="15">
        <v>252</v>
      </c>
      <c r="B122" s="31">
        <f t="shared" si="1"/>
        <v>0</v>
      </c>
      <c r="C122" s="16">
        <v>2</v>
      </c>
      <c r="D122" s="17">
        <v>1</v>
      </c>
      <c r="E122" s="17">
        <v>6</v>
      </c>
      <c r="F122" s="20">
        <v>0</v>
      </c>
    </row>
    <row r="123" spans="1:6" x14ac:dyDescent="0.25">
      <c r="A123" s="15">
        <v>306</v>
      </c>
      <c r="B123" s="31">
        <f t="shared" si="1"/>
        <v>0</v>
      </c>
      <c r="C123" s="16">
        <v>1.1839999999999999</v>
      </c>
      <c r="D123" s="17">
        <v>2</v>
      </c>
      <c r="E123" s="17">
        <v>8</v>
      </c>
      <c r="F123" s="20">
        <v>0</v>
      </c>
    </row>
    <row r="124" spans="1:6" x14ac:dyDescent="0.25">
      <c r="A124" s="15">
        <v>333</v>
      </c>
      <c r="B124" s="31">
        <f t="shared" si="1"/>
        <v>1</v>
      </c>
      <c r="C124" s="16">
        <v>0.625</v>
      </c>
      <c r="D124" s="17">
        <v>1</v>
      </c>
      <c r="E124" s="17">
        <v>6</v>
      </c>
      <c r="F124" s="20">
        <v>1</v>
      </c>
    </row>
    <row r="125" spans="1:6" x14ac:dyDescent="0.25">
      <c r="A125" s="15">
        <v>224.82</v>
      </c>
      <c r="B125" s="31">
        <f t="shared" si="1"/>
        <v>0</v>
      </c>
      <c r="C125" s="16">
        <v>1.226</v>
      </c>
      <c r="D125" s="17">
        <v>2</v>
      </c>
      <c r="E125" s="17">
        <v>7</v>
      </c>
      <c r="F125" s="20">
        <v>1</v>
      </c>
    </row>
    <row r="126" spans="1:6" x14ac:dyDescent="0.25">
      <c r="A126" s="15">
        <v>342</v>
      </c>
      <c r="B126" s="31">
        <f t="shared" si="1"/>
        <v>1</v>
      </c>
      <c r="C126" s="16">
        <v>0.5</v>
      </c>
      <c r="D126" s="17">
        <v>1.5</v>
      </c>
      <c r="E126" s="17">
        <v>7</v>
      </c>
      <c r="F126" s="20">
        <v>0</v>
      </c>
    </row>
    <row r="127" spans="1:6" x14ac:dyDescent="0.25">
      <c r="A127" s="15">
        <v>334.62</v>
      </c>
      <c r="B127" s="31">
        <f t="shared" si="1"/>
        <v>1</v>
      </c>
      <c r="C127" s="16">
        <v>0.6</v>
      </c>
      <c r="D127" s="17">
        <v>2</v>
      </c>
      <c r="E127" s="17">
        <v>7</v>
      </c>
      <c r="F127" s="20">
        <v>0</v>
      </c>
    </row>
    <row r="128" spans="1:6" x14ac:dyDescent="0.25">
      <c r="A128" s="15">
        <v>328.5</v>
      </c>
      <c r="B128" s="31">
        <f t="shared" si="1"/>
        <v>1</v>
      </c>
      <c r="C128" s="16">
        <v>1.335</v>
      </c>
      <c r="D128" s="17">
        <v>2.5</v>
      </c>
      <c r="E128" s="17">
        <v>9</v>
      </c>
      <c r="F128" s="20">
        <v>0</v>
      </c>
    </row>
    <row r="129" spans="1:6" x14ac:dyDescent="0.25">
      <c r="A129" s="15">
        <v>342</v>
      </c>
      <c r="B129" s="31">
        <f t="shared" si="1"/>
        <v>1</v>
      </c>
      <c r="C129" s="16">
        <v>0.69</v>
      </c>
      <c r="D129" s="17">
        <v>2</v>
      </c>
      <c r="E129" s="17">
        <v>8</v>
      </c>
      <c r="F129" s="20">
        <v>0</v>
      </c>
    </row>
    <row r="130" spans="1:6" x14ac:dyDescent="0.25">
      <c r="A130" s="15">
        <v>279</v>
      </c>
      <c r="B130" s="31">
        <f t="shared" si="1"/>
        <v>0</v>
      </c>
      <c r="C130" s="16">
        <v>3</v>
      </c>
      <c r="D130" s="17">
        <v>2</v>
      </c>
      <c r="E130" s="17">
        <v>8</v>
      </c>
      <c r="F130" s="20">
        <v>0</v>
      </c>
    </row>
    <row r="131" spans="1:6" x14ac:dyDescent="0.25">
      <c r="A131" s="15">
        <v>412.2</v>
      </c>
      <c r="B131" s="31">
        <f t="shared" ref="B131:B194" si="2">IF(A131&gt;=AVERAGE($A$2:$A$363),1,0)</f>
        <v>1</v>
      </c>
      <c r="C131" s="16">
        <v>0.7</v>
      </c>
      <c r="D131" s="17">
        <v>2</v>
      </c>
      <c r="E131" s="17">
        <v>7</v>
      </c>
      <c r="F131" s="20">
        <v>0</v>
      </c>
    </row>
    <row r="132" spans="1:6" x14ac:dyDescent="0.25">
      <c r="A132" s="15">
        <v>342</v>
      </c>
      <c r="B132" s="31">
        <f t="shared" si="2"/>
        <v>1</v>
      </c>
      <c r="C132" s="16">
        <v>2.2000000000000002</v>
      </c>
      <c r="D132" s="17">
        <v>1</v>
      </c>
      <c r="E132" s="17">
        <v>8</v>
      </c>
      <c r="F132" s="20">
        <v>0</v>
      </c>
    </row>
    <row r="133" spans="1:6" x14ac:dyDescent="0.25">
      <c r="A133" s="15">
        <v>318.42</v>
      </c>
      <c r="B133" s="31">
        <f t="shared" si="2"/>
        <v>0</v>
      </c>
      <c r="C133" s="16">
        <v>0.75</v>
      </c>
      <c r="D133" s="17">
        <v>1</v>
      </c>
      <c r="E133" s="17">
        <v>7</v>
      </c>
      <c r="F133" s="20">
        <v>1</v>
      </c>
    </row>
    <row r="134" spans="1:6" x14ac:dyDescent="0.25">
      <c r="A134" s="15">
        <v>239.4</v>
      </c>
      <c r="B134" s="31">
        <f t="shared" si="2"/>
        <v>0</v>
      </c>
      <c r="C134" s="16">
        <v>0.61799999999999999</v>
      </c>
      <c r="D134" s="17">
        <v>1</v>
      </c>
      <c r="E134" s="17">
        <v>6</v>
      </c>
      <c r="F134" s="20">
        <v>1</v>
      </c>
    </row>
    <row r="135" spans="1:6" x14ac:dyDescent="0.25">
      <c r="A135" s="15">
        <v>342</v>
      </c>
      <c r="B135" s="31">
        <f t="shared" si="2"/>
        <v>1</v>
      </c>
      <c r="C135" s="16">
        <v>0.6</v>
      </c>
      <c r="D135" s="17">
        <v>2</v>
      </c>
      <c r="E135" s="17">
        <v>7</v>
      </c>
      <c r="F135" s="20">
        <v>1</v>
      </c>
    </row>
    <row r="136" spans="1:6" x14ac:dyDescent="0.25">
      <c r="A136" s="15">
        <v>300.60000000000002</v>
      </c>
      <c r="B136" s="31">
        <f t="shared" si="2"/>
        <v>0</v>
      </c>
      <c r="C136" s="16">
        <v>1</v>
      </c>
      <c r="D136" s="17">
        <v>1.5</v>
      </c>
      <c r="E136" s="17">
        <v>7</v>
      </c>
      <c r="F136" s="20">
        <v>1</v>
      </c>
    </row>
    <row r="137" spans="1:6" x14ac:dyDescent="0.25">
      <c r="A137" s="15">
        <v>325.8</v>
      </c>
      <c r="B137" s="31">
        <f t="shared" si="2"/>
        <v>1</v>
      </c>
      <c r="C137" s="16">
        <v>0.7</v>
      </c>
      <c r="D137" s="17">
        <v>1.5</v>
      </c>
      <c r="E137" s="17">
        <v>7</v>
      </c>
      <c r="F137" s="20">
        <v>1</v>
      </c>
    </row>
    <row r="138" spans="1:6" x14ac:dyDescent="0.25">
      <c r="A138" s="15">
        <v>257.22000000000003</v>
      </c>
      <c r="B138" s="31">
        <f t="shared" si="2"/>
        <v>0</v>
      </c>
      <c r="C138" s="16">
        <v>0.96399999999999997</v>
      </c>
      <c r="D138" s="17">
        <v>1.5</v>
      </c>
      <c r="E138" s="17">
        <v>8</v>
      </c>
      <c r="F138" s="20">
        <v>1</v>
      </c>
    </row>
    <row r="139" spans="1:6" x14ac:dyDescent="0.25">
      <c r="A139" s="15">
        <v>539.82000000000005</v>
      </c>
      <c r="B139" s="31">
        <f t="shared" si="2"/>
        <v>1</v>
      </c>
      <c r="C139" s="16">
        <v>0.75</v>
      </c>
      <c r="D139" s="17">
        <v>2.5</v>
      </c>
      <c r="E139" s="17">
        <v>8</v>
      </c>
      <c r="F139" s="20">
        <v>1</v>
      </c>
    </row>
    <row r="140" spans="1:6" x14ac:dyDescent="0.25">
      <c r="A140" s="15">
        <v>448.2</v>
      </c>
      <c r="B140" s="31">
        <f t="shared" si="2"/>
        <v>1</v>
      </c>
      <c r="C140" s="16">
        <v>1.125</v>
      </c>
      <c r="D140" s="17">
        <v>2.5</v>
      </c>
      <c r="E140" s="17">
        <v>8</v>
      </c>
      <c r="F140" s="20">
        <v>1</v>
      </c>
    </row>
    <row r="141" spans="1:6" x14ac:dyDescent="0.25">
      <c r="A141" s="15">
        <v>417.6</v>
      </c>
      <c r="B141" s="31">
        <f t="shared" si="2"/>
        <v>1</v>
      </c>
      <c r="C141" s="16">
        <v>0.68</v>
      </c>
      <c r="D141" s="17">
        <v>2.5</v>
      </c>
      <c r="E141" s="17">
        <v>8</v>
      </c>
      <c r="F141" s="20">
        <v>1</v>
      </c>
    </row>
    <row r="142" spans="1:6" x14ac:dyDescent="0.25">
      <c r="A142" s="15">
        <v>535.5</v>
      </c>
      <c r="B142" s="31">
        <f t="shared" si="2"/>
        <v>1</v>
      </c>
      <c r="C142" s="16">
        <v>1.218</v>
      </c>
      <c r="D142" s="17">
        <v>2.5</v>
      </c>
      <c r="E142" s="17">
        <v>9</v>
      </c>
      <c r="F142" s="20">
        <v>1</v>
      </c>
    </row>
    <row r="143" spans="1:6" x14ac:dyDescent="0.25">
      <c r="A143" s="15">
        <v>315</v>
      </c>
      <c r="B143" s="31">
        <f t="shared" si="2"/>
        <v>0</v>
      </c>
      <c r="C143" s="16">
        <v>0.54</v>
      </c>
      <c r="D143" s="17">
        <v>1.5</v>
      </c>
      <c r="E143" s="17">
        <v>8</v>
      </c>
      <c r="F143" s="20">
        <v>0</v>
      </c>
    </row>
    <row r="144" spans="1:6" x14ac:dyDescent="0.25">
      <c r="A144" s="15">
        <v>396</v>
      </c>
      <c r="B144" s="31">
        <f t="shared" si="2"/>
        <v>1</v>
      </c>
      <c r="C144" s="16">
        <v>0.97499999999999998</v>
      </c>
      <c r="D144" s="17">
        <v>1.5</v>
      </c>
      <c r="E144" s="17">
        <v>7</v>
      </c>
      <c r="F144" s="20">
        <v>1</v>
      </c>
    </row>
    <row r="145" spans="1:6" x14ac:dyDescent="0.25">
      <c r="A145" s="15">
        <v>261</v>
      </c>
      <c r="B145" s="31">
        <f t="shared" si="2"/>
        <v>0</v>
      </c>
      <c r="C145" s="16">
        <v>1</v>
      </c>
      <c r="D145" s="17">
        <v>1</v>
      </c>
      <c r="E145" s="17">
        <v>6</v>
      </c>
      <c r="F145" s="20">
        <v>1</v>
      </c>
    </row>
    <row r="146" spans="1:6" x14ac:dyDescent="0.25">
      <c r="A146" s="15">
        <v>216</v>
      </c>
      <c r="B146" s="31">
        <f t="shared" si="2"/>
        <v>0</v>
      </c>
      <c r="C146" s="16">
        <v>1.3580000000000001</v>
      </c>
      <c r="D146" s="17">
        <v>2</v>
      </c>
      <c r="E146" s="17">
        <v>7</v>
      </c>
      <c r="F146" s="20">
        <v>1</v>
      </c>
    </row>
    <row r="147" spans="1:6" x14ac:dyDescent="0.25">
      <c r="A147" s="15">
        <v>539.82000000000005</v>
      </c>
      <c r="B147" s="31">
        <f t="shared" si="2"/>
        <v>1</v>
      </c>
      <c r="C147" s="16">
        <v>0.51800000000000002</v>
      </c>
      <c r="D147" s="17">
        <v>3.5</v>
      </c>
      <c r="E147" s="17">
        <v>8</v>
      </c>
      <c r="F147" s="20">
        <v>1</v>
      </c>
    </row>
    <row r="148" spans="1:6" x14ac:dyDescent="0.25">
      <c r="A148" s="15">
        <v>297</v>
      </c>
      <c r="B148" s="31">
        <f t="shared" si="2"/>
        <v>0</v>
      </c>
      <c r="C148" s="16">
        <v>1</v>
      </c>
      <c r="D148" s="17">
        <v>2.5</v>
      </c>
      <c r="E148" s="17">
        <v>9</v>
      </c>
      <c r="F148" s="20">
        <v>1</v>
      </c>
    </row>
    <row r="149" spans="1:6" x14ac:dyDescent="0.25">
      <c r="A149" s="15">
        <v>279</v>
      </c>
      <c r="B149" s="31">
        <f t="shared" si="2"/>
        <v>0</v>
      </c>
      <c r="C149" s="16">
        <v>3</v>
      </c>
      <c r="D149" s="17">
        <v>2</v>
      </c>
      <c r="E149" s="17">
        <v>7</v>
      </c>
      <c r="F149" s="20">
        <v>0</v>
      </c>
    </row>
    <row r="150" spans="1:6" x14ac:dyDescent="0.25">
      <c r="A150" s="15">
        <v>257.39999999999998</v>
      </c>
      <c r="B150" s="31">
        <f t="shared" si="2"/>
        <v>0</v>
      </c>
      <c r="C150" s="16">
        <v>0.75</v>
      </c>
      <c r="D150" s="17">
        <v>1</v>
      </c>
      <c r="E150" s="17">
        <v>8</v>
      </c>
      <c r="F150" s="20">
        <v>0</v>
      </c>
    </row>
    <row r="151" spans="1:6" x14ac:dyDescent="0.25">
      <c r="A151" s="15">
        <v>297</v>
      </c>
      <c r="B151" s="31">
        <f t="shared" si="2"/>
        <v>0</v>
      </c>
      <c r="C151" s="16">
        <v>0.75</v>
      </c>
      <c r="D151" s="17">
        <v>1.5</v>
      </c>
      <c r="E151" s="17">
        <v>8</v>
      </c>
      <c r="F151" s="20">
        <v>0</v>
      </c>
    </row>
    <row r="152" spans="1:6" x14ac:dyDescent="0.25">
      <c r="A152" s="15">
        <v>304.2</v>
      </c>
      <c r="B152" s="31">
        <f t="shared" si="2"/>
        <v>0</v>
      </c>
      <c r="C152" s="16">
        <v>1.125</v>
      </c>
      <c r="D152" s="17">
        <v>2</v>
      </c>
      <c r="E152" s="17">
        <v>9</v>
      </c>
      <c r="F152" s="20">
        <v>0</v>
      </c>
    </row>
    <row r="153" spans="1:6" x14ac:dyDescent="0.25">
      <c r="A153" s="15">
        <v>351</v>
      </c>
      <c r="B153" s="31">
        <f t="shared" si="2"/>
        <v>1</v>
      </c>
      <c r="C153" s="16">
        <v>1.9039999999999999</v>
      </c>
      <c r="D153" s="17">
        <v>2</v>
      </c>
      <c r="E153" s="17">
        <v>10</v>
      </c>
      <c r="F153" s="20">
        <v>0</v>
      </c>
    </row>
    <row r="154" spans="1:6" x14ac:dyDescent="0.25">
      <c r="A154" s="15">
        <v>287.73</v>
      </c>
      <c r="B154" s="31">
        <f t="shared" si="2"/>
        <v>0</v>
      </c>
      <c r="C154" s="16">
        <v>3.3</v>
      </c>
      <c r="D154" s="17">
        <v>3</v>
      </c>
      <c r="E154" s="17">
        <v>8</v>
      </c>
      <c r="F154" s="20">
        <v>0</v>
      </c>
    </row>
    <row r="155" spans="1:6" x14ac:dyDescent="0.25">
      <c r="A155" s="15">
        <v>255.6</v>
      </c>
      <c r="B155" s="31">
        <f t="shared" si="2"/>
        <v>0</v>
      </c>
      <c r="C155" s="16">
        <v>0.92500000000000004</v>
      </c>
      <c r="D155" s="17">
        <v>1</v>
      </c>
      <c r="E155" s="17">
        <v>9</v>
      </c>
      <c r="F155" s="20">
        <v>1</v>
      </c>
    </row>
    <row r="156" spans="1:6" x14ac:dyDescent="0.25">
      <c r="A156" s="15">
        <v>288</v>
      </c>
      <c r="B156" s="31">
        <f t="shared" si="2"/>
        <v>0</v>
      </c>
      <c r="C156" s="16">
        <v>0.8</v>
      </c>
      <c r="D156" s="17">
        <v>1</v>
      </c>
      <c r="E156" s="17">
        <v>6</v>
      </c>
      <c r="F156" s="20">
        <v>1</v>
      </c>
    </row>
    <row r="157" spans="1:6" x14ac:dyDescent="0.25">
      <c r="A157" s="15">
        <v>278.82</v>
      </c>
      <c r="B157" s="31">
        <f t="shared" si="2"/>
        <v>0</v>
      </c>
      <c r="C157" s="16">
        <v>0.93799999999999994</v>
      </c>
      <c r="D157" s="17">
        <v>1.5</v>
      </c>
      <c r="E157" s="17">
        <v>8</v>
      </c>
      <c r="F157" s="20">
        <v>0</v>
      </c>
    </row>
    <row r="158" spans="1:6" x14ac:dyDescent="0.25">
      <c r="A158" s="15">
        <v>281.7</v>
      </c>
      <c r="B158" s="31">
        <f t="shared" si="2"/>
        <v>0</v>
      </c>
      <c r="C158" s="16">
        <v>0.93799999999999994</v>
      </c>
      <c r="D158" s="17">
        <v>1.5</v>
      </c>
      <c r="E158" s="17">
        <v>8</v>
      </c>
      <c r="F158" s="20">
        <v>0</v>
      </c>
    </row>
    <row r="159" spans="1:6" x14ac:dyDescent="0.25">
      <c r="A159" s="15">
        <v>286.2</v>
      </c>
      <c r="B159" s="31">
        <f t="shared" si="2"/>
        <v>0</v>
      </c>
      <c r="C159" s="16">
        <v>2</v>
      </c>
      <c r="D159" s="17">
        <v>1.5</v>
      </c>
      <c r="E159" s="17">
        <v>8</v>
      </c>
      <c r="F159" s="20">
        <v>0</v>
      </c>
    </row>
    <row r="160" spans="1:6" x14ac:dyDescent="0.25">
      <c r="A160" s="15">
        <v>324</v>
      </c>
      <c r="B160" s="31">
        <f t="shared" si="2"/>
        <v>1</v>
      </c>
      <c r="C160" s="16">
        <v>0.72</v>
      </c>
      <c r="D160" s="17">
        <v>1</v>
      </c>
      <c r="E160" s="17">
        <v>5</v>
      </c>
      <c r="F160" s="20">
        <v>0</v>
      </c>
    </row>
    <row r="161" spans="1:6" x14ac:dyDescent="0.25">
      <c r="A161" s="15">
        <v>207</v>
      </c>
      <c r="B161" s="31">
        <f t="shared" si="2"/>
        <v>0</v>
      </c>
      <c r="C161" s="16">
        <v>1.8919999999999999</v>
      </c>
      <c r="D161" s="17">
        <v>1</v>
      </c>
      <c r="E161" s="17">
        <v>6</v>
      </c>
      <c r="F161" s="20">
        <v>0</v>
      </c>
    </row>
    <row r="162" spans="1:6" x14ac:dyDescent="0.25">
      <c r="A162" s="15">
        <v>279</v>
      </c>
      <c r="B162" s="31">
        <f t="shared" si="2"/>
        <v>0</v>
      </c>
      <c r="C162" s="16">
        <v>0.64800000000000002</v>
      </c>
      <c r="D162" s="17">
        <v>1</v>
      </c>
      <c r="E162" s="17">
        <v>5</v>
      </c>
      <c r="F162" s="20">
        <v>0</v>
      </c>
    </row>
    <row r="163" spans="1:6" x14ac:dyDescent="0.25">
      <c r="A163" s="15">
        <v>264.60000000000002</v>
      </c>
      <c r="B163" s="31">
        <f t="shared" si="2"/>
        <v>0</v>
      </c>
      <c r="C163" s="16">
        <v>3.75</v>
      </c>
      <c r="D163" s="17">
        <v>1.5</v>
      </c>
      <c r="E163" s="17">
        <v>7</v>
      </c>
      <c r="F163" s="20">
        <v>0</v>
      </c>
    </row>
    <row r="164" spans="1:6" x14ac:dyDescent="0.25">
      <c r="A164" s="15">
        <v>207</v>
      </c>
      <c r="B164" s="31">
        <f t="shared" si="2"/>
        <v>0</v>
      </c>
      <c r="C164" s="16">
        <v>0.75</v>
      </c>
      <c r="D164" s="17">
        <v>1</v>
      </c>
      <c r="E164" s="17">
        <v>4</v>
      </c>
      <c r="F164" s="20">
        <v>0</v>
      </c>
    </row>
    <row r="165" spans="1:6" x14ac:dyDescent="0.25">
      <c r="A165" s="15">
        <v>270</v>
      </c>
      <c r="B165" s="31">
        <f t="shared" si="2"/>
        <v>0</v>
      </c>
      <c r="C165" s="16">
        <v>1.25</v>
      </c>
      <c r="D165" s="17">
        <v>1</v>
      </c>
      <c r="E165" s="17">
        <v>4</v>
      </c>
      <c r="F165" s="20">
        <v>0</v>
      </c>
    </row>
    <row r="166" spans="1:6" x14ac:dyDescent="0.25">
      <c r="A166" s="15">
        <v>318.60000000000002</v>
      </c>
      <c r="B166" s="31">
        <f t="shared" si="2"/>
        <v>0</v>
      </c>
      <c r="C166" s="16">
        <v>0.6</v>
      </c>
      <c r="D166" s="17">
        <v>2</v>
      </c>
      <c r="E166" s="17">
        <v>8</v>
      </c>
      <c r="F166" s="20">
        <v>0</v>
      </c>
    </row>
    <row r="167" spans="1:6" x14ac:dyDescent="0.25">
      <c r="A167" s="15">
        <v>253.8</v>
      </c>
      <c r="B167" s="31">
        <f t="shared" si="2"/>
        <v>0</v>
      </c>
      <c r="C167" s="16">
        <v>0.75</v>
      </c>
      <c r="D167" s="17">
        <v>1</v>
      </c>
      <c r="E167" s="17">
        <v>6</v>
      </c>
      <c r="F167" s="20">
        <v>0</v>
      </c>
    </row>
    <row r="168" spans="1:6" x14ac:dyDescent="0.25">
      <c r="A168" s="15">
        <v>243</v>
      </c>
      <c r="B168" s="31">
        <f t="shared" si="2"/>
        <v>0</v>
      </c>
      <c r="C168" s="16">
        <v>0.5</v>
      </c>
      <c r="D168" s="17">
        <v>1</v>
      </c>
      <c r="E168" s="17">
        <v>5</v>
      </c>
      <c r="F168" s="20">
        <v>0</v>
      </c>
    </row>
    <row r="169" spans="1:6" x14ac:dyDescent="0.25">
      <c r="A169" s="15">
        <v>243</v>
      </c>
      <c r="B169" s="31">
        <f t="shared" si="2"/>
        <v>0</v>
      </c>
      <c r="C169" s="16">
        <v>0.75</v>
      </c>
      <c r="D169" s="17">
        <v>1.5</v>
      </c>
      <c r="E169" s="17">
        <v>5</v>
      </c>
      <c r="F169" s="20">
        <v>0</v>
      </c>
    </row>
    <row r="170" spans="1:6" x14ac:dyDescent="0.25">
      <c r="A170" s="15">
        <v>180</v>
      </c>
      <c r="B170" s="31">
        <f t="shared" si="2"/>
        <v>0</v>
      </c>
      <c r="C170" s="16">
        <v>1.2</v>
      </c>
      <c r="D170" s="17">
        <v>1</v>
      </c>
      <c r="E170" s="17">
        <v>10</v>
      </c>
      <c r="F170" s="20">
        <v>1</v>
      </c>
    </row>
    <row r="171" spans="1:6" x14ac:dyDescent="0.25">
      <c r="A171" s="15">
        <v>198</v>
      </c>
      <c r="B171" s="31">
        <f t="shared" si="2"/>
        <v>0</v>
      </c>
      <c r="C171" s="16">
        <v>1.1200000000000001</v>
      </c>
      <c r="D171" s="17">
        <v>1</v>
      </c>
      <c r="E171" s="17">
        <v>4</v>
      </c>
      <c r="F171" s="20">
        <v>1</v>
      </c>
    </row>
    <row r="172" spans="1:6" x14ac:dyDescent="0.25">
      <c r="A172" s="15">
        <v>270</v>
      </c>
      <c r="B172" s="31">
        <f t="shared" si="2"/>
        <v>0</v>
      </c>
      <c r="C172" s="16">
        <v>2</v>
      </c>
      <c r="D172" s="17">
        <v>2</v>
      </c>
      <c r="E172" s="17">
        <v>7</v>
      </c>
      <c r="F172" s="20">
        <v>1</v>
      </c>
    </row>
    <row r="173" spans="1:6" x14ac:dyDescent="0.25">
      <c r="A173" s="15">
        <v>243</v>
      </c>
      <c r="B173" s="31">
        <f t="shared" si="2"/>
        <v>0</v>
      </c>
      <c r="C173" s="16">
        <v>0.625</v>
      </c>
      <c r="D173" s="17">
        <v>1</v>
      </c>
      <c r="E173" s="17">
        <v>5</v>
      </c>
      <c r="F173" s="20">
        <v>1</v>
      </c>
    </row>
    <row r="174" spans="1:6" x14ac:dyDescent="0.25">
      <c r="A174" s="15">
        <v>270</v>
      </c>
      <c r="B174" s="31">
        <f t="shared" si="2"/>
        <v>0</v>
      </c>
      <c r="C174" s="16">
        <v>3</v>
      </c>
      <c r="D174" s="17">
        <v>1</v>
      </c>
      <c r="E174" s="17">
        <v>6</v>
      </c>
      <c r="F174" s="20">
        <v>1</v>
      </c>
    </row>
    <row r="175" spans="1:6" x14ac:dyDescent="0.25">
      <c r="A175" s="15">
        <v>383.4</v>
      </c>
      <c r="B175" s="31">
        <f t="shared" si="2"/>
        <v>1</v>
      </c>
      <c r="C175" s="16">
        <v>0.7</v>
      </c>
      <c r="D175" s="17">
        <v>2</v>
      </c>
      <c r="E175" s="17">
        <v>8</v>
      </c>
      <c r="F175" s="20">
        <v>1</v>
      </c>
    </row>
    <row r="176" spans="1:6" x14ac:dyDescent="0.25">
      <c r="A176" s="15">
        <v>243</v>
      </c>
      <c r="B176" s="31">
        <f t="shared" si="2"/>
        <v>0</v>
      </c>
      <c r="C176" s="16">
        <v>0.75</v>
      </c>
      <c r="D176" s="17">
        <v>1</v>
      </c>
      <c r="E176" s="17">
        <v>6</v>
      </c>
      <c r="F176" s="20">
        <v>1</v>
      </c>
    </row>
    <row r="177" spans="1:6" x14ac:dyDescent="0.25">
      <c r="A177" s="15">
        <v>270</v>
      </c>
      <c r="B177" s="31">
        <f t="shared" si="2"/>
        <v>0</v>
      </c>
      <c r="C177" s="16">
        <v>0.75</v>
      </c>
      <c r="D177" s="17">
        <v>1</v>
      </c>
      <c r="E177" s="17">
        <v>6</v>
      </c>
      <c r="F177" s="20">
        <v>1</v>
      </c>
    </row>
    <row r="178" spans="1:6" x14ac:dyDescent="0.25">
      <c r="A178" s="15">
        <v>270</v>
      </c>
      <c r="B178" s="31">
        <f t="shared" si="2"/>
        <v>0</v>
      </c>
      <c r="C178" s="16">
        <v>0.5</v>
      </c>
      <c r="D178" s="17">
        <v>2</v>
      </c>
      <c r="E178" s="17">
        <v>6</v>
      </c>
      <c r="F178" s="20">
        <v>1</v>
      </c>
    </row>
    <row r="179" spans="1:6" x14ac:dyDescent="0.25">
      <c r="A179" s="15">
        <v>304.2</v>
      </c>
      <c r="B179" s="31">
        <f t="shared" si="2"/>
        <v>0</v>
      </c>
      <c r="C179" s="16">
        <v>0.6</v>
      </c>
      <c r="D179" s="17">
        <v>1</v>
      </c>
      <c r="E179" s="17">
        <v>6</v>
      </c>
      <c r="F179" s="20">
        <v>0</v>
      </c>
    </row>
    <row r="180" spans="1:6" x14ac:dyDescent="0.25">
      <c r="A180" s="15">
        <v>309.60000000000002</v>
      </c>
      <c r="B180" s="31">
        <f t="shared" si="2"/>
        <v>0</v>
      </c>
      <c r="C180" s="16">
        <v>0.6</v>
      </c>
      <c r="D180" s="17">
        <v>1</v>
      </c>
      <c r="E180" s="17">
        <v>6</v>
      </c>
      <c r="F180" s="20">
        <v>0</v>
      </c>
    </row>
    <row r="181" spans="1:6" x14ac:dyDescent="0.25">
      <c r="A181" s="15">
        <v>216</v>
      </c>
      <c r="B181" s="31">
        <f t="shared" si="2"/>
        <v>0</v>
      </c>
      <c r="C181" s="16">
        <v>0.5</v>
      </c>
      <c r="D181" s="17">
        <v>1</v>
      </c>
      <c r="E181" s="17">
        <v>4</v>
      </c>
      <c r="F181" s="20">
        <v>0</v>
      </c>
    </row>
    <row r="182" spans="1:6" x14ac:dyDescent="0.25">
      <c r="A182" s="15">
        <v>323.73</v>
      </c>
      <c r="B182" s="31">
        <f t="shared" si="2"/>
        <v>1</v>
      </c>
      <c r="C182" s="16">
        <v>1.28</v>
      </c>
      <c r="D182" s="17">
        <v>1</v>
      </c>
      <c r="E182" s="17">
        <v>6</v>
      </c>
      <c r="F182" s="20">
        <v>0</v>
      </c>
    </row>
    <row r="183" spans="1:6" x14ac:dyDescent="0.25">
      <c r="A183" s="15">
        <v>250.2</v>
      </c>
      <c r="B183" s="31">
        <f t="shared" si="2"/>
        <v>0</v>
      </c>
      <c r="C183" s="16">
        <v>0.93799999999999994</v>
      </c>
      <c r="D183" s="17">
        <v>1.5</v>
      </c>
      <c r="E183" s="17">
        <v>6</v>
      </c>
      <c r="F183" s="20">
        <v>0</v>
      </c>
    </row>
    <row r="184" spans="1:6" x14ac:dyDescent="0.25">
      <c r="A184" s="15">
        <v>351</v>
      </c>
      <c r="B184" s="31">
        <f t="shared" si="2"/>
        <v>1</v>
      </c>
      <c r="C184" s="16">
        <v>0.6</v>
      </c>
      <c r="D184" s="17">
        <v>2</v>
      </c>
      <c r="E184" s="17">
        <v>8</v>
      </c>
      <c r="F184" s="20">
        <v>0</v>
      </c>
    </row>
    <row r="185" spans="1:6" x14ac:dyDescent="0.25">
      <c r="A185" s="15">
        <v>279</v>
      </c>
      <c r="B185" s="31">
        <f t="shared" si="2"/>
        <v>0</v>
      </c>
      <c r="C185" s="16">
        <v>1.38</v>
      </c>
      <c r="D185" s="17">
        <v>2.5</v>
      </c>
      <c r="E185" s="17">
        <v>6</v>
      </c>
      <c r="F185" s="20">
        <v>0</v>
      </c>
    </row>
    <row r="186" spans="1:6" x14ac:dyDescent="0.25">
      <c r="A186" s="15">
        <v>261</v>
      </c>
      <c r="B186" s="31">
        <f t="shared" si="2"/>
        <v>0</v>
      </c>
      <c r="C186" s="16">
        <v>1.4179999999999999</v>
      </c>
      <c r="D186" s="17">
        <v>2</v>
      </c>
      <c r="E186" s="17">
        <v>7</v>
      </c>
      <c r="F186" s="20">
        <v>0</v>
      </c>
    </row>
    <row r="187" spans="1:6" x14ac:dyDescent="0.25">
      <c r="A187" s="15">
        <v>233.82</v>
      </c>
      <c r="B187" s="31">
        <f t="shared" si="2"/>
        <v>0</v>
      </c>
      <c r="C187" s="16">
        <v>2.1</v>
      </c>
      <c r="D187" s="17">
        <v>1</v>
      </c>
      <c r="E187" s="17">
        <v>4</v>
      </c>
      <c r="F187" s="20">
        <v>1</v>
      </c>
    </row>
    <row r="188" spans="1:6" x14ac:dyDescent="0.25">
      <c r="A188" s="15">
        <v>333</v>
      </c>
      <c r="B188" s="31">
        <f t="shared" si="2"/>
        <v>1</v>
      </c>
      <c r="C188" s="16">
        <v>0.6</v>
      </c>
      <c r="D188" s="17">
        <v>1</v>
      </c>
      <c r="E188" s="17">
        <v>6</v>
      </c>
      <c r="F188" s="20">
        <v>1</v>
      </c>
    </row>
    <row r="189" spans="1:6" x14ac:dyDescent="0.25">
      <c r="A189" s="15">
        <v>359.82</v>
      </c>
      <c r="B189" s="31">
        <f t="shared" si="2"/>
        <v>1</v>
      </c>
      <c r="C189" s="16">
        <v>1.0880000000000001</v>
      </c>
      <c r="D189" s="17">
        <v>2</v>
      </c>
      <c r="E189" s="17">
        <v>10</v>
      </c>
      <c r="F189" s="20">
        <v>1</v>
      </c>
    </row>
    <row r="190" spans="1:6" x14ac:dyDescent="0.25">
      <c r="A190" s="15">
        <v>342</v>
      </c>
      <c r="B190" s="31">
        <f t="shared" si="2"/>
        <v>1</v>
      </c>
      <c r="C190" s="16">
        <v>0.7</v>
      </c>
      <c r="D190" s="17">
        <v>2</v>
      </c>
      <c r="E190" s="17">
        <v>6</v>
      </c>
      <c r="F190" s="20">
        <v>1</v>
      </c>
    </row>
    <row r="191" spans="1:6" x14ac:dyDescent="0.25">
      <c r="A191" s="15">
        <v>333</v>
      </c>
      <c r="B191" s="31">
        <f t="shared" si="2"/>
        <v>1</v>
      </c>
      <c r="C191" s="16">
        <v>0.7</v>
      </c>
      <c r="D191" s="17">
        <v>1</v>
      </c>
      <c r="E191" s="17">
        <v>6</v>
      </c>
      <c r="F191" s="20">
        <v>1</v>
      </c>
    </row>
    <row r="192" spans="1:6" x14ac:dyDescent="0.25">
      <c r="A192" s="15">
        <v>323.82</v>
      </c>
      <c r="B192" s="31">
        <f t="shared" si="2"/>
        <v>1</v>
      </c>
      <c r="C192" s="16">
        <v>0.6</v>
      </c>
      <c r="D192" s="17">
        <v>1</v>
      </c>
      <c r="E192" s="17">
        <v>6</v>
      </c>
      <c r="F192" s="20">
        <v>1</v>
      </c>
    </row>
    <row r="193" spans="1:6" x14ac:dyDescent="0.25">
      <c r="A193" s="15">
        <v>387</v>
      </c>
      <c r="B193" s="31">
        <f t="shared" si="2"/>
        <v>1</v>
      </c>
      <c r="C193" s="16">
        <v>0.6</v>
      </c>
      <c r="D193" s="17">
        <v>2</v>
      </c>
      <c r="E193" s="17">
        <v>7</v>
      </c>
      <c r="F193" s="20">
        <v>1</v>
      </c>
    </row>
    <row r="194" spans="1:6" x14ac:dyDescent="0.25">
      <c r="A194" s="15">
        <v>340.2</v>
      </c>
      <c r="B194" s="31">
        <f t="shared" si="2"/>
        <v>1</v>
      </c>
      <c r="C194" s="16">
        <v>0.94099999999999995</v>
      </c>
      <c r="D194" s="17">
        <v>1.5</v>
      </c>
      <c r="E194" s="17">
        <v>6</v>
      </c>
      <c r="F194" s="20">
        <v>1</v>
      </c>
    </row>
    <row r="195" spans="1:6" x14ac:dyDescent="0.25">
      <c r="A195" s="15">
        <v>351</v>
      </c>
      <c r="B195" s="31">
        <f t="shared" ref="B195:B258" si="3">IF(A195&gt;=AVERAGE($A$2:$A$363),1,0)</f>
        <v>1</v>
      </c>
      <c r="C195" s="16">
        <v>0.77500000000000002</v>
      </c>
      <c r="D195" s="17">
        <v>2.5</v>
      </c>
      <c r="E195" s="17">
        <v>8</v>
      </c>
      <c r="F195" s="20">
        <v>1</v>
      </c>
    </row>
    <row r="196" spans="1:6" x14ac:dyDescent="0.25">
      <c r="A196" s="15">
        <v>198</v>
      </c>
      <c r="B196" s="31">
        <f t="shared" si="3"/>
        <v>0</v>
      </c>
      <c r="C196" s="16">
        <v>0.80500000000000005</v>
      </c>
      <c r="D196" s="17">
        <v>1</v>
      </c>
      <c r="E196" s="17">
        <v>5</v>
      </c>
      <c r="F196" s="20">
        <v>1</v>
      </c>
    </row>
    <row r="197" spans="1:6" x14ac:dyDescent="0.25">
      <c r="A197" s="15">
        <v>322.2</v>
      </c>
      <c r="B197" s="31">
        <f t="shared" si="3"/>
        <v>1</v>
      </c>
      <c r="C197" s="16">
        <v>0.6</v>
      </c>
      <c r="D197" s="17">
        <v>1</v>
      </c>
      <c r="E197" s="17">
        <v>6</v>
      </c>
      <c r="F197" s="20">
        <v>1</v>
      </c>
    </row>
    <row r="198" spans="1:6" x14ac:dyDescent="0.25">
      <c r="A198" s="15">
        <v>214.2</v>
      </c>
      <c r="B198" s="31">
        <f t="shared" si="3"/>
        <v>0</v>
      </c>
      <c r="C198" s="16">
        <v>1</v>
      </c>
      <c r="D198" s="17">
        <v>1</v>
      </c>
      <c r="E198" s="17">
        <v>4</v>
      </c>
      <c r="F198" s="20">
        <v>1</v>
      </c>
    </row>
    <row r="199" spans="1:6" x14ac:dyDescent="0.25">
      <c r="A199" s="15">
        <v>287.82</v>
      </c>
      <c r="B199" s="31">
        <f t="shared" si="3"/>
        <v>0</v>
      </c>
      <c r="C199" s="16">
        <v>0.78</v>
      </c>
      <c r="D199" s="17">
        <v>1</v>
      </c>
      <c r="E199" s="17">
        <v>6</v>
      </c>
      <c r="F199" s="20">
        <v>1</v>
      </c>
    </row>
    <row r="200" spans="1:6" x14ac:dyDescent="0.25">
      <c r="A200" s="15">
        <v>270</v>
      </c>
      <c r="B200" s="31">
        <f t="shared" si="3"/>
        <v>0</v>
      </c>
      <c r="C200" s="16">
        <v>0.75</v>
      </c>
      <c r="D200" s="17">
        <v>1.5</v>
      </c>
      <c r="E200" s="17">
        <v>7</v>
      </c>
      <c r="F200" s="20">
        <v>1</v>
      </c>
    </row>
    <row r="201" spans="1:6" x14ac:dyDescent="0.25">
      <c r="A201" s="15">
        <v>270</v>
      </c>
      <c r="B201" s="31">
        <f t="shared" si="3"/>
        <v>0</v>
      </c>
      <c r="C201" s="16">
        <v>0.75</v>
      </c>
      <c r="D201" s="17">
        <v>1.5</v>
      </c>
      <c r="E201" s="17">
        <v>9</v>
      </c>
      <c r="F201" s="20">
        <v>1</v>
      </c>
    </row>
    <row r="202" spans="1:6" x14ac:dyDescent="0.25">
      <c r="A202" s="15">
        <v>288</v>
      </c>
      <c r="B202" s="31">
        <f t="shared" si="3"/>
        <v>0</v>
      </c>
      <c r="C202" s="16">
        <v>1.155</v>
      </c>
      <c r="D202" s="17">
        <v>1</v>
      </c>
      <c r="E202" s="17">
        <v>6</v>
      </c>
      <c r="F202" s="20">
        <v>1</v>
      </c>
    </row>
    <row r="203" spans="1:6" x14ac:dyDescent="0.25">
      <c r="A203" s="15">
        <v>286.2</v>
      </c>
      <c r="B203" s="31">
        <f t="shared" si="3"/>
        <v>0</v>
      </c>
      <c r="C203" s="16">
        <v>1.47</v>
      </c>
      <c r="D203" s="17">
        <v>1.5</v>
      </c>
      <c r="E203" s="17">
        <v>7</v>
      </c>
      <c r="F203" s="20">
        <v>1</v>
      </c>
    </row>
    <row r="204" spans="1:6" x14ac:dyDescent="0.25">
      <c r="A204" s="15">
        <v>234</v>
      </c>
      <c r="B204" s="31">
        <f t="shared" si="3"/>
        <v>0</v>
      </c>
      <c r="C204" s="16">
        <v>0.875</v>
      </c>
      <c r="D204" s="17">
        <v>1</v>
      </c>
      <c r="E204" s="17">
        <v>5</v>
      </c>
      <c r="F204" s="20">
        <v>1</v>
      </c>
    </row>
    <row r="205" spans="1:6" x14ac:dyDescent="0.25">
      <c r="A205" s="15">
        <v>341.82</v>
      </c>
      <c r="B205" s="31">
        <f t="shared" si="3"/>
        <v>1</v>
      </c>
      <c r="C205" s="16">
        <v>0.82499999999999996</v>
      </c>
      <c r="D205" s="17">
        <v>2</v>
      </c>
      <c r="E205" s="17">
        <v>7</v>
      </c>
      <c r="F205" s="20">
        <v>1</v>
      </c>
    </row>
    <row r="206" spans="1:6" x14ac:dyDescent="0.25">
      <c r="A206" s="15">
        <v>277.2</v>
      </c>
      <c r="B206" s="31">
        <f t="shared" si="3"/>
        <v>0</v>
      </c>
      <c r="C206" s="16">
        <v>1.335</v>
      </c>
      <c r="D206" s="17">
        <v>1</v>
      </c>
      <c r="E206" s="17">
        <v>7</v>
      </c>
      <c r="F206" s="20">
        <v>1</v>
      </c>
    </row>
    <row r="207" spans="1:6" x14ac:dyDescent="0.25">
      <c r="A207" s="15">
        <v>333</v>
      </c>
      <c r="B207" s="31">
        <f t="shared" si="3"/>
        <v>1</v>
      </c>
      <c r="C207" s="16">
        <v>0.58199999999999996</v>
      </c>
      <c r="D207" s="17">
        <v>1</v>
      </c>
      <c r="E207" s="17">
        <v>6</v>
      </c>
      <c r="F207" s="20">
        <v>1</v>
      </c>
    </row>
    <row r="208" spans="1:6" x14ac:dyDescent="0.25">
      <c r="A208" s="15">
        <v>246.6</v>
      </c>
      <c r="B208" s="31">
        <f t="shared" si="3"/>
        <v>0</v>
      </c>
      <c r="C208" s="16">
        <v>1.103</v>
      </c>
      <c r="D208" s="17">
        <v>1</v>
      </c>
      <c r="E208" s="17">
        <v>6</v>
      </c>
      <c r="F208" s="20">
        <v>1</v>
      </c>
    </row>
    <row r="209" spans="1:6" x14ac:dyDescent="0.25">
      <c r="A209" s="15">
        <v>265.5</v>
      </c>
      <c r="B209" s="31">
        <f t="shared" si="3"/>
        <v>0</v>
      </c>
      <c r="C209" s="16">
        <v>2</v>
      </c>
      <c r="D209" s="17">
        <v>1</v>
      </c>
      <c r="E209" s="17">
        <v>6</v>
      </c>
      <c r="F209" s="20">
        <v>1</v>
      </c>
    </row>
    <row r="210" spans="1:6" x14ac:dyDescent="0.25">
      <c r="A210" s="15">
        <v>257.04000000000002</v>
      </c>
      <c r="B210" s="31">
        <f t="shared" si="3"/>
        <v>0</v>
      </c>
      <c r="C210" s="16">
        <v>0.75</v>
      </c>
      <c r="D210" s="17">
        <v>1.5</v>
      </c>
      <c r="E210" s="17">
        <v>6</v>
      </c>
      <c r="F210" s="20">
        <v>1</v>
      </c>
    </row>
    <row r="211" spans="1:6" x14ac:dyDescent="0.25">
      <c r="A211" s="15">
        <v>260.82</v>
      </c>
      <c r="B211" s="31">
        <f t="shared" si="3"/>
        <v>0</v>
      </c>
      <c r="C211" s="16">
        <v>1.125</v>
      </c>
      <c r="D211" s="17">
        <v>1.5</v>
      </c>
      <c r="E211" s="17">
        <v>6</v>
      </c>
      <c r="F211" s="20">
        <v>1</v>
      </c>
    </row>
    <row r="212" spans="1:6" x14ac:dyDescent="0.25">
      <c r="A212" s="15">
        <v>270</v>
      </c>
      <c r="B212" s="31">
        <f t="shared" si="3"/>
        <v>0</v>
      </c>
      <c r="C212" s="16">
        <v>0.85</v>
      </c>
      <c r="D212" s="17">
        <v>3</v>
      </c>
      <c r="E212" s="17">
        <v>8</v>
      </c>
      <c r="F212" s="20">
        <v>1</v>
      </c>
    </row>
    <row r="213" spans="1:6" x14ac:dyDescent="0.25">
      <c r="A213" s="15">
        <v>323.82</v>
      </c>
      <c r="B213" s="31">
        <f t="shared" si="3"/>
        <v>1</v>
      </c>
      <c r="C213" s="16">
        <v>2.5920000000000001</v>
      </c>
      <c r="D213" s="17">
        <v>1</v>
      </c>
      <c r="E213" s="17">
        <v>6</v>
      </c>
      <c r="F213" s="20">
        <v>1</v>
      </c>
    </row>
    <row r="214" spans="1:6" x14ac:dyDescent="0.25">
      <c r="A214" s="15">
        <v>261</v>
      </c>
      <c r="B214" s="31">
        <f t="shared" si="3"/>
        <v>0</v>
      </c>
      <c r="C214" s="16">
        <v>0.78800000000000003</v>
      </c>
      <c r="D214" s="17">
        <v>2</v>
      </c>
      <c r="E214" s="17">
        <v>10</v>
      </c>
      <c r="F214" s="20">
        <v>0</v>
      </c>
    </row>
    <row r="215" spans="1:6" x14ac:dyDescent="0.25">
      <c r="A215" s="15">
        <v>404.1</v>
      </c>
      <c r="B215" s="31">
        <f t="shared" si="3"/>
        <v>1</v>
      </c>
      <c r="C215" s="16">
        <v>1.04</v>
      </c>
      <c r="D215" s="17">
        <v>2</v>
      </c>
      <c r="E215" s="17">
        <v>7</v>
      </c>
      <c r="F215" s="20">
        <v>1</v>
      </c>
    </row>
    <row r="216" spans="1:6" x14ac:dyDescent="0.25">
      <c r="A216" s="15">
        <v>485.82</v>
      </c>
      <c r="B216" s="31">
        <f t="shared" si="3"/>
        <v>1</v>
      </c>
      <c r="C216" s="16">
        <v>1</v>
      </c>
      <c r="D216" s="17">
        <v>2</v>
      </c>
      <c r="E216" s="17">
        <v>8</v>
      </c>
      <c r="F216" s="20">
        <v>1</v>
      </c>
    </row>
    <row r="217" spans="1:6" x14ac:dyDescent="0.25">
      <c r="A217" s="15">
        <v>225.9</v>
      </c>
      <c r="B217" s="31">
        <f t="shared" si="3"/>
        <v>0</v>
      </c>
      <c r="C217" s="16">
        <v>0.91</v>
      </c>
      <c r="D217" s="17">
        <v>1</v>
      </c>
      <c r="E217" s="17">
        <v>5</v>
      </c>
      <c r="F217" s="20">
        <v>1</v>
      </c>
    </row>
    <row r="218" spans="1:6" x14ac:dyDescent="0.25">
      <c r="A218" s="15">
        <v>341.82</v>
      </c>
      <c r="B218" s="31">
        <f t="shared" si="3"/>
        <v>1</v>
      </c>
      <c r="C218" s="16">
        <v>3.15</v>
      </c>
      <c r="D218" s="17">
        <v>2</v>
      </c>
      <c r="E218" s="17">
        <v>9</v>
      </c>
      <c r="F218" s="20">
        <v>1</v>
      </c>
    </row>
    <row r="219" spans="1:6" x14ac:dyDescent="0.25">
      <c r="A219" s="15">
        <v>468</v>
      </c>
      <c r="B219" s="31">
        <f t="shared" si="3"/>
        <v>1</v>
      </c>
      <c r="C219" s="16">
        <v>0.65</v>
      </c>
      <c r="D219" s="17">
        <v>2.5</v>
      </c>
      <c r="E219" s="17">
        <v>10</v>
      </c>
      <c r="F219" s="20">
        <v>1</v>
      </c>
    </row>
    <row r="220" spans="1:6" x14ac:dyDescent="0.25">
      <c r="A220" s="15">
        <v>272.7</v>
      </c>
      <c r="B220" s="31">
        <f t="shared" si="3"/>
        <v>0</v>
      </c>
      <c r="C220" s="16">
        <v>0.98599999999999999</v>
      </c>
      <c r="D220" s="17">
        <v>2</v>
      </c>
      <c r="E220" s="17">
        <v>6</v>
      </c>
      <c r="F220" s="20">
        <v>0</v>
      </c>
    </row>
    <row r="221" spans="1:6" x14ac:dyDescent="0.25">
      <c r="A221" s="15">
        <v>314.82</v>
      </c>
      <c r="B221" s="31">
        <f t="shared" si="3"/>
        <v>0</v>
      </c>
      <c r="C221" s="16">
        <v>0.7</v>
      </c>
      <c r="D221" s="17">
        <v>1.5</v>
      </c>
      <c r="E221" s="17">
        <v>7</v>
      </c>
      <c r="F221" s="20">
        <v>1</v>
      </c>
    </row>
    <row r="222" spans="1:6" x14ac:dyDescent="0.25">
      <c r="A222" s="15">
        <v>477</v>
      </c>
      <c r="B222" s="31">
        <f t="shared" si="3"/>
        <v>1</v>
      </c>
      <c r="C222" s="16">
        <v>0.6</v>
      </c>
      <c r="D222" s="17">
        <v>1</v>
      </c>
      <c r="E222" s="17">
        <v>6</v>
      </c>
      <c r="F222" s="20">
        <v>1</v>
      </c>
    </row>
    <row r="223" spans="1:6" x14ac:dyDescent="0.25">
      <c r="A223" s="15">
        <v>396</v>
      </c>
      <c r="B223" s="31">
        <f t="shared" si="3"/>
        <v>1</v>
      </c>
      <c r="C223" s="16">
        <v>0.6</v>
      </c>
      <c r="D223" s="17">
        <v>1.5</v>
      </c>
      <c r="E223" s="17">
        <v>7</v>
      </c>
      <c r="F223" s="20">
        <v>1</v>
      </c>
    </row>
    <row r="224" spans="1:6" x14ac:dyDescent="0.25">
      <c r="A224" s="15">
        <v>392.4</v>
      </c>
      <c r="B224" s="31">
        <f t="shared" si="3"/>
        <v>1</v>
      </c>
      <c r="C224" s="16">
        <v>0.6</v>
      </c>
      <c r="D224" s="17">
        <v>2</v>
      </c>
      <c r="E224" s="17">
        <v>7</v>
      </c>
      <c r="F224" s="20">
        <v>1</v>
      </c>
    </row>
    <row r="225" spans="1:6" x14ac:dyDescent="0.25">
      <c r="A225" s="15">
        <v>351</v>
      </c>
      <c r="B225" s="31">
        <f t="shared" si="3"/>
        <v>1</v>
      </c>
      <c r="C225" s="16">
        <v>0.77500000000000002</v>
      </c>
      <c r="D225" s="17">
        <v>1.5</v>
      </c>
      <c r="E225" s="17">
        <v>7</v>
      </c>
      <c r="F225" s="20">
        <v>1</v>
      </c>
    </row>
    <row r="226" spans="1:6" x14ac:dyDescent="0.25">
      <c r="A226" s="15">
        <v>504</v>
      </c>
      <c r="B226" s="31">
        <f t="shared" si="3"/>
        <v>1</v>
      </c>
      <c r="C226" s="16">
        <v>0.8</v>
      </c>
      <c r="D226" s="17">
        <v>3</v>
      </c>
      <c r="E226" s="17">
        <v>8</v>
      </c>
      <c r="F226" s="20">
        <v>1</v>
      </c>
    </row>
    <row r="227" spans="1:6" x14ac:dyDescent="0.25">
      <c r="A227" s="15">
        <v>395.82</v>
      </c>
      <c r="B227" s="31">
        <f t="shared" si="3"/>
        <v>1</v>
      </c>
      <c r="C227" s="16">
        <v>0.7</v>
      </c>
      <c r="D227" s="17">
        <v>1.5</v>
      </c>
      <c r="E227" s="17">
        <v>9</v>
      </c>
      <c r="F227" s="20">
        <v>1</v>
      </c>
    </row>
    <row r="228" spans="1:6" x14ac:dyDescent="0.25">
      <c r="A228" s="15">
        <v>414</v>
      </c>
      <c r="B228" s="31">
        <f t="shared" si="3"/>
        <v>1</v>
      </c>
      <c r="C228" s="16">
        <v>0.72</v>
      </c>
      <c r="D228" s="17">
        <v>2.5</v>
      </c>
      <c r="E228" s="17">
        <v>7</v>
      </c>
      <c r="F228" s="20">
        <v>1</v>
      </c>
    </row>
    <row r="229" spans="1:6" x14ac:dyDescent="0.25">
      <c r="A229" s="15">
        <v>405</v>
      </c>
      <c r="B229" s="31">
        <f t="shared" si="3"/>
        <v>1</v>
      </c>
      <c r="C229" s="16">
        <v>0.68</v>
      </c>
      <c r="D229" s="17">
        <v>2.5</v>
      </c>
      <c r="E229" s="17">
        <v>9</v>
      </c>
      <c r="F229" s="20">
        <v>1</v>
      </c>
    </row>
    <row r="230" spans="1:6" x14ac:dyDescent="0.25">
      <c r="A230" s="15">
        <v>405</v>
      </c>
      <c r="B230" s="31">
        <f t="shared" si="3"/>
        <v>1</v>
      </c>
      <c r="C230" s="16">
        <v>0.6</v>
      </c>
      <c r="D230" s="17">
        <v>2</v>
      </c>
      <c r="E230" s="17">
        <v>7</v>
      </c>
      <c r="F230" s="20">
        <v>1</v>
      </c>
    </row>
    <row r="231" spans="1:6" x14ac:dyDescent="0.25">
      <c r="A231" s="15">
        <v>337.5</v>
      </c>
      <c r="B231" s="31">
        <f t="shared" si="3"/>
        <v>1</v>
      </c>
      <c r="C231" s="16">
        <v>0.7</v>
      </c>
      <c r="D231" s="17">
        <v>1.5</v>
      </c>
      <c r="E231" s="17">
        <v>8</v>
      </c>
      <c r="F231" s="20">
        <v>1</v>
      </c>
    </row>
    <row r="232" spans="1:6" x14ac:dyDescent="0.25">
      <c r="A232" s="15">
        <v>360</v>
      </c>
      <c r="B232" s="31">
        <f t="shared" si="3"/>
        <v>1</v>
      </c>
      <c r="C232" s="16">
        <v>0.99</v>
      </c>
      <c r="D232" s="17">
        <v>1.5</v>
      </c>
      <c r="E232" s="17">
        <v>7</v>
      </c>
      <c r="F232" s="20">
        <v>1</v>
      </c>
    </row>
    <row r="233" spans="1:6" x14ac:dyDescent="0.25">
      <c r="A233" s="15">
        <v>441</v>
      </c>
      <c r="B233" s="31">
        <f t="shared" si="3"/>
        <v>1</v>
      </c>
      <c r="C233" s="16">
        <v>0.6</v>
      </c>
      <c r="D233" s="17">
        <v>1.5</v>
      </c>
      <c r="E233" s="17">
        <v>7</v>
      </c>
      <c r="F233" s="20">
        <v>1</v>
      </c>
    </row>
    <row r="234" spans="1:6" x14ac:dyDescent="0.25">
      <c r="A234" s="15">
        <v>378</v>
      </c>
      <c r="B234" s="31">
        <f t="shared" si="3"/>
        <v>1</v>
      </c>
      <c r="C234" s="16">
        <v>1</v>
      </c>
      <c r="D234" s="17">
        <v>1.5</v>
      </c>
      <c r="E234" s="17">
        <v>7</v>
      </c>
      <c r="F234" s="20">
        <v>1</v>
      </c>
    </row>
    <row r="235" spans="1:6" x14ac:dyDescent="0.25">
      <c r="A235" s="15">
        <v>432</v>
      </c>
      <c r="B235" s="31">
        <f t="shared" si="3"/>
        <v>1</v>
      </c>
      <c r="C235" s="16">
        <v>0.7</v>
      </c>
      <c r="D235" s="17">
        <v>2.5</v>
      </c>
      <c r="E235" s="17">
        <v>8</v>
      </c>
      <c r="F235" s="20">
        <v>1</v>
      </c>
    </row>
    <row r="236" spans="1:6" x14ac:dyDescent="0.25">
      <c r="A236" s="15">
        <v>405</v>
      </c>
      <c r="B236" s="31">
        <f t="shared" si="3"/>
        <v>1</v>
      </c>
      <c r="C236" s="16">
        <v>0.77</v>
      </c>
      <c r="D236" s="17">
        <v>2.5</v>
      </c>
      <c r="E236" s="17">
        <v>10</v>
      </c>
      <c r="F236" s="20">
        <v>1</v>
      </c>
    </row>
    <row r="237" spans="1:6" x14ac:dyDescent="0.25">
      <c r="A237" s="15">
        <v>372.06</v>
      </c>
      <c r="B237" s="31">
        <f t="shared" si="3"/>
        <v>1</v>
      </c>
      <c r="C237" s="16">
        <v>1.17</v>
      </c>
      <c r="D237" s="17">
        <v>2</v>
      </c>
      <c r="E237" s="17">
        <v>10</v>
      </c>
      <c r="F237" s="20">
        <v>1</v>
      </c>
    </row>
    <row r="238" spans="1:6" x14ac:dyDescent="0.25">
      <c r="A238" s="15">
        <v>558</v>
      </c>
      <c r="B238" s="31">
        <f t="shared" si="3"/>
        <v>1</v>
      </c>
      <c r="C238" s="16">
        <v>0.73199999999999998</v>
      </c>
      <c r="D238" s="17">
        <v>2.5</v>
      </c>
      <c r="E238" s="17">
        <v>11</v>
      </c>
      <c r="F238" s="20">
        <v>1</v>
      </c>
    </row>
    <row r="239" spans="1:6" x14ac:dyDescent="0.25">
      <c r="A239" s="15">
        <v>413.1</v>
      </c>
      <c r="B239" s="31">
        <f t="shared" si="3"/>
        <v>1</v>
      </c>
      <c r="C239" s="16">
        <v>0.7</v>
      </c>
      <c r="D239" s="17">
        <v>1.5</v>
      </c>
      <c r="E239" s="17">
        <v>7</v>
      </c>
      <c r="F239" s="20">
        <v>1</v>
      </c>
    </row>
    <row r="240" spans="1:6" x14ac:dyDescent="0.25">
      <c r="A240" s="15">
        <v>504</v>
      </c>
      <c r="B240" s="31">
        <f t="shared" si="3"/>
        <v>1</v>
      </c>
      <c r="C240" s="16">
        <v>0.6</v>
      </c>
      <c r="D240" s="17">
        <v>2.5</v>
      </c>
      <c r="E240" s="17">
        <v>7</v>
      </c>
      <c r="F240" s="20">
        <v>1</v>
      </c>
    </row>
    <row r="241" spans="1:6" x14ac:dyDescent="0.25">
      <c r="A241" s="15">
        <v>486</v>
      </c>
      <c r="B241" s="31">
        <f t="shared" si="3"/>
        <v>1</v>
      </c>
      <c r="C241" s="16">
        <v>1.032</v>
      </c>
      <c r="D241" s="17">
        <v>2.5</v>
      </c>
      <c r="E241" s="17">
        <v>7</v>
      </c>
      <c r="F241" s="20">
        <v>1</v>
      </c>
    </row>
    <row r="242" spans="1:6" x14ac:dyDescent="0.25">
      <c r="A242" s="15">
        <v>319.5</v>
      </c>
      <c r="B242" s="31">
        <f t="shared" si="3"/>
        <v>0</v>
      </c>
      <c r="C242" s="16">
        <v>0.7</v>
      </c>
      <c r="D242" s="17">
        <v>2</v>
      </c>
      <c r="E242" s="17">
        <v>7</v>
      </c>
      <c r="F242" s="20">
        <v>1</v>
      </c>
    </row>
    <row r="243" spans="1:6" x14ac:dyDescent="0.25">
      <c r="A243" s="15">
        <v>333</v>
      </c>
      <c r="B243" s="31">
        <f t="shared" si="3"/>
        <v>1</v>
      </c>
      <c r="C243" s="16">
        <v>2.8130000000000002</v>
      </c>
      <c r="D243" s="17">
        <v>2</v>
      </c>
      <c r="E243" s="17">
        <v>10</v>
      </c>
      <c r="F243" s="20">
        <v>1</v>
      </c>
    </row>
    <row r="244" spans="1:6" x14ac:dyDescent="0.25">
      <c r="A244" s="15">
        <v>288</v>
      </c>
      <c r="B244" s="31">
        <f t="shared" si="3"/>
        <v>0</v>
      </c>
      <c r="C244" s="16">
        <v>0.65</v>
      </c>
      <c r="D244" s="17">
        <v>1</v>
      </c>
      <c r="E244" s="17">
        <v>6</v>
      </c>
      <c r="F244" s="20">
        <v>0</v>
      </c>
    </row>
    <row r="245" spans="1:6" x14ac:dyDescent="0.25">
      <c r="A245" s="15">
        <v>239.4</v>
      </c>
      <c r="B245" s="31">
        <f t="shared" si="3"/>
        <v>0</v>
      </c>
      <c r="C245" s="16">
        <v>1</v>
      </c>
      <c r="D245" s="17">
        <v>1.5</v>
      </c>
      <c r="E245" s="17">
        <v>6</v>
      </c>
      <c r="F245" s="20">
        <v>1</v>
      </c>
    </row>
    <row r="246" spans="1:6" x14ac:dyDescent="0.25">
      <c r="A246" s="15">
        <v>351</v>
      </c>
      <c r="B246" s="31">
        <f t="shared" si="3"/>
        <v>1</v>
      </c>
      <c r="C246" s="16">
        <v>0.65</v>
      </c>
      <c r="D246" s="17">
        <v>2</v>
      </c>
      <c r="E246" s="17">
        <v>8</v>
      </c>
      <c r="F246" s="20">
        <v>1</v>
      </c>
    </row>
    <row r="247" spans="1:6" x14ac:dyDescent="0.25">
      <c r="A247" s="15">
        <v>444.6</v>
      </c>
      <c r="B247" s="31">
        <f t="shared" si="3"/>
        <v>1</v>
      </c>
      <c r="C247" s="16">
        <v>0.8</v>
      </c>
      <c r="D247" s="17">
        <v>2</v>
      </c>
      <c r="E247" s="17">
        <v>8</v>
      </c>
      <c r="F247" s="20">
        <v>1</v>
      </c>
    </row>
    <row r="248" spans="1:6" x14ac:dyDescent="0.25">
      <c r="A248" s="15">
        <v>358.2</v>
      </c>
      <c r="B248" s="31">
        <f t="shared" si="3"/>
        <v>1</v>
      </c>
      <c r="C248" s="16">
        <v>1</v>
      </c>
      <c r="D248" s="17">
        <v>2</v>
      </c>
      <c r="E248" s="17">
        <v>6</v>
      </c>
      <c r="F248" s="20">
        <v>1</v>
      </c>
    </row>
    <row r="249" spans="1:6" x14ac:dyDescent="0.25">
      <c r="A249" s="15">
        <v>378</v>
      </c>
      <c r="B249" s="31">
        <f t="shared" si="3"/>
        <v>1</v>
      </c>
      <c r="C249" s="16">
        <v>1.875</v>
      </c>
      <c r="D249" s="17">
        <v>2.5</v>
      </c>
      <c r="E249" s="17">
        <v>10</v>
      </c>
      <c r="F249" s="20">
        <v>1</v>
      </c>
    </row>
    <row r="250" spans="1:6" x14ac:dyDescent="0.25">
      <c r="A250" s="15">
        <v>297</v>
      </c>
      <c r="B250" s="31">
        <f t="shared" si="3"/>
        <v>0</v>
      </c>
      <c r="C250" s="16">
        <v>2.25</v>
      </c>
      <c r="D250" s="17">
        <v>2</v>
      </c>
      <c r="E250" s="17">
        <v>11</v>
      </c>
      <c r="F250" s="20">
        <v>0</v>
      </c>
    </row>
    <row r="251" spans="1:6" x14ac:dyDescent="0.25">
      <c r="A251" s="15">
        <v>333</v>
      </c>
      <c r="B251" s="31">
        <f t="shared" si="3"/>
        <v>1</v>
      </c>
      <c r="C251" s="16">
        <v>1.6</v>
      </c>
      <c r="D251" s="17">
        <v>1.5</v>
      </c>
      <c r="E251" s="17">
        <v>10</v>
      </c>
      <c r="F251" s="20">
        <v>0</v>
      </c>
    </row>
    <row r="252" spans="1:6" x14ac:dyDescent="0.25">
      <c r="A252" s="15">
        <v>291.60000000000002</v>
      </c>
      <c r="B252" s="31">
        <f t="shared" si="3"/>
        <v>0</v>
      </c>
      <c r="C252" s="16">
        <v>0.625</v>
      </c>
      <c r="D252" s="17">
        <v>1.5</v>
      </c>
      <c r="E252" s="17">
        <v>9</v>
      </c>
      <c r="F252" s="20">
        <v>0</v>
      </c>
    </row>
    <row r="253" spans="1:6" x14ac:dyDescent="0.25">
      <c r="A253" s="15">
        <v>297</v>
      </c>
      <c r="B253" s="31">
        <f t="shared" si="3"/>
        <v>0</v>
      </c>
      <c r="C253" s="16">
        <v>0.6</v>
      </c>
      <c r="D253" s="17">
        <v>1.5</v>
      </c>
      <c r="E253" s="17">
        <v>8</v>
      </c>
      <c r="F253" s="20">
        <v>0</v>
      </c>
    </row>
    <row r="254" spans="1:6" x14ac:dyDescent="0.25">
      <c r="A254" s="15">
        <v>317.7</v>
      </c>
      <c r="B254" s="31">
        <f t="shared" si="3"/>
        <v>0</v>
      </c>
      <c r="C254" s="16">
        <v>0.64200000000000002</v>
      </c>
      <c r="D254" s="17">
        <v>2</v>
      </c>
      <c r="E254" s="17">
        <v>7</v>
      </c>
      <c r="F254" s="20">
        <v>0</v>
      </c>
    </row>
    <row r="255" spans="1:6" x14ac:dyDescent="0.25">
      <c r="A255" s="15">
        <v>359.82</v>
      </c>
      <c r="B255" s="31">
        <f t="shared" si="3"/>
        <v>1</v>
      </c>
      <c r="C255" s="16">
        <v>1.1000000000000001</v>
      </c>
      <c r="D255" s="17">
        <v>2</v>
      </c>
      <c r="E255" s="17">
        <v>10</v>
      </c>
      <c r="F255" s="20">
        <v>1</v>
      </c>
    </row>
    <row r="256" spans="1:6" x14ac:dyDescent="0.25">
      <c r="A256" s="15">
        <v>306</v>
      </c>
      <c r="B256" s="31">
        <f t="shared" si="3"/>
        <v>0</v>
      </c>
      <c r="C256" s="16">
        <v>0.6</v>
      </c>
      <c r="D256" s="17">
        <v>2</v>
      </c>
      <c r="E256" s="17">
        <v>6</v>
      </c>
      <c r="F256" s="20">
        <v>0</v>
      </c>
    </row>
    <row r="257" spans="1:6" x14ac:dyDescent="0.25">
      <c r="A257" s="15">
        <v>449.82</v>
      </c>
      <c r="B257" s="31">
        <f t="shared" si="3"/>
        <v>1</v>
      </c>
      <c r="C257" s="16">
        <v>1.38</v>
      </c>
      <c r="D257" s="17">
        <v>2</v>
      </c>
      <c r="E257" s="17">
        <v>10</v>
      </c>
      <c r="F257" s="20">
        <v>1</v>
      </c>
    </row>
    <row r="258" spans="1:6" x14ac:dyDescent="0.25">
      <c r="A258" s="15">
        <v>340.2</v>
      </c>
      <c r="B258" s="31">
        <f t="shared" si="3"/>
        <v>1</v>
      </c>
      <c r="C258" s="16">
        <v>0.8</v>
      </c>
      <c r="D258" s="17">
        <v>1.5</v>
      </c>
      <c r="E258" s="17">
        <v>9</v>
      </c>
      <c r="F258" s="20">
        <v>1</v>
      </c>
    </row>
    <row r="259" spans="1:6" x14ac:dyDescent="0.25">
      <c r="A259" s="15">
        <v>342</v>
      </c>
      <c r="B259" s="31">
        <f t="shared" ref="B259:B322" si="4">IF(A259&gt;=AVERAGE($A$2:$A$363),1,0)</f>
        <v>1</v>
      </c>
      <c r="C259" s="16">
        <v>1.125</v>
      </c>
      <c r="D259" s="17">
        <v>1</v>
      </c>
      <c r="E259" s="17">
        <v>6</v>
      </c>
      <c r="F259" s="20">
        <v>1</v>
      </c>
    </row>
    <row r="260" spans="1:6" x14ac:dyDescent="0.25">
      <c r="A260" s="15">
        <v>369</v>
      </c>
      <c r="B260" s="31">
        <f t="shared" si="4"/>
        <v>1</v>
      </c>
      <c r="C260" s="16">
        <v>0.8</v>
      </c>
      <c r="D260" s="17">
        <v>2</v>
      </c>
      <c r="E260" s="17">
        <v>10</v>
      </c>
      <c r="F260" s="20">
        <v>1</v>
      </c>
    </row>
    <row r="261" spans="1:6" x14ac:dyDescent="0.25">
      <c r="A261" s="15">
        <v>341.82</v>
      </c>
      <c r="B261" s="31">
        <f t="shared" si="4"/>
        <v>1</v>
      </c>
      <c r="C261" s="16">
        <v>0.72</v>
      </c>
      <c r="D261" s="17">
        <v>2</v>
      </c>
      <c r="E261" s="17">
        <v>7</v>
      </c>
      <c r="F261" s="20">
        <v>1</v>
      </c>
    </row>
    <row r="262" spans="1:6" x14ac:dyDescent="0.25">
      <c r="A262" s="15">
        <v>402.3</v>
      </c>
      <c r="B262" s="31">
        <f t="shared" si="4"/>
        <v>1</v>
      </c>
      <c r="C262" s="16">
        <v>0.6</v>
      </c>
      <c r="D262" s="17">
        <v>2</v>
      </c>
      <c r="E262" s="17">
        <v>8</v>
      </c>
      <c r="F262" s="20">
        <v>0</v>
      </c>
    </row>
    <row r="263" spans="1:6" x14ac:dyDescent="0.25">
      <c r="A263" s="15">
        <v>392.22</v>
      </c>
      <c r="B263" s="31">
        <f t="shared" si="4"/>
        <v>1</v>
      </c>
      <c r="C263" s="16">
        <v>0.6</v>
      </c>
      <c r="D263" s="17">
        <v>2</v>
      </c>
      <c r="E263" s="17">
        <v>8</v>
      </c>
      <c r="F263" s="20">
        <v>0</v>
      </c>
    </row>
    <row r="264" spans="1:6" x14ac:dyDescent="0.25">
      <c r="A264" s="15">
        <v>320.39999999999998</v>
      </c>
      <c r="B264" s="31">
        <f t="shared" si="4"/>
        <v>1</v>
      </c>
      <c r="C264" s="16">
        <v>0.6</v>
      </c>
      <c r="D264" s="17">
        <v>2</v>
      </c>
      <c r="E264" s="17">
        <v>8</v>
      </c>
      <c r="F264" s="20">
        <v>0</v>
      </c>
    </row>
    <row r="265" spans="1:6" x14ac:dyDescent="0.25">
      <c r="A265" s="15">
        <v>349.2</v>
      </c>
      <c r="B265" s="31">
        <f t="shared" si="4"/>
        <v>1</v>
      </c>
      <c r="C265" s="16">
        <v>0.83</v>
      </c>
      <c r="D265" s="17">
        <v>2</v>
      </c>
      <c r="E265" s="17">
        <v>6</v>
      </c>
      <c r="F265" s="20">
        <v>1</v>
      </c>
    </row>
    <row r="266" spans="1:6" x14ac:dyDescent="0.25">
      <c r="A266" s="15">
        <v>387</v>
      </c>
      <c r="B266" s="31">
        <f t="shared" si="4"/>
        <v>1</v>
      </c>
      <c r="C266" s="16">
        <v>2</v>
      </c>
      <c r="D266" s="17">
        <v>1.5</v>
      </c>
      <c r="E266" s="17">
        <v>6</v>
      </c>
      <c r="F266" s="20">
        <v>0</v>
      </c>
    </row>
    <row r="267" spans="1:6" x14ac:dyDescent="0.25">
      <c r="A267" s="15">
        <v>359.82</v>
      </c>
      <c r="B267" s="31">
        <f t="shared" si="4"/>
        <v>1</v>
      </c>
      <c r="C267" s="16">
        <v>0.7</v>
      </c>
      <c r="D267" s="17">
        <v>2</v>
      </c>
      <c r="E267" s="17">
        <v>8</v>
      </c>
      <c r="F267" s="20">
        <v>1</v>
      </c>
    </row>
    <row r="268" spans="1:6" x14ac:dyDescent="0.25">
      <c r="A268" s="15">
        <v>288</v>
      </c>
      <c r="B268" s="31">
        <f t="shared" si="4"/>
        <v>0</v>
      </c>
      <c r="C268" s="16">
        <v>0.56000000000000005</v>
      </c>
      <c r="D268" s="17">
        <v>1</v>
      </c>
      <c r="E268" s="17">
        <v>6</v>
      </c>
      <c r="F268" s="20">
        <v>0</v>
      </c>
    </row>
    <row r="269" spans="1:6" x14ac:dyDescent="0.25">
      <c r="A269" s="15">
        <v>275.39999999999998</v>
      </c>
      <c r="B269" s="31">
        <f t="shared" si="4"/>
        <v>0</v>
      </c>
      <c r="C269" s="16">
        <v>0.61799999999999999</v>
      </c>
      <c r="D269" s="17">
        <v>1</v>
      </c>
      <c r="E269" s="17">
        <v>6</v>
      </c>
      <c r="F269" s="20">
        <v>0</v>
      </c>
    </row>
    <row r="270" spans="1:6" x14ac:dyDescent="0.25">
      <c r="A270" s="15">
        <v>293.22000000000003</v>
      </c>
      <c r="B270" s="31">
        <f t="shared" si="4"/>
        <v>0</v>
      </c>
      <c r="C270" s="16">
        <v>0.6</v>
      </c>
      <c r="D270" s="17">
        <v>1</v>
      </c>
      <c r="E270" s="17">
        <v>6</v>
      </c>
      <c r="F270" s="20">
        <v>0</v>
      </c>
    </row>
    <row r="271" spans="1:6" x14ac:dyDescent="0.25">
      <c r="A271" s="15">
        <v>275.39999999999998</v>
      </c>
      <c r="B271" s="31">
        <f t="shared" si="4"/>
        <v>0</v>
      </c>
      <c r="C271" s="16">
        <v>0.6</v>
      </c>
      <c r="D271" s="17">
        <v>1.5</v>
      </c>
      <c r="E271" s="17">
        <v>6</v>
      </c>
      <c r="F271" s="20">
        <v>0</v>
      </c>
    </row>
    <row r="272" spans="1:6" x14ac:dyDescent="0.25">
      <c r="A272" s="15">
        <v>302.04000000000002</v>
      </c>
      <c r="B272" s="31">
        <f t="shared" si="4"/>
        <v>0</v>
      </c>
      <c r="C272" s="16">
        <v>0.6</v>
      </c>
      <c r="D272" s="17">
        <v>1</v>
      </c>
      <c r="E272" s="17">
        <v>7</v>
      </c>
      <c r="F272" s="20">
        <v>0</v>
      </c>
    </row>
    <row r="273" spans="1:6" x14ac:dyDescent="0.25">
      <c r="A273" s="15">
        <v>412.2</v>
      </c>
      <c r="B273" s="31">
        <f t="shared" si="4"/>
        <v>1</v>
      </c>
      <c r="C273" s="16">
        <v>1.08</v>
      </c>
      <c r="D273" s="17">
        <v>1</v>
      </c>
      <c r="E273" s="17">
        <v>6</v>
      </c>
      <c r="F273" s="20">
        <v>0</v>
      </c>
    </row>
    <row r="274" spans="1:6" x14ac:dyDescent="0.25">
      <c r="A274" s="15">
        <v>316.8</v>
      </c>
      <c r="B274" s="31">
        <f t="shared" si="4"/>
        <v>0</v>
      </c>
      <c r="C274" s="16">
        <v>0.6</v>
      </c>
      <c r="D274" s="17">
        <v>2</v>
      </c>
      <c r="E274" s="17">
        <v>7</v>
      </c>
      <c r="F274" s="20">
        <v>0</v>
      </c>
    </row>
    <row r="275" spans="1:6" x14ac:dyDescent="0.25">
      <c r="A275" s="15">
        <v>288</v>
      </c>
      <c r="B275" s="31">
        <f t="shared" si="4"/>
        <v>0</v>
      </c>
      <c r="C275" s="16">
        <v>0.6</v>
      </c>
      <c r="D275" s="17">
        <v>2</v>
      </c>
      <c r="E275" s="17">
        <v>6</v>
      </c>
      <c r="F275" s="20">
        <v>0</v>
      </c>
    </row>
    <row r="276" spans="1:6" x14ac:dyDescent="0.25">
      <c r="A276" s="15">
        <v>250.2</v>
      </c>
      <c r="B276" s="31">
        <f t="shared" si="4"/>
        <v>0</v>
      </c>
      <c r="C276" s="16">
        <v>1</v>
      </c>
      <c r="D276" s="17">
        <v>1</v>
      </c>
      <c r="E276" s="17">
        <v>6</v>
      </c>
      <c r="F276" s="20">
        <v>1</v>
      </c>
    </row>
    <row r="277" spans="1:6" x14ac:dyDescent="0.25">
      <c r="A277" s="15">
        <v>252</v>
      </c>
      <c r="B277" s="31">
        <f t="shared" si="4"/>
        <v>0</v>
      </c>
      <c r="C277" s="16">
        <v>0.56999999999999995</v>
      </c>
      <c r="D277" s="17">
        <v>1.5</v>
      </c>
      <c r="E277" s="17">
        <v>7</v>
      </c>
      <c r="F277" s="20">
        <v>1</v>
      </c>
    </row>
    <row r="278" spans="1:6" x14ac:dyDescent="0.25">
      <c r="A278" s="15">
        <v>323.82</v>
      </c>
      <c r="B278" s="31">
        <f t="shared" si="4"/>
        <v>1</v>
      </c>
      <c r="C278" s="16">
        <v>0.87</v>
      </c>
      <c r="D278" s="17">
        <v>1</v>
      </c>
      <c r="E278" s="17">
        <v>6</v>
      </c>
      <c r="F278" s="20">
        <v>0</v>
      </c>
    </row>
    <row r="279" spans="1:6" x14ac:dyDescent="0.25">
      <c r="A279" s="15">
        <v>316.8</v>
      </c>
      <c r="B279" s="31">
        <f t="shared" si="4"/>
        <v>0</v>
      </c>
      <c r="C279" s="16">
        <v>0.6</v>
      </c>
      <c r="D279" s="17">
        <v>2</v>
      </c>
      <c r="E279" s="17">
        <v>7</v>
      </c>
      <c r="F279" s="20">
        <v>0</v>
      </c>
    </row>
    <row r="280" spans="1:6" x14ac:dyDescent="0.25">
      <c r="A280" s="15">
        <v>318.42</v>
      </c>
      <c r="B280" s="31">
        <f t="shared" si="4"/>
        <v>0</v>
      </c>
      <c r="C280" s="16">
        <v>0.6</v>
      </c>
      <c r="D280" s="17">
        <v>1.5</v>
      </c>
      <c r="E280" s="17">
        <v>10</v>
      </c>
      <c r="F280" s="20">
        <v>0</v>
      </c>
    </row>
    <row r="281" spans="1:6" x14ac:dyDescent="0.25">
      <c r="A281" s="15">
        <v>312.3</v>
      </c>
      <c r="B281" s="31">
        <f t="shared" si="4"/>
        <v>0</v>
      </c>
      <c r="C281" s="16">
        <v>0.6</v>
      </c>
      <c r="D281" s="17">
        <v>1</v>
      </c>
      <c r="E281" s="17">
        <v>6</v>
      </c>
      <c r="F281" s="20">
        <v>0</v>
      </c>
    </row>
    <row r="282" spans="1:6" x14ac:dyDescent="0.25">
      <c r="A282" s="15">
        <v>243</v>
      </c>
      <c r="B282" s="31">
        <f t="shared" si="4"/>
        <v>0</v>
      </c>
      <c r="C282" s="16">
        <v>0.77400000000000002</v>
      </c>
      <c r="D282" s="17">
        <v>1</v>
      </c>
      <c r="E282" s="17">
        <v>7</v>
      </c>
      <c r="F282" s="20">
        <v>0</v>
      </c>
    </row>
    <row r="283" spans="1:6" x14ac:dyDescent="0.25">
      <c r="A283" s="15">
        <v>265.5</v>
      </c>
      <c r="B283" s="31">
        <f t="shared" si="4"/>
        <v>0</v>
      </c>
      <c r="C283" s="16">
        <v>1</v>
      </c>
      <c r="D283" s="17">
        <v>1.5</v>
      </c>
      <c r="E283" s="17">
        <v>8</v>
      </c>
      <c r="F283" s="20">
        <v>0</v>
      </c>
    </row>
    <row r="284" spans="1:6" x14ac:dyDescent="0.25">
      <c r="A284" s="15">
        <v>324</v>
      </c>
      <c r="B284" s="31">
        <f t="shared" si="4"/>
        <v>1</v>
      </c>
      <c r="C284" s="16">
        <v>0.6</v>
      </c>
      <c r="D284" s="17">
        <v>1</v>
      </c>
      <c r="E284" s="17">
        <v>6</v>
      </c>
      <c r="F284" s="20">
        <v>1</v>
      </c>
    </row>
    <row r="285" spans="1:6" x14ac:dyDescent="0.25">
      <c r="A285" s="15">
        <v>449.82</v>
      </c>
      <c r="B285" s="31">
        <f t="shared" si="4"/>
        <v>1</v>
      </c>
      <c r="C285" s="16">
        <v>1.54</v>
      </c>
      <c r="D285" s="17">
        <v>2.5</v>
      </c>
      <c r="E285" s="17">
        <v>7</v>
      </c>
      <c r="F285" s="20">
        <v>0</v>
      </c>
    </row>
    <row r="286" spans="1:6" x14ac:dyDescent="0.25">
      <c r="A286" s="15">
        <v>333</v>
      </c>
      <c r="B286" s="31">
        <f t="shared" si="4"/>
        <v>1</v>
      </c>
      <c r="C286" s="16">
        <v>1.613</v>
      </c>
      <c r="D286" s="17">
        <v>2</v>
      </c>
      <c r="E286" s="17">
        <v>7</v>
      </c>
      <c r="F286" s="20">
        <v>1</v>
      </c>
    </row>
    <row r="287" spans="1:6" x14ac:dyDescent="0.25">
      <c r="A287" s="15">
        <v>480.6</v>
      </c>
      <c r="B287" s="31">
        <f t="shared" si="4"/>
        <v>1</v>
      </c>
      <c r="C287" s="16">
        <v>0.98799999999999999</v>
      </c>
      <c r="D287" s="17">
        <v>2.5</v>
      </c>
      <c r="E287" s="17">
        <v>9</v>
      </c>
      <c r="F287" s="20">
        <v>1</v>
      </c>
    </row>
    <row r="288" spans="1:6" x14ac:dyDescent="0.25">
      <c r="A288" s="15">
        <v>265.5</v>
      </c>
      <c r="B288" s="31">
        <f t="shared" si="4"/>
        <v>0</v>
      </c>
      <c r="C288" s="16">
        <v>0.72</v>
      </c>
      <c r="D288" s="17">
        <v>2</v>
      </c>
      <c r="E288" s="17">
        <v>7</v>
      </c>
      <c r="F288" s="20">
        <v>0</v>
      </c>
    </row>
    <row r="289" spans="1:6" x14ac:dyDescent="0.25">
      <c r="A289" s="15">
        <v>324</v>
      </c>
      <c r="B289" s="31">
        <f t="shared" si="4"/>
        <v>1</v>
      </c>
      <c r="C289" s="16">
        <v>1.25</v>
      </c>
      <c r="D289" s="17">
        <v>1.5</v>
      </c>
      <c r="E289" s="17">
        <v>6</v>
      </c>
      <c r="F289" s="20">
        <v>0</v>
      </c>
    </row>
    <row r="290" spans="1:6" x14ac:dyDescent="0.25">
      <c r="A290" s="15">
        <v>266.39999999999998</v>
      </c>
      <c r="B290" s="31">
        <f t="shared" si="4"/>
        <v>0</v>
      </c>
      <c r="C290" s="16">
        <v>0.6</v>
      </c>
      <c r="D290" s="17">
        <v>2</v>
      </c>
      <c r="E290" s="17">
        <v>8</v>
      </c>
      <c r="F290" s="20">
        <v>0</v>
      </c>
    </row>
    <row r="291" spans="1:6" x14ac:dyDescent="0.25">
      <c r="A291" s="15">
        <v>359.82</v>
      </c>
      <c r="B291" s="31">
        <f t="shared" si="4"/>
        <v>1</v>
      </c>
      <c r="C291" s="16">
        <v>1.034</v>
      </c>
      <c r="D291" s="17">
        <v>1.5</v>
      </c>
      <c r="E291" s="17">
        <v>8</v>
      </c>
      <c r="F291" s="20">
        <v>0</v>
      </c>
    </row>
    <row r="292" spans="1:6" x14ac:dyDescent="0.25">
      <c r="A292" s="15">
        <v>324</v>
      </c>
      <c r="B292" s="31">
        <f t="shared" si="4"/>
        <v>1</v>
      </c>
      <c r="C292" s="16">
        <v>0.625</v>
      </c>
      <c r="D292" s="17">
        <v>1</v>
      </c>
      <c r="E292" s="17">
        <v>7</v>
      </c>
      <c r="F292" s="20">
        <v>1</v>
      </c>
    </row>
    <row r="293" spans="1:6" x14ac:dyDescent="0.25">
      <c r="A293" s="15">
        <v>342</v>
      </c>
      <c r="B293" s="31">
        <f t="shared" si="4"/>
        <v>1</v>
      </c>
      <c r="C293" s="16">
        <v>0.7</v>
      </c>
      <c r="D293" s="17">
        <v>1.5</v>
      </c>
      <c r="E293" s="17">
        <v>8</v>
      </c>
      <c r="F293" s="20">
        <v>1</v>
      </c>
    </row>
    <row r="294" spans="1:6" x14ac:dyDescent="0.25">
      <c r="A294" s="15">
        <v>323.82</v>
      </c>
      <c r="B294" s="31">
        <f t="shared" si="4"/>
        <v>1</v>
      </c>
      <c r="C294" s="16">
        <v>1.25</v>
      </c>
      <c r="D294" s="17">
        <v>1.5</v>
      </c>
      <c r="E294" s="17">
        <v>7</v>
      </c>
      <c r="F294" s="20">
        <v>1</v>
      </c>
    </row>
    <row r="295" spans="1:6" x14ac:dyDescent="0.25">
      <c r="A295" s="15">
        <v>387</v>
      </c>
      <c r="B295" s="31">
        <f t="shared" si="4"/>
        <v>1</v>
      </c>
      <c r="C295" s="16">
        <v>0.75</v>
      </c>
      <c r="D295" s="17">
        <v>2</v>
      </c>
      <c r="E295" s="17">
        <v>9</v>
      </c>
      <c r="F295" s="20">
        <v>1</v>
      </c>
    </row>
    <row r="296" spans="1:6" x14ac:dyDescent="0.25">
      <c r="A296" s="15">
        <v>414</v>
      </c>
      <c r="B296" s="31">
        <f t="shared" si="4"/>
        <v>1</v>
      </c>
      <c r="C296" s="16">
        <v>1</v>
      </c>
      <c r="D296" s="17">
        <v>1.5</v>
      </c>
      <c r="E296" s="17">
        <v>8</v>
      </c>
      <c r="F296" s="20">
        <v>1</v>
      </c>
    </row>
    <row r="297" spans="1:6" x14ac:dyDescent="0.25">
      <c r="A297" s="15">
        <v>315</v>
      </c>
      <c r="B297" s="31">
        <f t="shared" si="4"/>
        <v>0</v>
      </c>
      <c r="C297" s="16">
        <v>0.8</v>
      </c>
      <c r="D297" s="17">
        <v>1.5</v>
      </c>
      <c r="E297" s="17">
        <v>8</v>
      </c>
      <c r="F297" s="20">
        <v>1</v>
      </c>
    </row>
    <row r="298" spans="1:6" x14ac:dyDescent="0.25">
      <c r="A298" s="15">
        <v>431.82</v>
      </c>
      <c r="B298" s="31">
        <f t="shared" si="4"/>
        <v>1</v>
      </c>
      <c r="C298" s="16">
        <v>0.64800000000000002</v>
      </c>
      <c r="D298" s="17">
        <v>2.5</v>
      </c>
      <c r="E298" s="17">
        <v>8</v>
      </c>
      <c r="F298" s="20">
        <v>1</v>
      </c>
    </row>
    <row r="299" spans="1:6" x14ac:dyDescent="0.25">
      <c r="A299" s="15">
        <v>306</v>
      </c>
      <c r="B299" s="31">
        <f t="shared" si="4"/>
        <v>0</v>
      </c>
      <c r="C299" s="16">
        <v>0.6</v>
      </c>
      <c r="D299" s="17">
        <v>2</v>
      </c>
      <c r="E299" s="17">
        <v>7</v>
      </c>
      <c r="F299" s="20">
        <v>0</v>
      </c>
    </row>
    <row r="300" spans="1:6" x14ac:dyDescent="0.25">
      <c r="A300" s="15">
        <v>313.2</v>
      </c>
      <c r="B300" s="31">
        <f t="shared" si="4"/>
        <v>0</v>
      </c>
      <c r="C300" s="16">
        <v>0.91200000000000003</v>
      </c>
      <c r="D300" s="17">
        <v>1</v>
      </c>
      <c r="E300" s="17">
        <v>7</v>
      </c>
      <c r="F300" s="20">
        <v>0</v>
      </c>
    </row>
    <row r="301" spans="1:6" x14ac:dyDescent="0.25">
      <c r="A301" s="15">
        <v>549</v>
      </c>
      <c r="B301" s="31">
        <f t="shared" si="4"/>
        <v>1</v>
      </c>
      <c r="C301" s="16">
        <v>1.21</v>
      </c>
      <c r="D301" s="17">
        <v>2</v>
      </c>
      <c r="E301" s="17">
        <v>9</v>
      </c>
      <c r="F301" s="20">
        <v>1</v>
      </c>
    </row>
    <row r="302" spans="1:6" x14ac:dyDescent="0.25">
      <c r="A302" s="15">
        <v>293.39999999999998</v>
      </c>
      <c r="B302" s="31">
        <f t="shared" si="4"/>
        <v>0</v>
      </c>
      <c r="C302" s="16">
        <v>0.84</v>
      </c>
      <c r="D302" s="17">
        <v>1</v>
      </c>
      <c r="E302" s="17">
        <v>6</v>
      </c>
      <c r="F302" s="20">
        <v>0</v>
      </c>
    </row>
    <row r="303" spans="1:6" x14ac:dyDescent="0.25">
      <c r="A303" s="15">
        <v>333</v>
      </c>
      <c r="B303" s="31">
        <f t="shared" si="4"/>
        <v>1</v>
      </c>
      <c r="C303" s="16">
        <v>0.6</v>
      </c>
      <c r="D303" s="17">
        <v>1.5</v>
      </c>
      <c r="E303" s="17">
        <v>8</v>
      </c>
      <c r="F303" s="20">
        <v>0</v>
      </c>
    </row>
    <row r="304" spans="1:6" x14ac:dyDescent="0.25">
      <c r="A304" s="15">
        <v>322.2</v>
      </c>
      <c r="B304" s="31">
        <f t="shared" si="4"/>
        <v>1</v>
      </c>
      <c r="C304" s="16">
        <v>0.7</v>
      </c>
      <c r="D304" s="17">
        <v>1</v>
      </c>
      <c r="E304" s="17">
        <v>6</v>
      </c>
      <c r="F304" s="20">
        <v>0</v>
      </c>
    </row>
    <row r="305" spans="1:6" x14ac:dyDescent="0.25">
      <c r="A305" s="15">
        <v>315</v>
      </c>
      <c r="B305" s="31">
        <f t="shared" si="4"/>
        <v>0</v>
      </c>
      <c r="C305" s="16">
        <v>0.76300000000000001</v>
      </c>
      <c r="D305" s="17">
        <v>2</v>
      </c>
      <c r="E305" s="17">
        <v>6</v>
      </c>
      <c r="F305" s="20">
        <v>0</v>
      </c>
    </row>
    <row r="306" spans="1:6" x14ac:dyDescent="0.25">
      <c r="A306" s="15">
        <v>324</v>
      </c>
      <c r="B306" s="31">
        <f t="shared" si="4"/>
        <v>1</v>
      </c>
      <c r="C306" s="16">
        <v>0.91</v>
      </c>
      <c r="D306" s="17">
        <v>1.5</v>
      </c>
      <c r="E306" s="17">
        <v>8</v>
      </c>
      <c r="F306" s="20">
        <v>0</v>
      </c>
    </row>
    <row r="307" spans="1:6" x14ac:dyDescent="0.25">
      <c r="A307" s="15">
        <v>322.2</v>
      </c>
      <c r="B307" s="31">
        <f t="shared" si="4"/>
        <v>1</v>
      </c>
      <c r="C307" s="16">
        <v>0.6</v>
      </c>
      <c r="D307" s="17">
        <v>1</v>
      </c>
      <c r="E307" s="17">
        <v>7</v>
      </c>
      <c r="F307" s="20">
        <v>0</v>
      </c>
    </row>
    <row r="308" spans="1:6" x14ac:dyDescent="0.25">
      <c r="A308" s="15">
        <v>315</v>
      </c>
      <c r="B308" s="31">
        <f t="shared" si="4"/>
        <v>0</v>
      </c>
      <c r="C308" s="16">
        <v>0.6</v>
      </c>
      <c r="D308" s="17">
        <v>2</v>
      </c>
      <c r="E308" s="17">
        <v>7</v>
      </c>
      <c r="F308" s="20">
        <v>0</v>
      </c>
    </row>
    <row r="309" spans="1:6" x14ac:dyDescent="0.25">
      <c r="A309" s="15">
        <v>360</v>
      </c>
      <c r="B309" s="31">
        <f t="shared" si="4"/>
        <v>1</v>
      </c>
      <c r="C309" s="16">
        <v>0.75</v>
      </c>
      <c r="D309" s="17">
        <v>2</v>
      </c>
      <c r="E309" s="17">
        <v>8</v>
      </c>
      <c r="F309" s="20">
        <v>0</v>
      </c>
    </row>
    <row r="310" spans="1:6" x14ac:dyDescent="0.25">
      <c r="A310" s="15">
        <v>282.60000000000002</v>
      </c>
      <c r="B310" s="31">
        <f t="shared" si="4"/>
        <v>0</v>
      </c>
      <c r="C310" s="16">
        <v>1.6</v>
      </c>
      <c r="D310" s="17">
        <v>2</v>
      </c>
      <c r="E310" s="17">
        <v>8</v>
      </c>
      <c r="F310" s="20">
        <v>0</v>
      </c>
    </row>
    <row r="311" spans="1:6" x14ac:dyDescent="0.25">
      <c r="A311" s="15">
        <v>288</v>
      </c>
      <c r="B311" s="31">
        <f t="shared" si="4"/>
        <v>0</v>
      </c>
      <c r="C311" s="16">
        <v>2.1840000000000002</v>
      </c>
      <c r="D311" s="17">
        <v>1.5</v>
      </c>
      <c r="E311" s="17">
        <v>8</v>
      </c>
      <c r="F311" s="20">
        <v>1</v>
      </c>
    </row>
    <row r="312" spans="1:6" x14ac:dyDescent="0.25">
      <c r="A312" s="15">
        <v>289.8</v>
      </c>
      <c r="B312" s="31">
        <f t="shared" si="4"/>
        <v>0</v>
      </c>
      <c r="C312" s="16">
        <v>0.79700000000000004</v>
      </c>
      <c r="D312" s="17">
        <v>2</v>
      </c>
      <c r="E312" s="17">
        <v>8</v>
      </c>
      <c r="F312" s="20">
        <v>0</v>
      </c>
    </row>
    <row r="313" spans="1:6" x14ac:dyDescent="0.25">
      <c r="A313" s="15">
        <v>315</v>
      </c>
      <c r="B313" s="31">
        <f t="shared" si="4"/>
        <v>0</v>
      </c>
      <c r="C313" s="16">
        <v>1.35</v>
      </c>
      <c r="D313" s="17">
        <v>2</v>
      </c>
      <c r="E313" s="17">
        <v>8</v>
      </c>
      <c r="F313" s="20">
        <v>0</v>
      </c>
    </row>
    <row r="314" spans="1:6" x14ac:dyDescent="0.25">
      <c r="A314" s="15">
        <v>315</v>
      </c>
      <c r="B314" s="31">
        <f t="shared" si="4"/>
        <v>0</v>
      </c>
      <c r="C314" s="16">
        <v>0.68</v>
      </c>
      <c r="D314" s="17">
        <v>2</v>
      </c>
      <c r="E314" s="17">
        <v>8</v>
      </c>
      <c r="F314" s="20">
        <v>0</v>
      </c>
    </row>
    <row r="315" spans="1:6" x14ac:dyDescent="0.25">
      <c r="A315" s="15">
        <v>531</v>
      </c>
      <c r="B315" s="31">
        <f t="shared" si="4"/>
        <v>1</v>
      </c>
      <c r="C315" s="16">
        <v>1.2210000000000001</v>
      </c>
      <c r="D315" s="17">
        <v>3</v>
      </c>
      <c r="E315" s="17">
        <v>8</v>
      </c>
      <c r="F315" s="20">
        <v>1</v>
      </c>
    </row>
    <row r="316" spans="1:6" x14ac:dyDescent="0.25">
      <c r="A316" s="15">
        <v>297</v>
      </c>
      <c r="B316" s="31">
        <f t="shared" si="4"/>
        <v>0</v>
      </c>
      <c r="C316" s="16">
        <v>0.625</v>
      </c>
      <c r="D316" s="17">
        <v>1</v>
      </c>
      <c r="E316" s="17">
        <v>6</v>
      </c>
      <c r="F316" s="20">
        <v>0</v>
      </c>
    </row>
    <row r="317" spans="1:6" x14ac:dyDescent="0.25">
      <c r="A317" s="15">
        <v>300.60000000000002</v>
      </c>
      <c r="B317" s="31">
        <f t="shared" si="4"/>
        <v>0</v>
      </c>
      <c r="C317" s="16">
        <v>0.82</v>
      </c>
      <c r="D317" s="17">
        <v>1</v>
      </c>
      <c r="E317" s="17">
        <v>6</v>
      </c>
      <c r="F317" s="20">
        <v>0</v>
      </c>
    </row>
    <row r="318" spans="1:6" x14ac:dyDescent="0.25">
      <c r="A318" s="15">
        <v>311.39999999999998</v>
      </c>
      <c r="B318" s="31">
        <f t="shared" si="4"/>
        <v>0</v>
      </c>
      <c r="C318" s="16">
        <v>0.8</v>
      </c>
      <c r="D318" s="17">
        <v>1.5</v>
      </c>
      <c r="E318" s="17">
        <v>6</v>
      </c>
      <c r="F318" s="20">
        <v>0</v>
      </c>
    </row>
    <row r="319" spans="1:6" x14ac:dyDescent="0.25">
      <c r="A319" s="15">
        <v>215.82</v>
      </c>
      <c r="B319" s="31">
        <f t="shared" si="4"/>
        <v>0</v>
      </c>
      <c r="C319" s="16">
        <v>0.56299999999999994</v>
      </c>
      <c r="D319" s="17">
        <v>2</v>
      </c>
      <c r="E319" s="17">
        <v>4</v>
      </c>
      <c r="F319" s="20">
        <v>0</v>
      </c>
    </row>
    <row r="320" spans="1:6" x14ac:dyDescent="0.25">
      <c r="A320" s="15">
        <v>323.82</v>
      </c>
      <c r="B320" s="31">
        <f t="shared" si="4"/>
        <v>1</v>
      </c>
      <c r="C320" s="16">
        <v>0.84</v>
      </c>
      <c r="D320" s="17">
        <v>2</v>
      </c>
      <c r="E320" s="17">
        <v>6</v>
      </c>
      <c r="F320" s="20">
        <v>0</v>
      </c>
    </row>
    <row r="321" spans="1:6" x14ac:dyDescent="0.25">
      <c r="A321" s="15">
        <v>324</v>
      </c>
      <c r="B321" s="31">
        <f t="shared" si="4"/>
        <v>1</v>
      </c>
      <c r="C321" s="16">
        <v>0.6</v>
      </c>
      <c r="D321" s="17">
        <v>1</v>
      </c>
      <c r="E321" s="17">
        <v>8</v>
      </c>
      <c r="F321" s="20">
        <v>0</v>
      </c>
    </row>
    <row r="322" spans="1:6" x14ac:dyDescent="0.25">
      <c r="A322" s="15">
        <v>304.2</v>
      </c>
      <c r="B322" s="31">
        <f t="shared" si="4"/>
        <v>0</v>
      </c>
      <c r="C322" s="16">
        <v>0.6</v>
      </c>
      <c r="D322" s="17">
        <v>2</v>
      </c>
      <c r="E322" s="17">
        <v>7</v>
      </c>
      <c r="F322" s="20">
        <v>0</v>
      </c>
    </row>
    <row r="323" spans="1:6" x14ac:dyDescent="0.25">
      <c r="A323" s="15">
        <v>324</v>
      </c>
      <c r="B323" s="31">
        <f t="shared" ref="B323:B363" si="5">IF(A323&gt;=AVERAGE($A$2:$A$363),1,0)</f>
        <v>1</v>
      </c>
      <c r="C323" s="16">
        <v>0.6</v>
      </c>
      <c r="D323" s="17">
        <v>2</v>
      </c>
      <c r="E323" s="17">
        <v>8</v>
      </c>
      <c r="F323" s="20">
        <v>0</v>
      </c>
    </row>
    <row r="324" spans="1:6" x14ac:dyDescent="0.25">
      <c r="A324" s="15">
        <v>405</v>
      </c>
      <c r="B324" s="31">
        <f t="shared" si="5"/>
        <v>1</v>
      </c>
      <c r="C324" s="16">
        <v>0.68600000000000005</v>
      </c>
      <c r="D324" s="17">
        <v>2</v>
      </c>
      <c r="E324" s="17">
        <v>6</v>
      </c>
      <c r="F324" s="20">
        <v>1</v>
      </c>
    </row>
    <row r="325" spans="1:6" x14ac:dyDescent="0.25">
      <c r="A325" s="15">
        <v>250.2</v>
      </c>
      <c r="B325" s="31">
        <f t="shared" si="5"/>
        <v>0</v>
      </c>
      <c r="C325" s="16">
        <v>2</v>
      </c>
      <c r="D325" s="17">
        <v>1</v>
      </c>
      <c r="E325" s="17">
        <v>6</v>
      </c>
      <c r="F325" s="20">
        <v>1</v>
      </c>
    </row>
    <row r="326" spans="1:6" x14ac:dyDescent="0.25">
      <c r="A326" s="15">
        <v>327.60000000000002</v>
      </c>
      <c r="B326" s="31">
        <f t="shared" si="5"/>
        <v>1</v>
      </c>
      <c r="C326" s="16">
        <v>0.997</v>
      </c>
      <c r="D326" s="17">
        <v>2</v>
      </c>
      <c r="E326" s="17">
        <v>7</v>
      </c>
      <c r="F326" s="20">
        <v>1</v>
      </c>
    </row>
    <row r="327" spans="1:6" x14ac:dyDescent="0.25">
      <c r="A327" s="15">
        <v>279</v>
      </c>
      <c r="B327" s="31">
        <f t="shared" si="5"/>
        <v>0</v>
      </c>
      <c r="C327" s="16">
        <v>2.2000000000000002</v>
      </c>
      <c r="D327" s="17">
        <v>1</v>
      </c>
      <c r="E327" s="17">
        <v>7</v>
      </c>
      <c r="F327" s="20">
        <v>1</v>
      </c>
    </row>
    <row r="328" spans="1:6" x14ac:dyDescent="0.25">
      <c r="A328" s="15">
        <v>314.10000000000002</v>
      </c>
      <c r="B328" s="31">
        <f t="shared" si="5"/>
        <v>0</v>
      </c>
      <c r="C328" s="16">
        <v>0.6</v>
      </c>
      <c r="D328" s="17">
        <v>1</v>
      </c>
      <c r="E328" s="17">
        <v>6</v>
      </c>
      <c r="F328" s="20">
        <v>0</v>
      </c>
    </row>
    <row r="329" spans="1:6" x14ac:dyDescent="0.25">
      <c r="A329" s="15">
        <v>324</v>
      </c>
      <c r="B329" s="31">
        <f t="shared" si="5"/>
        <v>1</v>
      </c>
      <c r="C329" s="16">
        <v>0.6</v>
      </c>
      <c r="D329" s="17">
        <v>1.5</v>
      </c>
      <c r="E329" s="17">
        <v>6</v>
      </c>
      <c r="F329" s="20">
        <v>0</v>
      </c>
    </row>
    <row r="330" spans="1:6" x14ac:dyDescent="0.25">
      <c r="A330" s="15">
        <v>305.10000000000002</v>
      </c>
      <c r="B330" s="31">
        <f t="shared" si="5"/>
        <v>0</v>
      </c>
      <c r="C330" s="16">
        <v>0.65</v>
      </c>
      <c r="D330" s="17">
        <v>2</v>
      </c>
      <c r="E330" s="17">
        <v>6</v>
      </c>
      <c r="F330" s="20">
        <v>0</v>
      </c>
    </row>
    <row r="331" spans="1:6" x14ac:dyDescent="0.25">
      <c r="A331" s="15">
        <v>289.44</v>
      </c>
      <c r="B331" s="31">
        <f t="shared" si="5"/>
        <v>0</v>
      </c>
      <c r="C331" s="16">
        <v>0.6</v>
      </c>
      <c r="D331" s="17">
        <v>1.5</v>
      </c>
      <c r="E331" s="17">
        <v>6</v>
      </c>
      <c r="F331" s="20">
        <v>0</v>
      </c>
    </row>
    <row r="332" spans="1:6" x14ac:dyDescent="0.25">
      <c r="A332" s="15">
        <v>301.32</v>
      </c>
      <c r="B332" s="31">
        <f t="shared" si="5"/>
        <v>0</v>
      </c>
      <c r="C332" s="16">
        <v>0.6</v>
      </c>
      <c r="D332" s="17">
        <v>1.5</v>
      </c>
      <c r="E332" s="17">
        <v>6</v>
      </c>
      <c r="F332" s="20">
        <v>0</v>
      </c>
    </row>
    <row r="333" spans="1:6" x14ac:dyDescent="0.25">
      <c r="A333" s="15">
        <v>286.2</v>
      </c>
      <c r="B333" s="31">
        <f t="shared" si="5"/>
        <v>0</v>
      </c>
      <c r="C333" s="16">
        <v>0.6</v>
      </c>
      <c r="D333" s="17">
        <v>2</v>
      </c>
      <c r="E333" s="17">
        <v>6</v>
      </c>
      <c r="F333" s="20">
        <v>0</v>
      </c>
    </row>
    <row r="334" spans="1:6" x14ac:dyDescent="0.25">
      <c r="A334" s="15">
        <v>297</v>
      </c>
      <c r="B334" s="31">
        <f t="shared" si="5"/>
        <v>0</v>
      </c>
      <c r="C334" s="16">
        <v>0.9</v>
      </c>
      <c r="D334" s="17">
        <v>1</v>
      </c>
      <c r="E334" s="17">
        <v>6</v>
      </c>
      <c r="F334" s="20">
        <v>0</v>
      </c>
    </row>
    <row r="335" spans="1:6" x14ac:dyDescent="0.25">
      <c r="A335" s="15">
        <v>288</v>
      </c>
      <c r="B335" s="31">
        <f t="shared" si="5"/>
        <v>0</v>
      </c>
      <c r="C335" s="16">
        <v>0.6</v>
      </c>
      <c r="D335" s="17">
        <v>2</v>
      </c>
      <c r="E335" s="17">
        <v>6</v>
      </c>
      <c r="F335" s="20">
        <v>0</v>
      </c>
    </row>
    <row r="336" spans="1:6" x14ac:dyDescent="0.25">
      <c r="A336" s="15">
        <v>288</v>
      </c>
      <c r="B336" s="31">
        <f t="shared" si="5"/>
        <v>0</v>
      </c>
      <c r="C336" s="16">
        <v>1.21</v>
      </c>
      <c r="D336" s="17">
        <v>1</v>
      </c>
      <c r="E336" s="17">
        <v>8</v>
      </c>
      <c r="F336" s="20">
        <v>0</v>
      </c>
    </row>
    <row r="337" spans="1:6" x14ac:dyDescent="0.25">
      <c r="A337" s="15">
        <v>208.53</v>
      </c>
      <c r="B337" s="31">
        <f t="shared" si="5"/>
        <v>0</v>
      </c>
      <c r="C337" s="16">
        <v>0.98699999999999999</v>
      </c>
      <c r="D337" s="17">
        <v>1</v>
      </c>
      <c r="E337" s="17">
        <v>6</v>
      </c>
      <c r="F337" s="20">
        <v>0</v>
      </c>
    </row>
    <row r="338" spans="1:6" x14ac:dyDescent="0.25">
      <c r="A338" s="15">
        <v>351</v>
      </c>
      <c r="B338" s="31">
        <f t="shared" si="5"/>
        <v>1</v>
      </c>
      <c r="C338" s="16">
        <v>0.6</v>
      </c>
      <c r="D338" s="17">
        <v>2</v>
      </c>
      <c r="E338" s="17">
        <v>7</v>
      </c>
      <c r="F338" s="20">
        <v>0</v>
      </c>
    </row>
    <row r="339" spans="1:6" x14ac:dyDescent="0.25">
      <c r="A339" s="15">
        <v>306</v>
      </c>
      <c r="B339" s="31">
        <f t="shared" si="5"/>
        <v>0</v>
      </c>
      <c r="C339" s="16">
        <v>0.6</v>
      </c>
      <c r="D339" s="17">
        <v>2</v>
      </c>
      <c r="E339" s="17">
        <v>6</v>
      </c>
      <c r="F339" s="20">
        <v>0</v>
      </c>
    </row>
    <row r="340" spans="1:6" x14ac:dyDescent="0.25">
      <c r="A340" s="15">
        <v>315</v>
      </c>
      <c r="B340" s="31">
        <f t="shared" si="5"/>
        <v>0</v>
      </c>
      <c r="C340" s="16">
        <v>0.63</v>
      </c>
      <c r="D340" s="17">
        <v>1</v>
      </c>
      <c r="E340" s="17">
        <v>7</v>
      </c>
      <c r="F340" s="20">
        <v>0</v>
      </c>
    </row>
    <row r="341" spans="1:6" x14ac:dyDescent="0.25">
      <c r="A341" s="15">
        <v>306</v>
      </c>
      <c r="B341" s="31">
        <f t="shared" si="5"/>
        <v>0</v>
      </c>
      <c r="C341" s="16">
        <v>0.8</v>
      </c>
      <c r="D341" s="17">
        <v>1</v>
      </c>
      <c r="E341" s="17">
        <v>8</v>
      </c>
      <c r="F341" s="20">
        <v>0</v>
      </c>
    </row>
    <row r="342" spans="1:6" x14ac:dyDescent="0.25">
      <c r="A342" s="15">
        <v>324</v>
      </c>
      <c r="B342" s="31">
        <f t="shared" si="5"/>
        <v>1</v>
      </c>
      <c r="C342" s="16">
        <v>0.6</v>
      </c>
      <c r="D342" s="17">
        <v>2</v>
      </c>
      <c r="E342" s="17">
        <v>7</v>
      </c>
      <c r="F342" s="20">
        <v>0</v>
      </c>
    </row>
    <row r="343" spans="1:6" x14ac:dyDescent="0.25">
      <c r="A343" s="15">
        <v>255.6</v>
      </c>
      <c r="B343" s="31">
        <f t="shared" si="5"/>
        <v>0</v>
      </c>
      <c r="C343" s="16">
        <v>0.77200000000000002</v>
      </c>
      <c r="D343" s="17">
        <v>1.5</v>
      </c>
      <c r="E343" s="17">
        <v>6</v>
      </c>
      <c r="F343" s="20">
        <v>0</v>
      </c>
    </row>
    <row r="344" spans="1:6" x14ac:dyDescent="0.25">
      <c r="A344" s="15">
        <v>251.82</v>
      </c>
      <c r="B344" s="31">
        <f t="shared" si="5"/>
        <v>0</v>
      </c>
      <c r="C344" s="16">
        <v>2.2000000000000002</v>
      </c>
      <c r="D344" s="17">
        <v>1</v>
      </c>
      <c r="E344" s="17">
        <v>6</v>
      </c>
      <c r="F344" s="20">
        <v>0</v>
      </c>
    </row>
    <row r="345" spans="1:6" x14ac:dyDescent="0.25">
      <c r="A345" s="15">
        <v>293.39999999999998</v>
      </c>
      <c r="B345" s="31">
        <f t="shared" si="5"/>
        <v>0</v>
      </c>
      <c r="C345" s="16">
        <v>0.88700000000000001</v>
      </c>
      <c r="D345" s="17">
        <v>1</v>
      </c>
      <c r="E345" s="17">
        <v>6</v>
      </c>
      <c r="F345" s="20">
        <v>1</v>
      </c>
    </row>
    <row r="346" spans="1:6" x14ac:dyDescent="0.25">
      <c r="A346" s="15">
        <v>266.39999999999998</v>
      </c>
      <c r="B346" s="31">
        <f t="shared" si="5"/>
        <v>0</v>
      </c>
      <c r="C346" s="16">
        <v>2.2000000000000002</v>
      </c>
      <c r="D346" s="17">
        <v>1</v>
      </c>
      <c r="E346" s="17">
        <v>6</v>
      </c>
      <c r="F346" s="20">
        <v>1</v>
      </c>
    </row>
    <row r="347" spans="1:6" x14ac:dyDescent="0.25">
      <c r="A347" s="15">
        <v>279.89999999999998</v>
      </c>
      <c r="B347" s="31">
        <f t="shared" si="5"/>
        <v>0</v>
      </c>
      <c r="C347" s="16">
        <v>1.5</v>
      </c>
      <c r="D347" s="17">
        <v>2</v>
      </c>
      <c r="E347" s="17">
        <v>7</v>
      </c>
      <c r="F347" s="20">
        <v>1</v>
      </c>
    </row>
    <row r="348" spans="1:6" x14ac:dyDescent="0.25">
      <c r="A348" s="15">
        <v>423</v>
      </c>
      <c r="B348" s="31">
        <f t="shared" si="5"/>
        <v>1</v>
      </c>
      <c r="C348" s="16">
        <v>1.272</v>
      </c>
      <c r="D348" s="17">
        <v>2</v>
      </c>
      <c r="E348" s="17">
        <v>8</v>
      </c>
      <c r="F348" s="20">
        <v>1</v>
      </c>
    </row>
    <row r="349" spans="1:6" x14ac:dyDescent="0.25">
      <c r="A349" s="15">
        <v>333</v>
      </c>
      <c r="B349" s="31">
        <f t="shared" si="5"/>
        <v>1</v>
      </c>
      <c r="C349" s="16">
        <v>0.90100000000000002</v>
      </c>
      <c r="D349" s="17">
        <v>1.5</v>
      </c>
      <c r="E349" s="17">
        <v>7</v>
      </c>
      <c r="F349" s="20">
        <v>1</v>
      </c>
    </row>
    <row r="350" spans="1:6" x14ac:dyDescent="0.25">
      <c r="A350" s="15">
        <v>268.11</v>
      </c>
      <c r="B350" s="31">
        <f t="shared" si="5"/>
        <v>0</v>
      </c>
      <c r="C350" s="16">
        <v>1</v>
      </c>
      <c r="D350" s="17">
        <v>2</v>
      </c>
      <c r="E350" s="17">
        <v>8</v>
      </c>
      <c r="F350" s="20">
        <v>1</v>
      </c>
    </row>
    <row r="351" spans="1:6" x14ac:dyDescent="0.25">
      <c r="A351" s="15">
        <v>280.8</v>
      </c>
      <c r="B351" s="31">
        <f t="shared" si="5"/>
        <v>0</v>
      </c>
      <c r="C351" s="16">
        <v>2.2000000000000002</v>
      </c>
      <c r="D351" s="17">
        <v>1.5</v>
      </c>
      <c r="E351" s="17">
        <v>6</v>
      </c>
      <c r="F351" s="20">
        <v>1</v>
      </c>
    </row>
    <row r="352" spans="1:6" x14ac:dyDescent="0.25">
      <c r="A352" s="15">
        <v>323.82</v>
      </c>
      <c r="B352" s="31">
        <f t="shared" si="5"/>
        <v>1</v>
      </c>
      <c r="C352" s="16">
        <v>2.25</v>
      </c>
      <c r="D352" s="17">
        <v>1</v>
      </c>
      <c r="E352" s="17">
        <v>8</v>
      </c>
      <c r="F352" s="20">
        <v>1</v>
      </c>
    </row>
    <row r="353" spans="1:6" x14ac:dyDescent="0.25">
      <c r="A353" s="15">
        <v>268.2</v>
      </c>
      <c r="B353" s="31">
        <f t="shared" si="5"/>
        <v>0</v>
      </c>
      <c r="C353" s="16">
        <v>1.03</v>
      </c>
      <c r="D353" s="17">
        <v>2</v>
      </c>
      <c r="E353" s="17">
        <v>6</v>
      </c>
      <c r="F353" s="20">
        <v>1</v>
      </c>
    </row>
    <row r="354" spans="1:6" x14ac:dyDescent="0.25">
      <c r="A354" s="15">
        <v>356.4</v>
      </c>
      <c r="B354" s="31">
        <f t="shared" si="5"/>
        <v>1</v>
      </c>
      <c r="C354" s="16">
        <v>2.2000000000000002</v>
      </c>
      <c r="D354" s="17">
        <v>3</v>
      </c>
      <c r="E354" s="17">
        <v>8</v>
      </c>
      <c r="F354" s="20">
        <v>1</v>
      </c>
    </row>
    <row r="355" spans="1:6" x14ac:dyDescent="0.25">
      <c r="A355" s="15">
        <v>279</v>
      </c>
      <c r="B355" s="31">
        <f t="shared" si="5"/>
        <v>0</v>
      </c>
      <c r="C355" s="16">
        <v>2.2000000000000002</v>
      </c>
      <c r="D355" s="17">
        <v>1.5</v>
      </c>
      <c r="E355" s="17">
        <v>7</v>
      </c>
      <c r="F355" s="20">
        <v>1</v>
      </c>
    </row>
    <row r="356" spans="1:6" x14ac:dyDescent="0.25">
      <c r="A356" s="15">
        <v>346.5</v>
      </c>
      <c r="B356" s="31">
        <f t="shared" si="5"/>
        <v>1</v>
      </c>
      <c r="C356" s="16">
        <v>0.6</v>
      </c>
      <c r="D356" s="17">
        <v>2.5</v>
      </c>
      <c r="E356" s="17">
        <v>7</v>
      </c>
      <c r="F356" s="20">
        <v>1</v>
      </c>
    </row>
    <row r="357" spans="1:6" x14ac:dyDescent="0.25">
      <c r="A357" s="15">
        <v>385.2</v>
      </c>
      <c r="B357" s="31">
        <f t="shared" si="5"/>
        <v>1</v>
      </c>
      <c r="C357" s="16">
        <v>0.55000000000000004</v>
      </c>
      <c r="D357" s="17">
        <v>2</v>
      </c>
      <c r="E357" s="17">
        <v>9</v>
      </c>
      <c r="F357" s="20">
        <v>1</v>
      </c>
    </row>
    <row r="358" spans="1:6" x14ac:dyDescent="0.25">
      <c r="A358" s="15">
        <v>341.82</v>
      </c>
      <c r="B358" s="31">
        <f t="shared" si="5"/>
        <v>1</v>
      </c>
      <c r="C358" s="16">
        <v>0.7</v>
      </c>
      <c r="D358" s="17">
        <v>1.5</v>
      </c>
      <c r="E358" s="17">
        <v>9</v>
      </c>
      <c r="F358" s="20">
        <v>1</v>
      </c>
    </row>
    <row r="359" spans="1:6" x14ac:dyDescent="0.25">
      <c r="A359" s="15">
        <v>331.2</v>
      </c>
      <c r="B359" s="31">
        <f t="shared" si="5"/>
        <v>1</v>
      </c>
      <c r="C359" s="16">
        <v>0.91</v>
      </c>
      <c r="D359" s="17">
        <v>1.5</v>
      </c>
      <c r="E359" s="17">
        <v>7</v>
      </c>
      <c r="F359" s="20">
        <v>1</v>
      </c>
    </row>
    <row r="360" spans="1:6" x14ac:dyDescent="0.25">
      <c r="A360" s="15">
        <v>394.2</v>
      </c>
      <c r="B360" s="31">
        <f t="shared" si="5"/>
        <v>1</v>
      </c>
      <c r="C360" s="16">
        <v>1.335</v>
      </c>
      <c r="D360" s="17">
        <v>3</v>
      </c>
      <c r="E360" s="17">
        <v>7</v>
      </c>
      <c r="F360" s="20">
        <v>1</v>
      </c>
    </row>
    <row r="361" spans="1:6" x14ac:dyDescent="0.25">
      <c r="A361" s="15">
        <v>495</v>
      </c>
      <c r="B361" s="31">
        <f t="shared" si="5"/>
        <v>1</v>
      </c>
      <c r="C361" s="16">
        <v>0.6</v>
      </c>
      <c r="D361" s="17">
        <v>2</v>
      </c>
      <c r="E361" s="17">
        <v>9</v>
      </c>
      <c r="F361" s="20">
        <v>1</v>
      </c>
    </row>
    <row r="362" spans="1:6" x14ac:dyDescent="0.25">
      <c r="A362" s="15">
        <v>522</v>
      </c>
      <c r="B362" s="31">
        <f t="shared" si="5"/>
        <v>1</v>
      </c>
      <c r="C362" s="16">
        <v>1.05</v>
      </c>
      <c r="D362" s="17">
        <v>2.5</v>
      </c>
      <c r="E362" s="17">
        <v>9</v>
      </c>
      <c r="F362" s="20">
        <v>1</v>
      </c>
    </row>
    <row r="363" spans="1:6" x14ac:dyDescent="0.25">
      <c r="A363" s="15">
        <v>351</v>
      </c>
      <c r="B363" s="31">
        <f t="shared" si="5"/>
        <v>1</v>
      </c>
      <c r="C363" s="16">
        <v>1.335</v>
      </c>
      <c r="D363" s="17">
        <v>2.5</v>
      </c>
      <c r="E363" s="17">
        <v>8</v>
      </c>
      <c r="F363" s="20">
        <v>1</v>
      </c>
    </row>
    <row r="364" spans="1:6" x14ac:dyDescent="0.25">
      <c r="A364" s="21">
        <f>SUM(A2:A363)</f>
        <v>115888.32000000004</v>
      </c>
      <c r="B364" s="33"/>
      <c r="C364" s="21">
        <f>SUM(C2:C363)</f>
        <v>337.63100000000009</v>
      </c>
      <c r="D364" s="17"/>
      <c r="E364" s="17"/>
      <c r="F364" s="17"/>
    </row>
  </sheetData>
  <autoFilter ref="A1:F364" xr:uid="{52924E5A-A653-4248-8FA9-0005E85B3A5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7475-CEED-438D-81E1-849915FE3267}">
  <dimension ref="A1:E364"/>
  <sheetViews>
    <sheetView workbookViewId="0"/>
  </sheetViews>
  <sheetFormatPr defaultRowHeight="14.4" x14ac:dyDescent="0.3"/>
  <sheetData>
    <row r="1" spans="1:5" x14ac:dyDescent="0.3">
      <c r="A1" t="s">
        <v>98</v>
      </c>
      <c r="B1" t="s">
        <v>20</v>
      </c>
      <c r="C1" t="s">
        <v>22</v>
      </c>
      <c r="D1" t="s">
        <v>24</v>
      </c>
      <c r="E1" t="s">
        <v>28</v>
      </c>
    </row>
    <row r="2" spans="1:5" x14ac:dyDescent="0.3">
      <c r="A2" t="s">
        <v>104</v>
      </c>
      <c r="B2" t="s">
        <v>105</v>
      </c>
      <c r="C2" t="s">
        <v>105</v>
      </c>
      <c r="D2" t="s">
        <v>105</v>
      </c>
      <c r="E2" t="s">
        <v>106</v>
      </c>
    </row>
    <row r="3" spans="1:5" x14ac:dyDescent="0.3">
      <c r="A3">
        <v>0</v>
      </c>
      <c r="B3">
        <v>0.65</v>
      </c>
      <c r="C3">
        <v>1</v>
      </c>
      <c r="D3">
        <v>6</v>
      </c>
      <c r="E3">
        <v>0</v>
      </c>
    </row>
    <row r="4" spans="1:5" x14ac:dyDescent="0.3">
      <c r="A4">
        <v>1</v>
      </c>
      <c r="B4">
        <v>0.6</v>
      </c>
      <c r="C4">
        <v>1</v>
      </c>
      <c r="D4">
        <v>7</v>
      </c>
      <c r="E4">
        <v>0</v>
      </c>
    </row>
    <row r="5" spans="1:5" x14ac:dyDescent="0.3">
      <c r="A5">
        <v>1</v>
      </c>
      <c r="B5">
        <v>0.6</v>
      </c>
      <c r="C5">
        <v>3</v>
      </c>
      <c r="D5">
        <v>9</v>
      </c>
      <c r="E5">
        <v>1</v>
      </c>
    </row>
    <row r="6" spans="1:5" x14ac:dyDescent="0.3">
      <c r="A6">
        <v>1</v>
      </c>
      <c r="B6">
        <v>0.6</v>
      </c>
      <c r="C6">
        <v>1</v>
      </c>
      <c r="D6">
        <v>8</v>
      </c>
      <c r="E6">
        <v>1</v>
      </c>
    </row>
    <row r="7" spans="1:5" x14ac:dyDescent="0.3">
      <c r="A7">
        <v>0</v>
      </c>
      <c r="B7">
        <v>1.107</v>
      </c>
      <c r="C7">
        <v>1</v>
      </c>
      <c r="D7">
        <v>6</v>
      </c>
      <c r="E7">
        <v>1</v>
      </c>
    </row>
    <row r="8" spans="1:5" x14ac:dyDescent="0.3">
      <c r="A8">
        <v>0</v>
      </c>
      <c r="B8">
        <v>0.6</v>
      </c>
      <c r="C8">
        <v>1</v>
      </c>
      <c r="D8">
        <v>7</v>
      </c>
      <c r="E8">
        <v>0</v>
      </c>
    </row>
    <row r="9" spans="1:5" x14ac:dyDescent="0.3">
      <c r="A9">
        <v>0</v>
      </c>
      <c r="B9">
        <v>0.72</v>
      </c>
      <c r="C9">
        <v>1</v>
      </c>
      <c r="D9">
        <v>7</v>
      </c>
      <c r="E9">
        <v>0</v>
      </c>
    </row>
    <row r="10" spans="1:5" x14ac:dyDescent="0.3">
      <c r="A10">
        <v>0</v>
      </c>
      <c r="B10">
        <v>0.65</v>
      </c>
      <c r="C10">
        <v>1</v>
      </c>
      <c r="D10">
        <v>5</v>
      </c>
      <c r="E10">
        <v>1</v>
      </c>
    </row>
    <row r="11" spans="1:5" x14ac:dyDescent="0.3">
      <c r="A11">
        <v>1</v>
      </c>
      <c r="B11">
        <v>0.72</v>
      </c>
      <c r="C11">
        <v>1</v>
      </c>
      <c r="D11">
        <v>7</v>
      </c>
      <c r="E11">
        <v>1</v>
      </c>
    </row>
    <row r="12" spans="1:5" x14ac:dyDescent="0.3">
      <c r="A12">
        <v>0</v>
      </c>
      <c r="B12">
        <v>0.75</v>
      </c>
      <c r="C12">
        <v>2</v>
      </c>
      <c r="D12">
        <v>7</v>
      </c>
      <c r="E12">
        <v>1</v>
      </c>
    </row>
    <row r="13" spans="1:5" x14ac:dyDescent="0.3">
      <c r="A13">
        <v>0</v>
      </c>
      <c r="B13">
        <v>0.6</v>
      </c>
      <c r="C13">
        <v>1</v>
      </c>
      <c r="D13">
        <v>6</v>
      </c>
      <c r="E13">
        <v>0</v>
      </c>
    </row>
    <row r="14" spans="1:5" x14ac:dyDescent="0.3">
      <c r="A14">
        <v>0</v>
      </c>
      <c r="B14">
        <v>0.625</v>
      </c>
      <c r="C14">
        <v>1</v>
      </c>
      <c r="D14">
        <v>7</v>
      </c>
      <c r="E14">
        <v>1</v>
      </c>
    </row>
    <row r="15" spans="1:5" x14ac:dyDescent="0.3">
      <c r="A15">
        <v>0</v>
      </c>
      <c r="B15">
        <v>0.85</v>
      </c>
      <c r="C15">
        <v>2</v>
      </c>
      <c r="D15">
        <v>8</v>
      </c>
      <c r="E15">
        <v>1</v>
      </c>
    </row>
    <row r="16" spans="1:5" x14ac:dyDescent="0.3">
      <c r="A16">
        <v>0</v>
      </c>
      <c r="B16">
        <v>2.25</v>
      </c>
      <c r="C16">
        <v>1</v>
      </c>
      <c r="D16">
        <v>6</v>
      </c>
      <c r="E16">
        <v>0</v>
      </c>
    </row>
    <row r="17" spans="1:5" x14ac:dyDescent="0.3">
      <c r="A17">
        <v>0</v>
      </c>
      <c r="B17">
        <v>0.59499999999999997</v>
      </c>
      <c r="C17">
        <v>1</v>
      </c>
      <c r="D17">
        <v>6</v>
      </c>
      <c r="E17">
        <v>1</v>
      </c>
    </row>
    <row r="18" spans="1:5" x14ac:dyDescent="0.3">
      <c r="A18">
        <v>0</v>
      </c>
      <c r="B18">
        <v>0.80800000000000005</v>
      </c>
      <c r="C18">
        <v>1</v>
      </c>
      <c r="D18">
        <v>6</v>
      </c>
      <c r="E18">
        <v>1</v>
      </c>
    </row>
    <row r="19" spans="1:5" x14ac:dyDescent="0.3">
      <c r="A19">
        <v>0</v>
      </c>
      <c r="B19">
        <v>0.75</v>
      </c>
      <c r="C19">
        <v>1</v>
      </c>
      <c r="D19">
        <v>6</v>
      </c>
      <c r="E19">
        <v>0</v>
      </c>
    </row>
    <row r="20" spans="1:5" x14ac:dyDescent="0.3">
      <c r="A20">
        <v>0</v>
      </c>
      <c r="B20">
        <v>0.5</v>
      </c>
      <c r="C20">
        <v>1</v>
      </c>
      <c r="D20">
        <v>5</v>
      </c>
      <c r="E20">
        <v>1</v>
      </c>
    </row>
    <row r="21" spans="1:5" x14ac:dyDescent="0.3">
      <c r="A21">
        <v>1</v>
      </c>
      <c r="B21">
        <v>0.65</v>
      </c>
      <c r="C21">
        <v>2</v>
      </c>
      <c r="D21">
        <v>7</v>
      </c>
      <c r="E21">
        <v>0</v>
      </c>
    </row>
    <row r="22" spans="1:5" x14ac:dyDescent="0.3">
      <c r="A22">
        <v>0</v>
      </c>
      <c r="B22">
        <v>0.6</v>
      </c>
      <c r="C22">
        <v>1</v>
      </c>
      <c r="D22">
        <v>7</v>
      </c>
      <c r="E22">
        <v>1</v>
      </c>
    </row>
    <row r="23" spans="1:5" x14ac:dyDescent="0.3">
      <c r="A23">
        <v>1</v>
      </c>
      <c r="B23">
        <v>1.1000000000000001</v>
      </c>
      <c r="C23">
        <v>1</v>
      </c>
      <c r="D23">
        <v>7</v>
      </c>
      <c r="E23">
        <v>0</v>
      </c>
    </row>
    <row r="24" spans="1:5" x14ac:dyDescent="0.3">
      <c r="A24">
        <v>1</v>
      </c>
      <c r="B24">
        <v>0.6</v>
      </c>
      <c r="C24">
        <v>1</v>
      </c>
      <c r="D24">
        <v>7</v>
      </c>
      <c r="E24">
        <v>0</v>
      </c>
    </row>
    <row r="25" spans="1:5" x14ac:dyDescent="0.3">
      <c r="A25">
        <v>0</v>
      </c>
      <c r="B25">
        <v>0.6</v>
      </c>
      <c r="C25">
        <v>1</v>
      </c>
      <c r="D25">
        <v>7</v>
      </c>
      <c r="E25">
        <v>0</v>
      </c>
    </row>
    <row r="26" spans="1:5" x14ac:dyDescent="0.3">
      <c r="A26">
        <v>0</v>
      </c>
      <c r="B26">
        <v>0.6</v>
      </c>
      <c r="C26">
        <v>2</v>
      </c>
      <c r="D26">
        <v>9</v>
      </c>
      <c r="E26">
        <v>0</v>
      </c>
    </row>
    <row r="27" spans="1:5" x14ac:dyDescent="0.3">
      <c r="A27">
        <v>1</v>
      </c>
      <c r="B27">
        <v>0.74</v>
      </c>
      <c r="C27">
        <v>2</v>
      </c>
      <c r="D27">
        <v>7</v>
      </c>
      <c r="E27">
        <v>1</v>
      </c>
    </row>
    <row r="28" spans="1:5" x14ac:dyDescent="0.3">
      <c r="A28">
        <v>0</v>
      </c>
      <c r="B28">
        <v>0.93</v>
      </c>
      <c r="C28">
        <v>2</v>
      </c>
      <c r="D28">
        <v>12</v>
      </c>
      <c r="E28">
        <v>0</v>
      </c>
    </row>
    <row r="29" spans="1:5" x14ac:dyDescent="0.3">
      <c r="A29">
        <v>1</v>
      </c>
      <c r="B29">
        <v>0.82499999999999996</v>
      </c>
      <c r="C29">
        <v>2</v>
      </c>
      <c r="D29">
        <v>11</v>
      </c>
      <c r="E29">
        <v>0</v>
      </c>
    </row>
    <row r="30" spans="1:5" x14ac:dyDescent="0.3">
      <c r="A30">
        <v>0</v>
      </c>
      <c r="B30">
        <v>2.25</v>
      </c>
      <c r="C30">
        <v>2</v>
      </c>
      <c r="D30">
        <v>10</v>
      </c>
      <c r="E30">
        <v>0</v>
      </c>
    </row>
    <row r="31" spans="1:5" x14ac:dyDescent="0.3">
      <c r="A31">
        <v>0</v>
      </c>
      <c r="B31">
        <v>2.0739999999999998</v>
      </c>
      <c r="C31">
        <v>2.5</v>
      </c>
      <c r="D31">
        <v>9</v>
      </c>
      <c r="E31">
        <v>0</v>
      </c>
    </row>
    <row r="32" spans="1:5" x14ac:dyDescent="0.3">
      <c r="A32">
        <v>0</v>
      </c>
      <c r="B32">
        <v>1.573</v>
      </c>
      <c r="C32">
        <v>1</v>
      </c>
      <c r="D32">
        <v>6</v>
      </c>
      <c r="E32">
        <v>1</v>
      </c>
    </row>
    <row r="33" spans="1:5" x14ac:dyDescent="0.3">
      <c r="A33">
        <v>1</v>
      </c>
      <c r="B33">
        <v>0.6</v>
      </c>
      <c r="C33">
        <v>2</v>
      </c>
      <c r="D33">
        <v>6</v>
      </c>
      <c r="E33">
        <v>1</v>
      </c>
    </row>
    <row r="34" spans="1:5" x14ac:dyDescent="0.3">
      <c r="A34">
        <v>1</v>
      </c>
      <c r="B34">
        <v>0.85</v>
      </c>
      <c r="C34">
        <v>1</v>
      </c>
      <c r="D34">
        <v>5</v>
      </c>
      <c r="E34">
        <v>1</v>
      </c>
    </row>
    <row r="35" spans="1:5" x14ac:dyDescent="0.3">
      <c r="A35">
        <v>1</v>
      </c>
      <c r="B35">
        <v>0.69499999999999995</v>
      </c>
      <c r="C35">
        <v>2</v>
      </c>
      <c r="D35">
        <v>6</v>
      </c>
      <c r="E35">
        <v>1</v>
      </c>
    </row>
    <row r="36" spans="1:5" x14ac:dyDescent="0.3">
      <c r="A36">
        <v>1</v>
      </c>
      <c r="B36">
        <v>0.7</v>
      </c>
      <c r="C36">
        <v>1.5</v>
      </c>
      <c r="D36">
        <v>7</v>
      </c>
      <c r="E36">
        <v>1</v>
      </c>
    </row>
    <row r="37" spans="1:5" x14ac:dyDescent="0.3">
      <c r="A37">
        <v>0</v>
      </c>
      <c r="B37">
        <v>0.93799999999999994</v>
      </c>
      <c r="C37">
        <v>1.5</v>
      </c>
      <c r="D37">
        <v>8</v>
      </c>
      <c r="E37">
        <v>1</v>
      </c>
    </row>
    <row r="38" spans="1:5" x14ac:dyDescent="0.3">
      <c r="A38">
        <v>0</v>
      </c>
      <c r="B38">
        <v>0.75</v>
      </c>
      <c r="C38">
        <v>2</v>
      </c>
      <c r="D38">
        <v>7</v>
      </c>
      <c r="E38">
        <v>1</v>
      </c>
    </row>
    <row r="39" spans="1:5" x14ac:dyDescent="0.3">
      <c r="A39">
        <v>1</v>
      </c>
      <c r="B39">
        <v>0.8</v>
      </c>
      <c r="C39">
        <v>1</v>
      </c>
      <c r="D39">
        <v>7</v>
      </c>
      <c r="E39">
        <v>1</v>
      </c>
    </row>
    <row r="40" spans="1:5" x14ac:dyDescent="0.3">
      <c r="A40">
        <v>1</v>
      </c>
      <c r="B40">
        <v>0.7</v>
      </c>
      <c r="C40">
        <v>1.5</v>
      </c>
      <c r="D40">
        <v>7</v>
      </c>
      <c r="E40">
        <v>1</v>
      </c>
    </row>
    <row r="41" spans="1:5" x14ac:dyDescent="0.3">
      <c r="A41">
        <v>1</v>
      </c>
      <c r="B41">
        <v>0.77</v>
      </c>
      <c r="C41">
        <v>1</v>
      </c>
      <c r="D41">
        <v>7</v>
      </c>
      <c r="E41">
        <v>1</v>
      </c>
    </row>
    <row r="42" spans="1:5" x14ac:dyDescent="0.3">
      <c r="A42">
        <v>0</v>
      </c>
      <c r="B42">
        <v>1</v>
      </c>
      <c r="C42">
        <v>1.5</v>
      </c>
      <c r="D42">
        <v>7</v>
      </c>
      <c r="E42">
        <v>1</v>
      </c>
    </row>
    <row r="43" spans="1:5" x14ac:dyDescent="0.3">
      <c r="A43">
        <v>1</v>
      </c>
      <c r="B43">
        <v>0.69</v>
      </c>
      <c r="C43">
        <v>1.5</v>
      </c>
      <c r="D43">
        <v>9</v>
      </c>
      <c r="E43">
        <v>1</v>
      </c>
    </row>
    <row r="44" spans="1:5" x14ac:dyDescent="0.3">
      <c r="A44">
        <v>1</v>
      </c>
      <c r="B44">
        <v>0.73</v>
      </c>
      <c r="C44">
        <v>1.5</v>
      </c>
      <c r="D44">
        <v>7</v>
      </c>
      <c r="E44">
        <v>1</v>
      </c>
    </row>
    <row r="45" spans="1:5" x14ac:dyDescent="0.3">
      <c r="A45">
        <v>1</v>
      </c>
      <c r="B45">
        <v>1.224</v>
      </c>
      <c r="C45">
        <v>2</v>
      </c>
      <c r="D45">
        <v>7</v>
      </c>
      <c r="E45">
        <v>1</v>
      </c>
    </row>
    <row r="46" spans="1:5" x14ac:dyDescent="0.3">
      <c r="A46">
        <v>0</v>
      </c>
      <c r="B46">
        <v>1.125</v>
      </c>
      <c r="C46">
        <v>2.5</v>
      </c>
      <c r="D46">
        <v>9</v>
      </c>
      <c r="E46">
        <v>0</v>
      </c>
    </row>
    <row r="47" spans="1:5" x14ac:dyDescent="0.3">
      <c r="A47">
        <v>0</v>
      </c>
      <c r="B47">
        <v>0.75</v>
      </c>
      <c r="C47">
        <v>1.5</v>
      </c>
      <c r="D47">
        <v>8</v>
      </c>
      <c r="E47">
        <v>1</v>
      </c>
    </row>
    <row r="48" spans="1:5" x14ac:dyDescent="0.3">
      <c r="A48">
        <v>0</v>
      </c>
      <c r="B48">
        <v>2</v>
      </c>
      <c r="C48">
        <v>1</v>
      </c>
      <c r="D48">
        <v>5</v>
      </c>
      <c r="E48">
        <v>1</v>
      </c>
    </row>
    <row r="49" spans="1:5" x14ac:dyDescent="0.3">
      <c r="A49">
        <v>0</v>
      </c>
      <c r="B49">
        <v>2</v>
      </c>
      <c r="C49">
        <v>2</v>
      </c>
      <c r="D49">
        <v>5</v>
      </c>
      <c r="E49">
        <v>1</v>
      </c>
    </row>
    <row r="50" spans="1:5" x14ac:dyDescent="0.3">
      <c r="A50">
        <v>0</v>
      </c>
      <c r="B50">
        <v>0.88</v>
      </c>
      <c r="C50">
        <v>1.5</v>
      </c>
      <c r="D50">
        <v>8</v>
      </c>
      <c r="E50">
        <v>0</v>
      </c>
    </row>
    <row r="51" spans="1:5" x14ac:dyDescent="0.3">
      <c r="A51">
        <v>1</v>
      </c>
      <c r="B51">
        <v>0.6</v>
      </c>
      <c r="C51">
        <v>2.5</v>
      </c>
      <c r="D51">
        <v>11</v>
      </c>
      <c r="E51">
        <v>1</v>
      </c>
    </row>
    <row r="52" spans="1:5" x14ac:dyDescent="0.3">
      <c r="A52">
        <v>0</v>
      </c>
      <c r="B52">
        <v>0.75</v>
      </c>
      <c r="C52">
        <v>2</v>
      </c>
      <c r="D52">
        <v>8</v>
      </c>
      <c r="E52">
        <v>1</v>
      </c>
    </row>
    <row r="53" spans="1:5" x14ac:dyDescent="0.3">
      <c r="A53">
        <v>0</v>
      </c>
      <c r="B53">
        <v>0.6</v>
      </c>
      <c r="C53">
        <v>1</v>
      </c>
      <c r="D53">
        <v>6</v>
      </c>
      <c r="E53">
        <v>0</v>
      </c>
    </row>
    <row r="54" spans="1:5" x14ac:dyDescent="0.3">
      <c r="A54">
        <v>0</v>
      </c>
      <c r="B54">
        <v>0.6</v>
      </c>
      <c r="C54">
        <v>1</v>
      </c>
      <c r="D54">
        <v>6</v>
      </c>
      <c r="E54">
        <v>0</v>
      </c>
    </row>
    <row r="55" spans="1:5" x14ac:dyDescent="0.3">
      <c r="A55">
        <v>0</v>
      </c>
      <c r="B55">
        <v>0.6</v>
      </c>
      <c r="C55">
        <v>1</v>
      </c>
      <c r="D55">
        <v>5</v>
      </c>
      <c r="E55">
        <v>0</v>
      </c>
    </row>
    <row r="56" spans="1:5" x14ac:dyDescent="0.3">
      <c r="A56">
        <v>0</v>
      </c>
      <c r="B56">
        <v>0.6</v>
      </c>
      <c r="C56">
        <v>1</v>
      </c>
      <c r="D56">
        <v>6</v>
      </c>
      <c r="E56">
        <v>0</v>
      </c>
    </row>
    <row r="57" spans="1:5" x14ac:dyDescent="0.3">
      <c r="A57">
        <v>0</v>
      </c>
      <c r="B57">
        <v>0.6</v>
      </c>
      <c r="C57">
        <v>1</v>
      </c>
      <c r="D57">
        <v>6</v>
      </c>
      <c r="E57">
        <v>0</v>
      </c>
    </row>
    <row r="58" spans="1:5" x14ac:dyDescent="0.3">
      <c r="A58">
        <v>0</v>
      </c>
      <c r="B58">
        <v>0.6</v>
      </c>
      <c r="C58">
        <v>1.5</v>
      </c>
      <c r="D58">
        <v>6</v>
      </c>
      <c r="E58">
        <v>0</v>
      </c>
    </row>
    <row r="59" spans="1:5" x14ac:dyDescent="0.3">
      <c r="A59">
        <v>0</v>
      </c>
      <c r="B59">
        <v>0.6</v>
      </c>
      <c r="C59">
        <v>1</v>
      </c>
      <c r="D59">
        <v>6</v>
      </c>
      <c r="E59">
        <v>0</v>
      </c>
    </row>
    <row r="60" spans="1:5" x14ac:dyDescent="0.3">
      <c r="A60">
        <v>1</v>
      </c>
      <c r="B60">
        <v>0.6</v>
      </c>
      <c r="C60">
        <v>2</v>
      </c>
      <c r="D60">
        <v>10</v>
      </c>
      <c r="E60">
        <v>0</v>
      </c>
    </row>
    <row r="61" spans="1:5" x14ac:dyDescent="0.3">
      <c r="A61">
        <v>0</v>
      </c>
      <c r="B61">
        <v>0.84</v>
      </c>
      <c r="C61">
        <v>2</v>
      </c>
      <c r="D61">
        <v>6</v>
      </c>
      <c r="E61">
        <v>0</v>
      </c>
    </row>
    <row r="62" spans="1:5" x14ac:dyDescent="0.3">
      <c r="A62">
        <v>0</v>
      </c>
      <c r="B62">
        <v>1.06</v>
      </c>
      <c r="C62">
        <v>2</v>
      </c>
      <c r="D62">
        <v>7</v>
      </c>
      <c r="E62">
        <v>0</v>
      </c>
    </row>
    <row r="63" spans="1:5" x14ac:dyDescent="0.3">
      <c r="A63">
        <v>0</v>
      </c>
      <c r="B63">
        <v>0.73</v>
      </c>
      <c r="C63">
        <v>1</v>
      </c>
      <c r="D63">
        <v>8</v>
      </c>
      <c r="E63">
        <v>0</v>
      </c>
    </row>
    <row r="64" spans="1:5" x14ac:dyDescent="0.3">
      <c r="A64">
        <v>0</v>
      </c>
      <c r="B64">
        <v>0.75</v>
      </c>
      <c r="C64">
        <v>2</v>
      </c>
      <c r="D64">
        <v>6</v>
      </c>
      <c r="E64">
        <v>0</v>
      </c>
    </row>
    <row r="65" spans="1:5" x14ac:dyDescent="0.3">
      <c r="A65">
        <v>0</v>
      </c>
      <c r="B65">
        <v>0.6</v>
      </c>
      <c r="C65">
        <v>1</v>
      </c>
      <c r="D65">
        <v>6</v>
      </c>
      <c r="E65">
        <v>1</v>
      </c>
    </row>
    <row r="66" spans="1:5" x14ac:dyDescent="0.3">
      <c r="A66">
        <v>1</v>
      </c>
      <c r="B66">
        <v>0.35499999999999998</v>
      </c>
      <c r="C66">
        <v>2</v>
      </c>
      <c r="D66">
        <v>6</v>
      </c>
      <c r="E66">
        <v>1</v>
      </c>
    </row>
    <row r="67" spans="1:5" x14ac:dyDescent="0.3">
      <c r="A67">
        <v>1</v>
      </c>
      <c r="B67">
        <v>0.7</v>
      </c>
      <c r="C67">
        <v>2.5</v>
      </c>
      <c r="D67">
        <v>7</v>
      </c>
      <c r="E67">
        <v>1</v>
      </c>
    </row>
    <row r="68" spans="1:5" x14ac:dyDescent="0.3">
      <c r="A68">
        <v>1</v>
      </c>
      <c r="B68">
        <v>0.6</v>
      </c>
      <c r="C68">
        <v>2</v>
      </c>
      <c r="D68">
        <v>7</v>
      </c>
      <c r="E68">
        <v>1</v>
      </c>
    </row>
    <row r="69" spans="1:5" x14ac:dyDescent="0.3">
      <c r="A69">
        <v>1</v>
      </c>
      <c r="B69">
        <v>0.75</v>
      </c>
      <c r="C69">
        <v>2</v>
      </c>
      <c r="D69">
        <v>7</v>
      </c>
      <c r="E69">
        <v>1</v>
      </c>
    </row>
    <row r="70" spans="1:5" x14ac:dyDescent="0.3">
      <c r="A70">
        <v>1</v>
      </c>
      <c r="B70">
        <v>0.63</v>
      </c>
      <c r="C70">
        <v>1</v>
      </c>
      <c r="D70">
        <v>8</v>
      </c>
      <c r="E70">
        <v>1</v>
      </c>
    </row>
    <row r="71" spans="1:5" x14ac:dyDescent="0.3">
      <c r="A71">
        <v>0</v>
      </c>
      <c r="B71">
        <v>0.6</v>
      </c>
      <c r="C71">
        <v>1</v>
      </c>
      <c r="D71">
        <v>6</v>
      </c>
      <c r="E71">
        <v>0</v>
      </c>
    </row>
    <row r="72" spans="1:5" x14ac:dyDescent="0.3">
      <c r="A72">
        <v>0</v>
      </c>
      <c r="B72">
        <v>0.6</v>
      </c>
      <c r="C72">
        <v>2</v>
      </c>
      <c r="D72">
        <v>7</v>
      </c>
      <c r="E72">
        <v>0</v>
      </c>
    </row>
    <row r="73" spans="1:5" x14ac:dyDescent="0.3">
      <c r="A73">
        <v>0</v>
      </c>
      <c r="B73">
        <v>1</v>
      </c>
      <c r="C73">
        <v>1</v>
      </c>
      <c r="D73">
        <v>6</v>
      </c>
      <c r="E73">
        <v>0</v>
      </c>
    </row>
    <row r="74" spans="1:5" x14ac:dyDescent="0.3">
      <c r="A74">
        <v>0</v>
      </c>
      <c r="B74">
        <v>0.6</v>
      </c>
      <c r="C74">
        <v>1</v>
      </c>
      <c r="D74">
        <v>6</v>
      </c>
      <c r="E74">
        <v>0</v>
      </c>
    </row>
    <row r="75" spans="1:5" x14ac:dyDescent="0.3">
      <c r="A75">
        <v>0</v>
      </c>
      <c r="B75">
        <v>0.6</v>
      </c>
      <c r="C75">
        <v>1</v>
      </c>
      <c r="D75">
        <v>6</v>
      </c>
      <c r="E75">
        <v>0</v>
      </c>
    </row>
    <row r="76" spans="1:5" x14ac:dyDescent="0.3">
      <c r="A76">
        <v>0</v>
      </c>
      <c r="B76">
        <v>0.6</v>
      </c>
      <c r="C76">
        <v>1</v>
      </c>
      <c r="D76">
        <v>6</v>
      </c>
      <c r="E76">
        <v>0</v>
      </c>
    </row>
    <row r="77" spans="1:5" x14ac:dyDescent="0.3">
      <c r="A77">
        <v>0</v>
      </c>
      <c r="B77">
        <v>0.6</v>
      </c>
      <c r="C77">
        <v>1</v>
      </c>
      <c r="D77">
        <v>6</v>
      </c>
      <c r="E77">
        <v>0</v>
      </c>
    </row>
    <row r="78" spans="1:5" x14ac:dyDescent="0.3">
      <c r="A78">
        <v>0</v>
      </c>
      <c r="B78">
        <v>0.7</v>
      </c>
      <c r="C78">
        <v>1</v>
      </c>
      <c r="D78">
        <v>6</v>
      </c>
      <c r="E78">
        <v>0</v>
      </c>
    </row>
    <row r="79" spans="1:5" x14ac:dyDescent="0.3">
      <c r="A79">
        <v>0</v>
      </c>
      <c r="B79">
        <v>0.6</v>
      </c>
      <c r="C79">
        <v>2</v>
      </c>
      <c r="D79">
        <v>6</v>
      </c>
      <c r="E79">
        <v>0</v>
      </c>
    </row>
    <row r="80" spans="1:5" x14ac:dyDescent="0.3">
      <c r="A80">
        <v>0</v>
      </c>
      <c r="B80">
        <v>0.6</v>
      </c>
      <c r="C80">
        <v>2</v>
      </c>
      <c r="D80">
        <v>8</v>
      </c>
      <c r="E80">
        <v>0</v>
      </c>
    </row>
    <row r="81" spans="1:5" x14ac:dyDescent="0.3">
      <c r="A81">
        <v>0</v>
      </c>
      <c r="B81">
        <v>0.6</v>
      </c>
      <c r="C81">
        <v>1</v>
      </c>
      <c r="D81">
        <v>7</v>
      </c>
      <c r="E81">
        <v>0</v>
      </c>
    </row>
    <row r="82" spans="1:5" x14ac:dyDescent="0.3">
      <c r="A82">
        <v>0</v>
      </c>
      <c r="B82">
        <v>0.6</v>
      </c>
      <c r="C82">
        <v>2</v>
      </c>
      <c r="D82">
        <v>7</v>
      </c>
      <c r="E82">
        <v>0</v>
      </c>
    </row>
    <row r="83" spans="1:5" x14ac:dyDescent="0.3">
      <c r="A83">
        <v>1</v>
      </c>
      <c r="B83">
        <v>1.1200000000000001</v>
      </c>
      <c r="C83">
        <v>1</v>
      </c>
      <c r="D83">
        <v>9</v>
      </c>
      <c r="E83">
        <v>0</v>
      </c>
    </row>
    <row r="84" spans="1:5" x14ac:dyDescent="0.3">
      <c r="A84">
        <v>0</v>
      </c>
      <c r="B84">
        <v>0.6</v>
      </c>
      <c r="C84">
        <v>1</v>
      </c>
      <c r="D84">
        <v>6</v>
      </c>
      <c r="E84">
        <v>0</v>
      </c>
    </row>
    <row r="85" spans="1:5" x14ac:dyDescent="0.3">
      <c r="A85">
        <v>1</v>
      </c>
      <c r="B85">
        <v>0.6</v>
      </c>
      <c r="C85">
        <v>2</v>
      </c>
      <c r="D85">
        <v>8</v>
      </c>
      <c r="E85">
        <v>0</v>
      </c>
    </row>
    <row r="86" spans="1:5" x14ac:dyDescent="0.3">
      <c r="A86">
        <v>0</v>
      </c>
      <c r="B86">
        <v>0.94</v>
      </c>
      <c r="C86">
        <v>2</v>
      </c>
      <c r="D86">
        <v>5</v>
      </c>
      <c r="E86">
        <v>0</v>
      </c>
    </row>
    <row r="87" spans="1:5" x14ac:dyDescent="0.3">
      <c r="A87">
        <v>0</v>
      </c>
      <c r="B87">
        <v>0.6</v>
      </c>
      <c r="C87">
        <v>1.5</v>
      </c>
      <c r="D87">
        <v>7</v>
      </c>
      <c r="E87">
        <v>0</v>
      </c>
    </row>
    <row r="88" spans="1:5" x14ac:dyDescent="0.3">
      <c r="A88">
        <v>0</v>
      </c>
      <c r="B88">
        <v>1</v>
      </c>
      <c r="C88">
        <v>1</v>
      </c>
      <c r="D88">
        <v>6</v>
      </c>
      <c r="E88">
        <v>0</v>
      </c>
    </row>
    <row r="89" spans="1:5" x14ac:dyDescent="0.3">
      <c r="A89">
        <v>0</v>
      </c>
      <c r="B89">
        <v>0.91500000000000004</v>
      </c>
      <c r="C89">
        <v>2</v>
      </c>
      <c r="D89">
        <v>6</v>
      </c>
      <c r="E89">
        <v>0</v>
      </c>
    </row>
    <row r="90" spans="1:5" x14ac:dyDescent="0.3">
      <c r="A90">
        <v>1</v>
      </c>
      <c r="B90">
        <v>1.1120000000000001</v>
      </c>
      <c r="C90">
        <v>2</v>
      </c>
      <c r="D90">
        <v>7</v>
      </c>
      <c r="E90">
        <v>0</v>
      </c>
    </row>
    <row r="91" spans="1:5" x14ac:dyDescent="0.3">
      <c r="A91">
        <v>0</v>
      </c>
      <c r="B91">
        <v>0.6</v>
      </c>
      <c r="C91">
        <v>1</v>
      </c>
      <c r="D91">
        <v>6</v>
      </c>
      <c r="E91">
        <v>1</v>
      </c>
    </row>
    <row r="92" spans="1:5" x14ac:dyDescent="0.3">
      <c r="A92">
        <v>1</v>
      </c>
      <c r="B92">
        <v>0.6</v>
      </c>
      <c r="C92">
        <v>1</v>
      </c>
      <c r="D92">
        <v>7</v>
      </c>
      <c r="E92">
        <v>1</v>
      </c>
    </row>
    <row r="93" spans="1:5" x14ac:dyDescent="0.3">
      <c r="A93">
        <v>0</v>
      </c>
      <c r="B93">
        <v>0.6</v>
      </c>
      <c r="C93">
        <v>1</v>
      </c>
      <c r="D93">
        <v>7</v>
      </c>
      <c r="E93">
        <v>1</v>
      </c>
    </row>
    <row r="94" spans="1:5" x14ac:dyDescent="0.3">
      <c r="A94">
        <v>0</v>
      </c>
      <c r="B94">
        <v>0.5</v>
      </c>
      <c r="C94">
        <v>2</v>
      </c>
      <c r="D94">
        <v>6</v>
      </c>
      <c r="E94">
        <v>1</v>
      </c>
    </row>
    <row r="95" spans="1:5" x14ac:dyDescent="0.3">
      <c r="A95">
        <v>1</v>
      </c>
      <c r="B95">
        <v>0.5</v>
      </c>
      <c r="C95">
        <v>2</v>
      </c>
      <c r="D95">
        <v>7</v>
      </c>
      <c r="E95">
        <v>1</v>
      </c>
    </row>
    <row r="96" spans="1:5" x14ac:dyDescent="0.3">
      <c r="A96">
        <v>0</v>
      </c>
      <c r="B96">
        <v>0.6</v>
      </c>
      <c r="C96">
        <v>1</v>
      </c>
      <c r="D96">
        <v>5</v>
      </c>
      <c r="E96">
        <v>1</v>
      </c>
    </row>
    <row r="97" spans="1:5" x14ac:dyDescent="0.3">
      <c r="A97">
        <v>1</v>
      </c>
      <c r="B97">
        <v>0.67800000000000005</v>
      </c>
      <c r="C97">
        <v>2</v>
      </c>
      <c r="D97">
        <v>6</v>
      </c>
      <c r="E97">
        <v>1</v>
      </c>
    </row>
    <row r="98" spans="1:5" x14ac:dyDescent="0.3">
      <c r="A98">
        <v>0</v>
      </c>
      <c r="B98">
        <v>0.6</v>
      </c>
      <c r="C98">
        <v>1</v>
      </c>
      <c r="D98">
        <v>9</v>
      </c>
      <c r="E98">
        <v>1</v>
      </c>
    </row>
    <row r="99" spans="1:5" x14ac:dyDescent="0.3">
      <c r="A99">
        <v>1</v>
      </c>
      <c r="B99">
        <v>0.41</v>
      </c>
      <c r="C99">
        <v>1</v>
      </c>
      <c r="D99">
        <v>6</v>
      </c>
      <c r="E99">
        <v>1</v>
      </c>
    </row>
    <row r="100" spans="1:5" x14ac:dyDescent="0.3">
      <c r="A100">
        <v>1</v>
      </c>
      <c r="B100">
        <v>0.6</v>
      </c>
      <c r="C100">
        <v>2</v>
      </c>
      <c r="D100">
        <v>6</v>
      </c>
      <c r="E100">
        <v>1</v>
      </c>
    </row>
    <row r="101" spans="1:5" x14ac:dyDescent="0.3">
      <c r="A101">
        <v>1</v>
      </c>
      <c r="B101">
        <v>0.6</v>
      </c>
      <c r="C101">
        <v>2</v>
      </c>
      <c r="D101">
        <v>6</v>
      </c>
      <c r="E101">
        <v>1</v>
      </c>
    </row>
    <row r="102" spans="1:5" x14ac:dyDescent="0.3">
      <c r="A102">
        <v>1</v>
      </c>
      <c r="B102">
        <v>1.1000000000000001</v>
      </c>
      <c r="C102">
        <v>1</v>
      </c>
      <c r="D102">
        <v>7</v>
      </c>
      <c r="E102">
        <v>1</v>
      </c>
    </row>
    <row r="103" spans="1:5" x14ac:dyDescent="0.3">
      <c r="A103">
        <v>0</v>
      </c>
      <c r="B103">
        <v>0.625</v>
      </c>
      <c r="C103">
        <v>1.5</v>
      </c>
      <c r="D103">
        <v>7</v>
      </c>
      <c r="E103">
        <v>1</v>
      </c>
    </row>
    <row r="104" spans="1:5" x14ac:dyDescent="0.3">
      <c r="A104">
        <v>1</v>
      </c>
      <c r="B104">
        <v>0.7</v>
      </c>
      <c r="C104">
        <v>2</v>
      </c>
      <c r="D104">
        <v>7</v>
      </c>
      <c r="E104">
        <v>1</v>
      </c>
    </row>
    <row r="105" spans="1:5" x14ac:dyDescent="0.3">
      <c r="A105">
        <v>1</v>
      </c>
      <c r="B105">
        <v>0.9</v>
      </c>
      <c r="C105">
        <v>2</v>
      </c>
      <c r="D105">
        <v>7</v>
      </c>
      <c r="E105">
        <v>1</v>
      </c>
    </row>
    <row r="106" spans="1:5" x14ac:dyDescent="0.3">
      <c r="A106">
        <v>0</v>
      </c>
      <c r="B106">
        <v>1</v>
      </c>
      <c r="C106">
        <v>2</v>
      </c>
      <c r="D106">
        <v>7</v>
      </c>
      <c r="E106">
        <v>1</v>
      </c>
    </row>
    <row r="107" spans="1:5" x14ac:dyDescent="0.3">
      <c r="A107">
        <v>0</v>
      </c>
      <c r="B107">
        <v>0.6</v>
      </c>
      <c r="C107">
        <v>2</v>
      </c>
      <c r="D107">
        <v>7</v>
      </c>
      <c r="E107">
        <v>1</v>
      </c>
    </row>
    <row r="108" spans="1:5" x14ac:dyDescent="0.3">
      <c r="A108">
        <v>1</v>
      </c>
      <c r="B108">
        <v>0.75</v>
      </c>
      <c r="C108">
        <v>2</v>
      </c>
      <c r="D108">
        <v>7</v>
      </c>
      <c r="E108">
        <v>1</v>
      </c>
    </row>
    <row r="109" spans="1:5" x14ac:dyDescent="0.3">
      <c r="A109">
        <v>1</v>
      </c>
      <c r="B109">
        <v>0.5</v>
      </c>
      <c r="C109">
        <v>1.5</v>
      </c>
      <c r="D109">
        <v>7</v>
      </c>
      <c r="E109">
        <v>1</v>
      </c>
    </row>
    <row r="110" spans="1:5" x14ac:dyDescent="0.3">
      <c r="A110">
        <v>1</v>
      </c>
      <c r="B110">
        <v>0.748</v>
      </c>
      <c r="C110">
        <v>2</v>
      </c>
      <c r="D110">
        <v>7</v>
      </c>
      <c r="E110">
        <v>1</v>
      </c>
    </row>
    <row r="111" spans="1:5" x14ac:dyDescent="0.3">
      <c r="A111">
        <v>1</v>
      </c>
      <c r="B111">
        <v>0.6</v>
      </c>
      <c r="C111">
        <v>1.5</v>
      </c>
      <c r="D111">
        <v>8</v>
      </c>
      <c r="E111">
        <v>1</v>
      </c>
    </row>
    <row r="112" spans="1:5" x14ac:dyDescent="0.3">
      <c r="A112">
        <v>1</v>
      </c>
      <c r="B112">
        <v>0.6</v>
      </c>
      <c r="C112">
        <v>2</v>
      </c>
      <c r="D112">
        <v>6</v>
      </c>
      <c r="E112">
        <v>1</v>
      </c>
    </row>
    <row r="113" spans="1:5" x14ac:dyDescent="0.3">
      <c r="A113">
        <v>1</v>
      </c>
      <c r="B113">
        <v>0.72</v>
      </c>
      <c r="C113">
        <v>2</v>
      </c>
      <c r="D113">
        <v>8</v>
      </c>
      <c r="E113">
        <v>1</v>
      </c>
    </row>
    <row r="114" spans="1:5" x14ac:dyDescent="0.3">
      <c r="A114">
        <v>1</v>
      </c>
      <c r="B114">
        <v>0.72</v>
      </c>
      <c r="C114">
        <v>2</v>
      </c>
      <c r="D114">
        <v>6</v>
      </c>
      <c r="E114">
        <v>1</v>
      </c>
    </row>
    <row r="115" spans="1:5" x14ac:dyDescent="0.3">
      <c r="A115">
        <v>0</v>
      </c>
      <c r="B115">
        <v>0.6</v>
      </c>
      <c r="C115">
        <v>1</v>
      </c>
      <c r="D115">
        <v>6</v>
      </c>
      <c r="E115">
        <v>1</v>
      </c>
    </row>
    <row r="116" spans="1:5" x14ac:dyDescent="0.3">
      <c r="A116">
        <v>0</v>
      </c>
      <c r="B116">
        <v>0.93799999999999994</v>
      </c>
      <c r="C116">
        <v>1</v>
      </c>
      <c r="D116">
        <v>6</v>
      </c>
      <c r="E116">
        <v>1</v>
      </c>
    </row>
    <row r="117" spans="1:5" x14ac:dyDescent="0.3">
      <c r="A117">
        <v>1</v>
      </c>
      <c r="B117">
        <v>0.7</v>
      </c>
      <c r="C117">
        <v>2</v>
      </c>
      <c r="D117">
        <v>7</v>
      </c>
      <c r="E117">
        <v>1</v>
      </c>
    </row>
    <row r="118" spans="1:5" x14ac:dyDescent="0.3">
      <c r="A118">
        <v>1</v>
      </c>
      <c r="B118">
        <v>0.7</v>
      </c>
      <c r="C118">
        <v>2</v>
      </c>
      <c r="D118">
        <v>7</v>
      </c>
      <c r="E118">
        <v>1</v>
      </c>
    </row>
    <row r="119" spans="1:5" x14ac:dyDescent="0.3">
      <c r="A119">
        <v>0</v>
      </c>
      <c r="B119">
        <v>1.573</v>
      </c>
      <c r="C119">
        <v>2</v>
      </c>
      <c r="D119">
        <v>7</v>
      </c>
      <c r="E119">
        <v>1</v>
      </c>
    </row>
    <row r="120" spans="1:5" x14ac:dyDescent="0.3">
      <c r="A120">
        <v>0</v>
      </c>
      <c r="B120">
        <v>0.78500000000000003</v>
      </c>
      <c r="C120">
        <v>2</v>
      </c>
      <c r="D120">
        <v>7</v>
      </c>
      <c r="E120">
        <v>0</v>
      </c>
    </row>
    <row r="121" spans="1:5" x14ac:dyDescent="0.3">
      <c r="A121">
        <v>0</v>
      </c>
      <c r="B121">
        <v>0.44500000000000001</v>
      </c>
      <c r="C121">
        <v>2</v>
      </c>
      <c r="D121">
        <v>7</v>
      </c>
      <c r="E121">
        <v>0</v>
      </c>
    </row>
    <row r="122" spans="1:5" x14ac:dyDescent="0.3">
      <c r="A122">
        <v>1</v>
      </c>
      <c r="B122">
        <v>0.6</v>
      </c>
      <c r="C122">
        <v>2</v>
      </c>
      <c r="D122">
        <v>7</v>
      </c>
      <c r="E122">
        <v>0</v>
      </c>
    </row>
    <row r="123" spans="1:5" x14ac:dyDescent="0.3">
      <c r="A123">
        <v>0</v>
      </c>
      <c r="B123">
        <v>2</v>
      </c>
      <c r="C123">
        <v>1</v>
      </c>
      <c r="D123">
        <v>6</v>
      </c>
      <c r="E123">
        <v>0</v>
      </c>
    </row>
    <row r="124" spans="1:5" x14ac:dyDescent="0.3">
      <c r="A124">
        <v>0</v>
      </c>
      <c r="B124">
        <v>1.1839999999999999</v>
      </c>
      <c r="C124">
        <v>2</v>
      </c>
      <c r="D124">
        <v>8</v>
      </c>
      <c r="E124">
        <v>0</v>
      </c>
    </row>
    <row r="125" spans="1:5" x14ac:dyDescent="0.3">
      <c r="A125">
        <v>1</v>
      </c>
      <c r="B125">
        <v>0.625</v>
      </c>
      <c r="C125">
        <v>1</v>
      </c>
      <c r="D125">
        <v>6</v>
      </c>
      <c r="E125">
        <v>1</v>
      </c>
    </row>
    <row r="126" spans="1:5" x14ac:dyDescent="0.3">
      <c r="A126">
        <v>0</v>
      </c>
      <c r="B126">
        <v>1.226</v>
      </c>
      <c r="C126">
        <v>2</v>
      </c>
      <c r="D126">
        <v>7</v>
      </c>
      <c r="E126">
        <v>1</v>
      </c>
    </row>
    <row r="127" spans="1:5" x14ac:dyDescent="0.3">
      <c r="A127">
        <v>1</v>
      </c>
      <c r="B127">
        <v>0.5</v>
      </c>
      <c r="C127">
        <v>1.5</v>
      </c>
      <c r="D127">
        <v>7</v>
      </c>
      <c r="E127">
        <v>0</v>
      </c>
    </row>
    <row r="128" spans="1:5" x14ac:dyDescent="0.3">
      <c r="A128">
        <v>1</v>
      </c>
      <c r="B128">
        <v>0.6</v>
      </c>
      <c r="C128">
        <v>2</v>
      </c>
      <c r="D128">
        <v>7</v>
      </c>
      <c r="E128">
        <v>0</v>
      </c>
    </row>
    <row r="129" spans="1:5" x14ac:dyDescent="0.3">
      <c r="A129">
        <v>1</v>
      </c>
      <c r="B129">
        <v>1.335</v>
      </c>
      <c r="C129">
        <v>2.5</v>
      </c>
      <c r="D129">
        <v>9</v>
      </c>
      <c r="E129">
        <v>0</v>
      </c>
    </row>
    <row r="130" spans="1:5" x14ac:dyDescent="0.3">
      <c r="A130">
        <v>1</v>
      </c>
      <c r="B130">
        <v>0.69</v>
      </c>
      <c r="C130">
        <v>2</v>
      </c>
      <c r="D130">
        <v>8</v>
      </c>
      <c r="E130">
        <v>0</v>
      </c>
    </row>
    <row r="131" spans="1:5" x14ac:dyDescent="0.3">
      <c r="A131">
        <v>0</v>
      </c>
      <c r="B131">
        <v>3</v>
      </c>
      <c r="C131">
        <v>2</v>
      </c>
      <c r="D131">
        <v>8</v>
      </c>
      <c r="E131">
        <v>0</v>
      </c>
    </row>
    <row r="132" spans="1:5" x14ac:dyDescent="0.3">
      <c r="A132">
        <v>1</v>
      </c>
      <c r="B132">
        <v>0.7</v>
      </c>
      <c r="C132">
        <v>2</v>
      </c>
      <c r="D132">
        <v>7</v>
      </c>
      <c r="E132">
        <v>0</v>
      </c>
    </row>
    <row r="133" spans="1:5" x14ac:dyDescent="0.3">
      <c r="A133">
        <v>1</v>
      </c>
      <c r="B133">
        <v>2.2000000000000002</v>
      </c>
      <c r="C133">
        <v>1</v>
      </c>
      <c r="D133">
        <v>8</v>
      </c>
      <c r="E133">
        <v>0</v>
      </c>
    </row>
    <row r="134" spans="1:5" x14ac:dyDescent="0.3">
      <c r="A134">
        <v>0</v>
      </c>
      <c r="B134">
        <v>0.75</v>
      </c>
      <c r="C134">
        <v>1</v>
      </c>
      <c r="D134">
        <v>7</v>
      </c>
      <c r="E134">
        <v>1</v>
      </c>
    </row>
    <row r="135" spans="1:5" x14ac:dyDescent="0.3">
      <c r="A135">
        <v>0</v>
      </c>
      <c r="B135">
        <v>0.61799999999999999</v>
      </c>
      <c r="C135">
        <v>1</v>
      </c>
      <c r="D135">
        <v>6</v>
      </c>
      <c r="E135">
        <v>1</v>
      </c>
    </row>
    <row r="136" spans="1:5" x14ac:dyDescent="0.3">
      <c r="A136">
        <v>1</v>
      </c>
      <c r="B136">
        <v>0.6</v>
      </c>
      <c r="C136">
        <v>2</v>
      </c>
      <c r="D136">
        <v>7</v>
      </c>
      <c r="E136">
        <v>1</v>
      </c>
    </row>
    <row r="137" spans="1:5" x14ac:dyDescent="0.3">
      <c r="A137">
        <v>0</v>
      </c>
      <c r="B137">
        <v>1</v>
      </c>
      <c r="C137">
        <v>1.5</v>
      </c>
      <c r="D137">
        <v>7</v>
      </c>
      <c r="E137">
        <v>1</v>
      </c>
    </row>
    <row r="138" spans="1:5" x14ac:dyDescent="0.3">
      <c r="A138">
        <v>1</v>
      </c>
      <c r="B138">
        <v>0.7</v>
      </c>
      <c r="C138">
        <v>1.5</v>
      </c>
      <c r="D138">
        <v>7</v>
      </c>
      <c r="E138">
        <v>1</v>
      </c>
    </row>
    <row r="139" spans="1:5" x14ac:dyDescent="0.3">
      <c r="A139">
        <v>0</v>
      </c>
      <c r="B139">
        <v>0.96399999999999997</v>
      </c>
      <c r="C139">
        <v>1.5</v>
      </c>
      <c r="D139">
        <v>8</v>
      </c>
      <c r="E139">
        <v>1</v>
      </c>
    </row>
    <row r="140" spans="1:5" x14ac:dyDescent="0.3">
      <c r="A140">
        <v>1</v>
      </c>
      <c r="B140">
        <v>0.75</v>
      </c>
      <c r="C140">
        <v>2.5</v>
      </c>
      <c r="D140">
        <v>8</v>
      </c>
      <c r="E140">
        <v>1</v>
      </c>
    </row>
    <row r="141" spans="1:5" x14ac:dyDescent="0.3">
      <c r="A141">
        <v>1</v>
      </c>
      <c r="B141">
        <v>1.125</v>
      </c>
      <c r="C141">
        <v>2.5</v>
      </c>
      <c r="D141">
        <v>8</v>
      </c>
      <c r="E141">
        <v>1</v>
      </c>
    </row>
    <row r="142" spans="1:5" x14ac:dyDescent="0.3">
      <c r="A142">
        <v>1</v>
      </c>
      <c r="B142">
        <v>0.68</v>
      </c>
      <c r="C142">
        <v>2.5</v>
      </c>
      <c r="D142">
        <v>8</v>
      </c>
      <c r="E142">
        <v>1</v>
      </c>
    </row>
    <row r="143" spans="1:5" x14ac:dyDescent="0.3">
      <c r="A143">
        <v>1</v>
      </c>
      <c r="B143">
        <v>1.218</v>
      </c>
      <c r="C143">
        <v>2.5</v>
      </c>
      <c r="D143">
        <v>9</v>
      </c>
      <c r="E143">
        <v>1</v>
      </c>
    </row>
    <row r="144" spans="1:5" x14ac:dyDescent="0.3">
      <c r="A144">
        <v>0</v>
      </c>
      <c r="B144">
        <v>0.54</v>
      </c>
      <c r="C144">
        <v>1.5</v>
      </c>
      <c r="D144">
        <v>8</v>
      </c>
      <c r="E144">
        <v>0</v>
      </c>
    </row>
    <row r="145" spans="1:5" x14ac:dyDescent="0.3">
      <c r="A145">
        <v>1</v>
      </c>
      <c r="B145">
        <v>0.97499999999999998</v>
      </c>
      <c r="C145">
        <v>1.5</v>
      </c>
      <c r="D145">
        <v>7</v>
      </c>
      <c r="E145">
        <v>1</v>
      </c>
    </row>
    <row r="146" spans="1:5" x14ac:dyDescent="0.3">
      <c r="A146">
        <v>0</v>
      </c>
      <c r="B146">
        <v>1</v>
      </c>
      <c r="C146">
        <v>1</v>
      </c>
      <c r="D146">
        <v>6</v>
      </c>
      <c r="E146">
        <v>1</v>
      </c>
    </row>
    <row r="147" spans="1:5" x14ac:dyDescent="0.3">
      <c r="A147">
        <v>0</v>
      </c>
      <c r="B147">
        <v>1.3580000000000001</v>
      </c>
      <c r="C147">
        <v>2</v>
      </c>
      <c r="D147">
        <v>7</v>
      </c>
      <c r="E147">
        <v>1</v>
      </c>
    </row>
    <row r="148" spans="1:5" x14ac:dyDescent="0.3">
      <c r="A148">
        <v>1</v>
      </c>
      <c r="B148">
        <v>0.51800000000000002</v>
      </c>
      <c r="C148">
        <v>3.5</v>
      </c>
      <c r="D148">
        <v>8</v>
      </c>
      <c r="E148">
        <v>1</v>
      </c>
    </row>
    <row r="149" spans="1:5" x14ac:dyDescent="0.3">
      <c r="A149">
        <v>0</v>
      </c>
      <c r="B149">
        <v>1</v>
      </c>
      <c r="C149">
        <v>2.5</v>
      </c>
      <c r="D149">
        <v>9</v>
      </c>
      <c r="E149">
        <v>1</v>
      </c>
    </row>
    <row r="150" spans="1:5" x14ac:dyDescent="0.3">
      <c r="A150">
        <v>0</v>
      </c>
      <c r="B150">
        <v>3</v>
      </c>
      <c r="C150">
        <v>2</v>
      </c>
      <c r="D150">
        <v>7</v>
      </c>
      <c r="E150">
        <v>0</v>
      </c>
    </row>
    <row r="151" spans="1:5" x14ac:dyDescent="0.3">
      <c r="A151">
        <v>0</v>
      </c>
      <c r="B151">
        <v>0.75</v>
      </c>
      <c r="C151">
        <v>1</v>
      </c>
      <c r="D151">
        <v>8</v>
      </c>
      <c r="E151">
        <v>0</v>
      </c>
    </row>
    <row r="152" spans="1:5" x14ac:dyDescent="0.3">
      <c r="A152">
        <v>0</v>
      </c>
      <c r="B152">
        <v>0.75</v>
      </c>
      <c r="C152">
        <v>1.5</v>
      </c>
      <c r="D152">
        <v>8</v>
      </c>
      <c r="E152">
        <v>0</v>
      </c>
    </row>
    <row r="153" spans="1:5" x14ac:dyDescent="0.3">
      <c r="A153">
        <v>0</v>
      </c>
      <c r="B153">
        <v>1.125</v>
      </c>
      <c r="C153">
        <v>2</v>
      </c>
      <c r="D153">
        <v>9</v>
      </c>
      <c r="E153">
        <v>0</v>
      </c>
    </row>
    <row r="154" spans="1:5" x14ac:dyDescent="0.3">
      <c r="A154">
        <v>1</v>
      </c>
      <c r="B154">
        <v>1.9039999999999999</v>
      </c>
      <c r="C154">
        <v>2</v>
      </c>
      <c r="D154">
        <v>10</v>
      </c>
      <c r="E154">
        <v>0</v>
      </c>
    </row>
    <row r="155" spans="1:5" x14ac:dyDescent="0.3">
      <c r="A155">
        <v>0</v>
      </c>
      <c r="B155">
        <v>3.3</v>
      </c>
      <c r="C155">
        <v>3</v>
      </c>
      <c r="D155">
        <v>8</v>
      </c>
      <c r="E155">
        <v>0</v>
      </c>
    </row>
    <row r="156" spans="1:5" x14ac:dyDescent="0.3">
      <c r="A156">
        <v>0</v>
      </c>
      <c r="B156">
        <v>0.92500000000000004</v>
      </c>
      <c r="C156">
        <v>1</v>
      </c>
      <c r="D156">
        <v>9</v>
      </c>
      <c r="E156">
        <v>1</v>
      </c>
    </row>
    <row r="157" spans="1:5" x14ac:dyDescent="0.3">
      <c r="A157">
        <v>0</v>
      </c>
      <c r="B157">
        <v>0.8</v>
      </c>
      <c r="C157">
        <v>1</v>
      </c>
      <c r="D157">
        <v>6</v>
      </c>
      <c r="E157">
        <v>1</v>
      </c>
    </row>
    <row r="158" spans="1:5" x14ac:dyDescent="0.3">
      <c r="A158">
        <v>0</v>
      </c>
      <c r="B158">
        <v>0.93799999999999994</v>
      </c>
      <c r="C158">
        <v>1.5</v>
      </c>
      <c r="D158">
        <v>8</v>
      </c>
      <c r="E158">
        <v>0</v>
      </c>
    </row>
    <row r="159" spans="1:5" x14ac:dyDescent="0.3">
      <c r="A159">
        <v>0</v>
      </c>
      <c r="B159">
        <v>0.93799999999999994</v>
      </c>
      <c r="C159">
        <v>1.5</v>
      </c>
      <c r="D159">
        <v>8</v>
      </c>
      <c r="E159">
        <v>0</v>
      </c>
    </row>
    <row r="160" spans="1:5" x14ac:dyDescent="0.3">
      <c r="A160">
        <v>0</v>
      </c>
      <c r="B160">
        <v>2</v>
      </c>
      <c r="C160">
        <v>1.5</v>
      </c>
      <c r="D160">
        <v>8</v>
      </c>
      <c r="E160">
        <v>0</v>
      </c>
    </row>
    <row r="161" spans="1:5" x14ac:dyDescent="0.3">
      <c r="A161">
        <v>1</v>
      </c>
      <c r="B161">
        <v>0.72</v>
      </c>
      <c r="C161">
        <v>1</v>
      </c>
      <c r="D161">
        <v>5</v>
      </c>
      <c r="E161">
        <v>0</v>
      </c>
    </row>
    <row r="162" spans="1:5" x14ac:dyDescent="0.3">
      <c r="A162">
        <v>0</v>
      </c>
      <c r="B162">
        <v>1.8919999999999999</v>
      </c>
      <c r="C162">
        <v>1</v>
      </c>
      <c r="D162">
        <v>6</v>
      </c>
      <c r="E162">
        <v>0</v>
      </c>
    </row>
    <row r="163" spans="1:5" x14ac:dyDescent="0.3">
      <c r="A163">
        <v>0</v>
      </c>
      <c r="B163">
        <v>0.64800000000000002</v>
      </c>
      <c r="C163">
        <v>1</v>
      </c>
      <c r="D163">
        <v>5</v>
      </c>
      <c r="E163">
        <v>0</v>
      </c>
    </row>
    <row r="164" spans="1:5" x14ac:dyDescent="0.3">
      <c r="A164">
        <v>0</v>
      </c>
      <c r="B164">
        <v>3.75</v>
      </c>
      <c r="C164">
        <v>1.5</v>
      </c>
      <c r="D164">
        <v>7</v>
      </c>
      <c r="E164">
        <v>0</v>
      </c>
    </row>
    <row r="165" spans="1:5" x14ac:dyDescent="0.3">
      <c r="A165">
        <v>0</v>
      </c>
      <c r="B165">
        <v>0.75</v>
      </c>
      <c r="C165">
        <v>1</v>
      </c>
      <c r="D165">
        <v>4</v>
      </c>
      <c r="E165">
        <v>0</v>
      </c>
    </row>
    <row r="166" spans="1:5" x14ac:dyDescent="0.3">
      <c r="A166">
        <v>0</v>
      </c>
      <c r="B166">
        <v>1.25</v>
      </c>
      <c r="C166">
        <v>1</v>
      </c>
      <c r="D166">
        <v>4</v>
      </c>
      <c r="E166">
        <v>0</v>
      </c>
    </row>
    <row r="167" spans="1:5" x14ac:dyDescent="0.3">
      <c r="A167">
        <v>0</v>
      </c>
      <c r="B167">
        <v>0.6</v>
      </c>
      <c r="C167">
        <v>2</v>
      </c>
      <c r="D167">
        <v>8</v>
      </c>
      <c r="E167">
        <v>0</v>
      </c>
    </row>
    <row r="168" spans="1:5" x14ac:dyDescent="0.3">
      <c r="A168">
        <v>0</v>
      </c>
      <c r="B168">
        <v>0.75</v>
      </c>
      <c r="C168">
        <v>1</v>
      </c>
      <c r="D168">
        <v>6</v>
      </c>
      <c r="E168">
        <v>0</v>
      </c>
    </row>
    <row r="169" spans="1:5" x14ac:dyDescent="0.3">
      <c r="A169">
        <v>0</v>
      </c>
      <c r="B169">
        <v>0.5</v>
      </c>
      <c r="C169">
        <v>1</v>
      </c>
      <c r="D169">
        <v>5</v>
      </c>
      <c r="E169">
        <v>0</v>
      </c>
    </row>
    <row r="170" spans="1:5" x14ac:dyDescent="0.3">
      <c r="A170">
        <v>0</v>
      </c>
      <c r="B170">
        <v>0.75</v>
      </c>
      <c r="C170">
        <v>1.5</v>
      </c>
      <c r="D170">
        <v>5</v>
      </c>
      <c r="E170">
        <v>0</v>
      </c>
    </row>
    <row r="171" spans="1:5" x14ac:dyDescent="0.3">
      <c r="A171">
        <v>0</v>
      </c>
      <c r="B171">
        <v>1.2</v>
      </c>
      <c r="C171">
        <v>1</v>
      </c>
      <c r="D171">
        <v>10</v>
      </c>
      <c r="E171">
        <v>1</v>
      </c>
    </row>
    <row r="172" spans="1:5" x14ac:dyDescent="0.3">
      <c r="A172">
        <v>0</v>
      </c>
      <c r="B172">
        <v>1.1200000000000001</v>
      </c>
      <c r="C172">
        <v>1</v>
      </c>
      <c r="D172">
        <v>4</v>
      </c>
      <c r="E172">
        <v>1</v>
      </c>
    </row>
    <row r="173" spans="1:5" x14ac:dyDescent="0.3">
      <c r="A173">
        <v>0</v>
      </c>
      <c r="B173">
        <v>2</v>
      </c>
      <c r="C173">
        <v>2</v>
      </c>
      <c r="D173">
        <v>7</v>
      </c>
      <c r="E173">
        <v>1</v>
      </c>
    </row>
    <row r="174" spans="1:5" x14ac:dyDescent="0.3">
      <c r="A174">
        <v>0</v>
      </c>
      <c r="B174">
        <v>0.625</v>
      </c>
      <c r="C174">
        <v>1</v>
      </c>
      <c r="D174">
        <v>5</v>
      </c>
      <c r="E174">
        <v>1</v>
      </c>
    </row>
    <row r="175" spans="1:5" x14ac:dyDescent="0.3">
      <c r="A175">
        <v>0</v>
      </c>
      <c r="B175">
        <v>3</v>
      </c>
      <c r="C175">
        <v>1</v>
      </c>
      <c r="D175">
        <v>6</v>
      </c>
      <c r="E175">
        <v>1</v>
      </c>
    </row>
    <row r="176" spans="1:5" x14ac:dyDescent="0.3">
      <c r="A176">
        <v>1</v>
      </c>
      <c r="B176">
        <v>0.7</v>
      </c>
      <c r="C176">
        <v>2</v>
      </c>
      <c r="D176">
        <v>8</v>
      </c>
      <c r="E176">
        <v>1</v>
      </c>
    </row>
    <row r="177" spans="1:5" x14ac:dyDescent="0.3">
      <c r="A177">
        <v>0</v>
      </c>
      <c r="B177">
        <v>0.75</v>
      </c>
      <c r="C177">
        <v>1</v>
      </c>
      <c r="D177">
        <v>6</v>
      </c>
      <c r="E177">
        <v>1</v>
      </c>
    </row>
    <row r="178" spans="1:5" x14ac:dyDescent="0.3">
      <c r="A178">
        <v>0</v>
      </c>
      <c r="B178">
        <v>0.75</v>
      </c>
      <c r="C178">
        <v>1</v>
      </c>
      <c r="D178">
        <v>6</v>
      </c>
      <c r="E178">
        <v>1</v>
      </c>
    </row>
    <row r="179" spans="1:5" x14ac:dyDescent="0.3">
      <c r="A179">
        <v>0</v>
      </c>
      <c r="B179">
        <v>0.5</v>
      </c>
      <c r="C179">
        <v>2</v>
      </c>
      <c r="D179">
        <v>6</v>
      </c>
      <c r="E179">
        <v>1</v>
      </c>
    </row>
    <row r="180" spans="1:5" x14ac:dyDescent="0.3">
      <c r="A180">
        <v>0</v>
      </c>
      <c r="B180">
        <v>0.6</v>
      </c>
      <c r="C180">
        <v>1</v>
      </c>
      <c r="D180">
        <v>6</v>
      </c>
      <c r="E180">
        <v>0</v>
      </c>
    </row>
    <row r="181" spans="1:5" x14ac:dyDescent="0.3">
      <c r="A181">
        <v>0</v>
      </c>
      <c r="B181">
        <v>0.6</v>
      </c>
      <c r="C181">
        <v>1</v>
      </c>
      <c r="D181">
        <v>6</v>
      </c>
      <c r="E181">
        <v>0</v>
      </c>
    </row>
    <row r="182" spans="1:5" x14ac:dyDescent="0.3">
      <c r="A182">
        <v>0</v>
      </c>
      <c r="B182">
        <v>0.5</v>
      </c>
      <c r="C182">
        <v>1</v>
      </c>
      <c r="D182">
        <v>4</v>
      </c>
      <c r="E182">
        <v>0</v>
      </c>
    </row>
    <row r="183" spans="1:5" x14ac:dyDescent="0.3">
      <c r="A183">
        <v>1</v>
      </c>
      <c r="B183">
        <v>1.28</v>
      </c>
      <c r="C183">
        <v>1</v>
      </c>
      <c r="D183">
        <v>6</v>
      </c>
      <c r="E183">
        <v>0</v>
      </c>
    </row>
    <row r="184" spans="1:5" x14ac:dyDescent="0.3">
      <c r="A184">
        <v>0</v>
      </c>
      <c r="B184">
        <v>0.93799999999999994</v>
      </c>
      <c r="C184">
        <v>1.5</v>
      </c>
      <c r="D184">
        <v>6</v>
      </c>
      <c r="E184">
        <v>0</v>
      </c>
    </row>
    <row r="185" spans="1:5" x14ac:dyDescent="0.3">
      <c r="A185">
        <v>1</v>
      </c>
      <c r="B185">
        <v>0.6</v>
      </c>
      <c r="C185">
        <v>2</v>
      </c>
      <c r="D185">
        <v>8</v>
      </c>
      <c r="E185">
        <v>0</v>
      </c>
    </row>
    <row r="186" spans="1:5" x14ac:dyDescent="0.3">
      <c r="A186">
        <v>0</v>
      </c>
      <c r="B186">
        <v>1.38</v>
      </c>
      <c r="C186">
        <v>2.5</v>
      </c>
      <c r="D186">
        <v>6</v>
      </c>
      <c r="E186">
        <v>0</v>
      </c>
    </row>
    <row r="187" spans="1:5" x14ac:dyDescent="0.3">
      <c r="A187">
        <v>0</v>
      </c>
      <c r="B187">
        <v>1.4179999999999999</v>
      </c>
      <c r="C187">
        <v>2</v>
      </c>
      <c r="D187">
        <v>7</v>
      </c>
      <c r="E187">
        <v>0</v>
      </c>
    </row>
    <row r="188" spans="1:5" x14ac:dyDescent="0.3">
      <c r="A188">
        <v>0</v>
      </c>
      <c r="B188">
        <v>2.1</v>
      </c>
      <c r="C188">
        <v>1</v>
      </c>
      <c r="D188">
        <v>4</v>
      </c>
      <c r="E188">
        <v>1</v>
      </c>
    </row>
    <row r="189" spans="1:5" x14ac:dyDescent="0.3">
      <c r="A189">
        <v>1</v>
      </c>
      <c r="B189">
        <v>0.6</v>
      </c>
      <c r="C189">
        <v>1</v>
      </c>
      <c r="D189">
        <v>6</v>
      </c>
      <c r="E189">
        <v>1</v>
      </c>
    </row>
    <row r="190" spans="1:5" x14ac:dyDescent="0.3">
      <c r="A190">
        <v>1</v>
      </c>
      <c r="B190">
        <v>1.0880000000000001</v>
      </c>
      <c r="C190">
        <v>2</v>
      </c>
      <c r="D190">
        <v>10</v>
      </c>
      <c r="E190">
        <v>1</v>
      </c>
    </row>
    <row r="191" spans="1:5" x14ac:dyDescent="0.3">
      <c r="A191">
        <v>1</v>
      </c>
      <c r="B191">
        <v>0.7</v>
      </c>
      <c r="C191">
        <v>2</v>
      </c>
      <c r="D191">
        <v>6</v>
      </c>
      <c r="E191">
        <v>1</v>
      </c>
    </row>
    <row r="192" spans="1:5" x14ac:dyDescent="0.3">
      <c r="A192">
        <v>1</v>
      </c>
      <c r="B192">
        <v>0.7</v>
      </c>
      <c r="C192">
        <v>1</v>
      </c>
      <c r="D192">
        <v>6</v>
      </c>
      <c r="E192">
        <v>1</v>
      </c>
    </row>
    <row r="193" spans="1:5" x14ac:dyDescent="0.3">
      <c r="A193">
        <v>1</v>
      </c>
      <c r="B193">
        <v>0.6</v>
      </c>
      <c r="C193">
        <v>1</v>
      </c>
      <c r="D193">
        <v>6</v>
      </c>
      <c r="E193">
        <v>1</v>
      </c>
    </row>
    <row r="194" spans="1:5" x14ac:dyDescent="0.3">
      <c r="A194">
        <v>1</v>
      </c>
      <c r="B194">
        <v>0.6</v>
      </c>
      <c r="C194">
        <v>2</v>
      </c>
      <c r="D194">
        <v>7</v>
      </c>
      <c r="E194">
        <v>1</v>
      </c>
    </row>
    <row r="195" spans="1:5" x14ac:dyDescent="0.3">
      <c r="A195">
        <v>1</v>
      </c>
      <c r="B195">
        <v>0.94099999999999995</v>
      </c>
      <c r="C195">
        <v>1.5</v>
      </c>
      <c r="D195">
        <v>6</v>
      </c>
      <c r="E195">
        <v>1</v>
      </c>
    </row>
    <row r="196" spans="1:5" x14ac:dyDescent="0.3">
      <c r="A196">
        <v>1</v>
      </c>
      <c r="B196">
        <v>0.77500000000000002</v>
      </c>
      <c r="C196">
        <v>2.5</v>
      </c>
      <c r="D196">
        <v>8</v>
      </c>
      <c r="E196">
        <v>1</v>
      </c>
    </row>
    <row r="197" spans="1:5" x14ac:dyDescent="0.3">
      <c r="A197">
        <v>0</v>
      </c>
      <c r="B197">
        <v>0.80500000000000005</v>
      </c>
      <c r="C197">
        <v>1</v>
      </c>
      <c r="D197">
        <v>5</v>
      </c>
      <c r="E197">
        <v>1</v>
      </c>
    </row>
    <row r="198" spans="1:5" x14ac:dyDescent="0.3">
      <c r="A198">
        <v>1</v>
      </c>
      <c r="B198">
        <v>0.6</v>
      </c>
      <c r="C198">
        <v>1</v>
      </c>
      <c r="D198">
        <v>6</v>
      </c>
      <c r="E198">
        <v>1</v>
      </c>
    </row>
    <row r="199" spans="1:5" x14ac:dyDescent="0.3">
      <c r="A199">
        <v>0</v>
      </c>
      <c r="B199">
        <v>1</v>
      </c>
      <c r="C199">
        <v>1</v>
      </c>
      <c r="D199">
        <v>4</v>
      </c>
      <c r="E199">
        <v>1</v>
      </c>
    </row>
    <row r="200" spans="1:5" x14ac:dyDescent="0.3">
      <c r="A200">
        <v>0</v>
      </c>
      <c r="B200">
        <v>0.78</v>
      </c>
      <c r="C200">
        <v>1</v>
      </c>
      <c r="D200">
        <v>6</v>
      </c>
      <c r="E200">
        <v>1</v>
      </c>
    </row>
    <row r="201" spans="1:5" x14ac:dyDescent="0.3">
      <c r="A201">
        <v>0</v>
      </c>
      <c r="B201">
        <v>0.75</v>
      </c>
      <c r="C201">
        <v>1.5</v>
      </c>
      <c r="D201">
        <v>7</v>
      </c>
      <c r="E201">
        <v>1</v>
      </c>
    </row>
    <row r="202" spans="1:5" x14ac:dyDescent="0.3">
      <c r="A202">
        <v>0</v>
      </c>
      <c r="B202">
        <v>0.75</v>
      </c>
      <c r="C202">
        <v>1.5</v>
      </c>
      <c r="D202">
        <v>9</v>
      </c>
      <c r="E202">
        <v>1</v>
      </c>
    </row>
    <row r="203" spans="1:5" x14ac:dyDescent="0.3">
      <c r="A203">
        <v>0</v>
      </c>
      <c r="B203">
        <v>1.155</v>
      </c>
      <c r="C203">
        <v>1</v>
      </c>
      <c r="D203">
        <v>6</v>
      </c>
      <c r="E203">
        <v>1</v>
      </c>
    </row>
    <row r="204" spans="1:5" x14ac:dyDescent="0.3">
      <c r="A204">
        <v>0</v>
      </c>
      <c r="B204">
        <v>1.47</v>
      </c>
      <c r="C204">
        <v>1.5</v>
      </c>
      <c r="D204">
        <v>7</v>
      </c>
      <c r="E204">
        <v>1</v>
      </c>
    </row>
    <row r="205" spans="1:5" x14ac:dyDescent="0.3">
      <c r="A205">
        <v>0</v>
      </c>
      <c r="B205">
        <v>0.875</v>
      </c>
      <c r="C205">
        <v>1</v>
      </c>
      <c r="D205">
        <v>5</v>
      </c>
      <c r="E205">
        <v>1</v>
      </c>
    </row>
    <row r="206" spans="1:5" x14ac:dyDescent="0.3">
      <c r="A206">
        <v>1</v>
      </c>
      <c r="B206">
        <v>0.82499999999999996</v>
      </c>
      <c r="C206">
        <v>2</v>
      </c>
      <c r="D206">
        <v>7</v>
      </c>
      <c r="E206">
        <v>1</v>
      </c>
    </row>
    <row r="207" spans="1:5" x14ac:dyDescent="0.3">
      <c r="A207">
        <v>0</v>
      </c>
      <c r="B207">
        <v>1.335</v>
      </c>
      <c r="C207">
        <v>1</v>
      </c>
      <c r="D207">
        <v>7</v>
      </c>
      <c r="E207">
        <v>1</v>
      </c>
    </row>
    <row r="208" spans="1:5" x14ac:dyDescent="0.3">
      <c r="A208">
        <v>1</v>
      </c>
      <c r="B208">
        <v>0.58199999999999996</v>
      </c>
      <c r="C208">
        <v>1</v>
      </c>
      <c r="D208">
        <v>6</v>
      </c>
      <c r="E208">
        <v>1</v>
      </c>
    </row>
    <row r="209" spans="1:5" x14ac:dyDescent="0.3">
      <c r="A209">
        <v>0</v>
      </c>
      <c r="B209">
        <v>1.103</v>
      </c>
      <c r="C209">
        <v>1</v>
      </c>
      <c r="D209">
        <v>6</v>
      </c>
      <c r="E209">
        <v>1</v>
      </c>
    </row>
    <row r="210" spans="1:5" x14ac:dyDescent="0.3">
      <c r="A210">
        <v>0</v>
      </c>
      <c r="B210">
        <v>2</v>
      </c>
      <c r="C210">
        <v>1</v>
      </c>
      <c r="D210">
        <v>6</v>
      </c>
      <c r="E210">
        <v>1</v>
      </c>
    </row>
    <row r="211" spans="1:5" x14ac:dyDescent="0.3">
      <c r="A211">
        <v>0</v>
      </c>
      <c r="B211">
        <v>0.75</v>
      </c>
      <c r="C211">
        <v>1.5</v>
      </c>
      <c r="D211">
        <v>6</v>
      </c>
      <c r="E211">
        <v>1</v>
      </c>
    </row>
    <row r="212" spans="1:5" x14ac:dyDescent="0.3">
      <c r="A212">
        <v>0</v>
      </c>
      <c r="B212">
        <v>1.125</v>
      </c>
      <c r="C212">
        <v>1.5</v>
      </c>
      <c r="D212">
        <v>6</v>
      </c>
      <c r="E212">
        <v>1</v>
      </c>
    </row>
    <row r="213" spans="1:5" x14ac:dyDescent="0.3">
      <c r="A213">
        <v>0</v>
      </c>
      <c r="B213">
        <v>0.85</v>
      </c>
      <c r="C213">
        <v>3</v>
      </c>
      <c r="D213">
        <v>8</v>
      </c>
      <c r="E213">
        <v>1</v>
      </c>
    </row>
    <row r="214" spans="1:5" x14ac:dyDescent="0.3">
      <c r="A214">
        <v>1</v>
      </c>
      <c r="B214">
        <v>2.5920000000000001</v>
      </c>
      <c r="C214">
        <v>1</v>
      </c>
      <c r="D214">
        <v>6</v>
      </c>
      <c r="E214">
        <v>1</v>
      </c>
    </row>
    <row r="215" spans="1:5" x14ac:dyDescent="0.3">
      <c r="A215">
        <v>0</v>
      </c>
      <c r="B215">
        <v>0.78800000000000003</v>
      </c>
      <c r="C215">
        <v>2</v>
      </c>
      <c r="D215">
        <v>10</v>
      </c>
      <c r="E215">
        <v>0</v>
      </c>
    </row>
    <row r="216" spans="1:5" x14ac:dyDescent="0.3">
      <c r="A216">
        <v>1</v>
      </c>
      <c r="B216">
        <v>1.04</v>
      </c>
      <c r="C216">
        <v>2</v>
      </c>
      <c r="D216">
        <v>7</v>
      </c>
      <c r="E216">
        <v>1</v>
      </c>
    </row>
    <row r="217" spans="1:5" x14ac:dyDescent="0.3">
      <c r="A217">
        <v>1</v>
      </c>
      <c r="B217">
        <v>1</v>
      </c>
      <c r="C217">
        <v>2</v>
      </c>
      <c r="D217">
        <v>8</v>
      </c>
      <c r="E217">
        <v>1</v>
      </c>
    </row>
    <row r="218" spans="1:5" x14ac:dyDescent="0.3">
      <c r="A218">
        <v>0</v>
      </c>
      <c r="B218">
        <v>0.91</v>
      </c>
      <c r="C218">
        <v>1</v>
      </c>
      <c r="D218">
        <v>5</v>
      </c>
      <c r="E218">
        <v>1</v>
      </c>
    </row>
    <row r="219" spans="1:5" x14ac:dyDescent="0.3">
      <c r="A219">
        <v>1</v>
      </c>
      <c r="B219">
        <v>3.15</v>
      </c>
      <c r="C219">
        <v>2</v>
      </c>
      <c r="D219">
        <v>9</v>
      </c>
      <c r="E219">
        <v>1</v>
      </c>
    </row>
    <row r="220" spans="1:5" x14ac:dyDescent="0.3">
      <c r="A220">
        <v>1</v>
      </c>
      <c r="B220">
        <v>0.65</v>
      </c>
      <c r="C220">
        <v>2.5</v>
      </c>
      <c r="D220">
        <v>10</v>
      </c>
      <c r="E220">
        <v>1</v>
      </c>
    </row>
    <row r="221" spans="1:5" x14ac:dyDescent="0.3">
      <c r="A221">
        <v>0</v>
      </c>
      <c r="B221">
        <v>0.98599999999999999</v>
      </c>
      <c r="C221">
        <v>2</v>
      </c>
      <c r="D221">
        <v>6</v>
      </c>
      <c r="E221">
        <v>0</v>
      </c>
    </row>
    <row r="222" spans="1:5" x14ac:dyDescent="0.3">
      <c r="A222">
        <v>0</v>
      </c>
      <c r="B222">
        <v>0.7</v>
      </c>
      <c r="C222">
        <v>1.5</v>
      </c>
      <c r="D222">
        <v>7</v>
      </c>
      <c r="E222">
        <v>1</v>
      </c>
    </row>
    <row r="223" spans="1:5" x14ac:dyDescent="0.3">
      <c r="A223">
        <v>1</v>
      </c>
      <c r="B223">
        <v>0.6</v>
      </c>
      <c r="C223">
        <v>1</v>
      </c>
      <c r="D223">
        <v>6</v>
      </c>
      <c r="E223">
        <v>1</v>
      </c>
    </row>
    <row r="224" spans="1:5" x14ac:dyDescent="0.3">
      <c r="A224">
        <v>1</v>
      </c>
      <c r="B224">
        <v>0.6</v>
      </c>
      <c r="C224">
        <v>1.5</v>
      </c>
      <c r="D224">
        <v>7</v>
      </c>
      <c r="E224">
        <v>1</v>
      </c>
    </row>
    <row r="225" spans="1:5" x14ac:dyDescent="0.3">
      <c r="A225">
        <v>1</v>
      </c>
      <c r="B225">
        <v>0.6</v>
      </c>
      <c r="C225">
        <v>2</v>
      </c>
      <c r="D225">
        <v>7</v>
      </c>
      <c r="E225">
        <v>1</v>
      </c>
    </row>
    <row r="226" spans="1:5" x14ac:dyDescent="0.3">
      <c r="A226">
        <v>1</v>
      </c>
      <c r="B226">
        <v>0.77500000000000002</v>
      </c>
      <c r="C226">
        <v>1.5</v>
      </c>
      <c r="D226">
        <v>7</v>
      </c>
      <c r="E226">
        <v>1</v>
      </c>
    </row>
    <row r="227" spans="1:5" x14ac:dyDescent="0.3">
      <c r="A227">
        <v>1</v>
      </c>
      <c r="B227">
        <v>0.8</v>
      </c>
      <c r="C227">
        <v>3</v>
      </c>
      <c r="D227">
        <v>8</v>
      </c>
      <c r="E227">
        <v>1</v>
      </c>
    </row>
    <row r="228" spans="1:5" x14ac:dyDescent="0.3">
      <c r="A228">
        <v>1</v>
      </c>
      <c r="B228">
        <v>0.7</v>
      </c>
      <c r="C228">
        <v>1.5</v>
      </c>
      <c r="D228">
        <v>9</v>
      </c>
      <c r="E228">
        <v>1</v>
      </c>
    </row>
    <row r="229" spans="1:5" x14ac:dyDescent="0.3">
      <c r="A229">
        <v>1</v>
      </c>
      <c r="B229">
        <v>0.72</v>
      </c>
      <c r="C229">
        <v>2.5</v>
      </c>
      <c r="D229">
        <v>7</v>
      </c>
      <c r="E229">
        <v>1</v>
      </c>
    </row>
    <row r="230" spans="1:5" x14ac:dyDescent="0.3">
      <c r="A230">
        <v>1</v>
      </c>
      <c r="B230">
        <v>0.68</v>
      </c>
      <c r="C230">
        <v>2.5</v>
      </c>
      <c r="D230">
        <v>9</v>
      </c>
      <c r="E230">
        <v>1</v>
      </c>
    </row>
    <row r="231" spans="1:5" x14ac:dyDescent="0.3">
      <c r="A231">
        <v>1</v>
      </c>
      <c r="B231">
        <v>0.6</v>
      </c>
      <c r="C231">
        <v>2</v>
      </c>
      <c r="D231">
        <v>7</v>
      </c>
      <c r="E231">
        <v>1</v>
      </c>
    </row>
    <row r="232" spans="1:5" x14ac:dyDescent="0.3">
      <c r="A232">
        <v>1</v>
      </c>
      <c r="B232">
        <v>0.7</v>
      </c>
      <c r="C232">
        <v>1.5</v>
      </c>
      <c r="D232">
        <v>8</v>
      </c>
      <c r="E232">
        <v>1</v>
      </c>
    </row>
    <row r="233" spans="1:5" x14ac:dyDescent="0.3">
      <c r="A233">
        <v>1</v>
      </c>
      <c r="B233">
        <v>0.99</v>
      </c>
      <c r="C233">
        <v>1.5</v>
      </c>
      <c r="D233">
        <v>7</v>
      </c>
      <c r="E233">
        <v>1</v>
      </c>
    </row>
    <row r="234" spans="1:5" x14ac:dyDescent="0.3">
      <c r="A234">
        <v>1</v>
      </c>
      <c r="B234">
        <v>0.6</v>
      </c>
      <c r="C234">
        <v>1.5</v>
      </c>
      <c r="D234">
        <v>7</v>
      </c>
      <c r="E234">
        <v>1</v>
      </c>
    </row>
    <row r="235" spans="1:5" x14ac:dyDescent="0.3">
      <c r="A235">
        <v>1</v>
      </c>
      <c r="B235">
        <v>1</v>
      </c>
      <c r="C235">
        <v>1.5</v>
      </c>
      <c r="D235">
        <v>7</v>
      </c>
      <c r="E235">
        <v>1</v>
      </c>
    </row>
    <row r="236" spans="1:5" x14ac:dyDescent="0.3">
      <c r="A236">
        <v>1</v>
      </c>
      <c r="B236">
        <v>0.7</v>
      </c>
      <c r="C236">
        <v>2.5</v>
      </c>
      <c r="D236">
        <v>8</v>
      </c>
      <c r="E236">
        <v>1</v>
      </c>
    </row>
    <row r="237" spans="1:5" x14ac:dyDescent="0.3">
      <c r="A237">
        <v>1</v>
      </c>
      <c r="B237">
        <v>0.77</v>
      </c>
      <c r="C237">
        <v>2.5</v>
      </c>
      <c r="D237">
        <v>10</v>
      </c>
      <c r="E237">
        <v>1</v>
      </c>
    </row>
    <row r="238" spans="1:5" x14ac:dyDescent="0.3">
      <c r="A238">
        <v>1</v>
      </c>
      <c r="B238">
        <v>1.17</v>
      </c>
      <c r="C238">
        <v>2</v>
      </c>
      <c r="D238">
        <v>10</v>
      </c>
      <c r="E238">
        <v>1</v>
      </c>
    </row>
    <row r="239" spans="1:5" x14ac:dyDescent="0.3">
      <c r="A239">
        <v>1</v>
      </c>
      <c r="B239">
        <v>0.73199999999999998</v>
      </c>
      <c r="C239">
        <v>2.5</v>
      </c>
      <c r="D239">
        <v>11</v>
      </c>
      <c r="E239">
        <v>1</v>
      </c>
    </row>
    <row r="240" spans="1:5" x14ac:dyDescent="0.3">
      <c r="A240">
        <v>1</v>
      </c>
      <c r="B240">
        <v>0.7</v>
      </c>
      <c r="C240">
        <v>1.5</v>
      </c>
      <c r="D240">
        <v>7</v>
      </c>
      <c r="E240">
        <v>1</v>
      </c>
    </row>
    <row r="241" spans="1:5" x14ac:dyDescent="0.3">
      <c r="A241">
        <v>1</v>
      </c>
      <c r="B241">
        <v>0.6</v>
      </c>
      <c r="C241">
        <v>2.5</v>
      </c>
      <c r="D241">
        <v>7</v>
      </c>
      <c r="E241">
        <v>1</v>
      </c>
    </row>
    <row r="242" spans="1:5" x14ac:dyDescent="0.3">
      <c r="A242">
        <v>1</v>
      </c>
      <c r="B242">
        <v>1.032</v>
      </c>
      <c r="C242">
        <v>2.5</v>
      </c>
      <c r="D242">
        <v>7</v>
      </c>
      <c r="E242">
        <v>1</v>
      </c>
    </row>
    <row r="243" spans="1:5" x14ac:dyDescent="0.3">
      <c r="A243">
        <v>0</v>
      </c>
      <c r="B243">
        <v>0.7</v>
      </c>
      <c r="C243">
        <v>2</v>
      </c>
      <c r="D243">
        <v>7</v>
      </c>
      <c r="E243">
        <v>1</v>
      </c>
    </row>
    <row r="244" spans="1:5" x14ac:dyDescent="0.3">
      <c r="A244">
        <v>1</v>
      </c>
      <c r="B244">
        <v>2.8130000000000002</v>
      </c>
      <c r="C244">
        <v>2</v>
      </c>
      <c r="D244">
        <v>10</v>
      </c>
      <c r="E244">
        <v>1</v>
      </c>
    </row>
    <row r="245" spans="1:5" x14ac:dyDescent="0.3">
      <c r="A245">
        <v>0</v>
      </c>
      <c r="B245">
        <v>0.65</v>
      </c>
      <c r="C245">
        <v>1</v>
      </c>
      <c r="D245">
        <v>6</v>
      </c>
      <c r="E245">
        <v>0</v>
      </c>
    </row>
    <row r="246" spans="1:5" x14ac:dyDescent="0.3">
      <c r="A246">
        <v>0</v>
      </c>
      <c r="B246">
        <v>1</v>
      </c>
      <c r="C246">
        <v>1.5</v>
      </c>
      <c r="D246">
        <v>6</v>
      </c>
      <c r="E246">
        <v>1</v>
      </c>
    </row>
    <row r="247" spans="1:5" x14ac:dyDescent="0.3">
      <c r="A247">
        <v>1</v>
      </c>
      <c r="B247">
        <v>0.65</v>
      </c>
      <c r="C247">
        <v>2</v>
      </c>
      <c r="D247">
        <v>8</v>
      </c>
      <c r="E247">
        <v>1</v>
      </c>
    </row>
    <row r="248" spans="1:5" x14ac:dyDescent="0.3">
      <c r="A248">
        <v>1</v>
      </c>
      <c r="B248">
        <v>0.8</v>
      </c>
      <c r="C248">
        <v>2</v>
      </c>
      <c r="D248">
        <v>8</v>
      </c>
      <c r="E248">
        <v>1</v>
      </c>
    </row>
    <row r="249" spans="1:5" x14ac:dyDescent="0.3">
      <c r="A249">
        <v>1</v>
      </c>
      <c r="B249">
        <v>1</v>
      </c>
      <c r="C249">
        <v>2</v>
      </c>
      <c r="D249">
        <v>6</v>
      </c>
      <c r="E249">
        <v>1</v>
      </c>
    </row>
    <row r="250" spans="1:5" x14ac:dyDescent="0.3">
      <c r="A250">
        <v>1</v>
      </c>
      <c r="B250">
        <v>1.875</v>
      </c>
      <c r="C250">
        <v>2.5</v>
      </c>
      <c r="D250">
        <v>10</v>
      </c>
      <c r="E250">
        <v>1</v>
      </c>
    </row>
    <row r="251" spans="1:5" x14ac:dyDescent="0.3">
      <c r="A251">
        <v>0</v>
      </c>
      <c r="B251">
        <v>2.25</v>
      </c>
      <c r="C251">
        <v>2</v>
      </c>
      <c r="D251">
        <v>11</v>
      </c>
      <c r="E251">
        <v>0</v>
      </c>
    </row>
    <row r="252" spans="1:5" x14ac:dyDescent="0.3">
      <c r="A252">
        <v>1</v>
      </c>
      <c r="B252">
        <v>1.6</v>
      </c>
      <c r="C252">
        <v>1.5</v>
      </c>
      <c r="D252">
        <v>10</v>
      </c>
      <c r="E252">
        <v>0</v>
      </c>
    </row>
    <row r="253" spans="1:5" x14ac:dyDescent="0.3">
      <c r="A253">
        <v>0</v>
      </c>
      <c r="B253">
        <v>0.625</v>
      </c>
      <c r="C253">
        <v>1.5</v>
      </c>
      <c r="D253">
        <v>9</v>
      </c>
      <c r="E253">
        <v>0</v>
      </c>
    </row>
    <row r="254" spans="1:5" x14ac:dyDescent="0.3">
      <c r="A254">
        <v>0</v>
      </c>
      <c r="B254">
        <v>0.6</v>
      </c>
      <c r="C254">
        <v>1.5</v>
      </c>
      <c r="D254">
        <v>8</v>
      </c>
      <c r="E254">
        <v>0</v>
      </c>
    </row>
    <row r="255" spans="1:5" x14ac:dyDescent="0.3">
      <c r="A255">
        <v>0</v>
      </c>
      <c r="B255">
        <v>0.64200000000000002</v>
      </c>
      <c r="C255">
        <v>2</v>
      </c>
      <c r="D255">
        <v>7</v>
      </c>
      <c r="E255">
        <v>0</v>
      </c>
    </row>
    <row r="256" spans="1:5" x14ac:dyDescent="0.3">
      <c r="A256">
        <v>1</v>
      </c>
      <c r="B256">
        <v>1.1000000000000001</v>
      </c>
      <c r="C256">
        <v>2</v>
      </c>
      <c r="D256">
        <v>10</v>
      </c>
      <c r="E256">
        <v>1</v>
      </c>
    </row>
    <row r="257" spans="1:5" x14ac:dyDescent="0.3">
      <c r="A257">
        <v>0</v>
      </c>
      <c r="B257">
        <v>0.6</v>
      </c>
      <c r="C257">
        <v>2</v>
      </c>
      <c r="D257">
        <v>6</v>
      </c>
      <c r="E257">
        <v>0</v>
      </c>
    </row>
    <row r="258" spans="1:5" x14ac:dyDescent="0.3">
      <c r="A258">
        <v>1</v>
      </c>
      <c r="B258">
        <v>1.38</v>
      </c>
      <c r="C258">
        <v>2</v>
      </c>
      <c r="D258">
        <v>10</v>
      </c>
      <c r="E258">
        <v>1</v>
      </c>
    </row>
    <row r="259" spans="1:5" x14ac:dyDescent="0.3">
      <c r="A259">
        <v>1</v>
      </c>
      <c r="B259">
        <v>0.8</v>
      </c>
      <c r="C259">
        <v>1.5</v>
      </c>
      <c r="D259">
        <v>9</v>
      </c>
      <c r="E259">
        <v>1</v>
      </c>
    </row>
    <row r="260" spans="1:5" x14ac:dyDescent="0.3">
      <c r="A260">
        <v>1</v>
      </c>
      <c r="B260">
        <v>1.125</v>
      </c>
      <c r="C260">
        <v>1</v>
      </c>
      <c r="D260">
        <v>6</v>
      </c>
      <c r="E260">
        <v>1</v>
      </c>
    </row>
    <row r="261" spans="1:5" x14ac:dyDescent="0.3">
      <c r="A261">
        <v>1</v>
      </c>
      <c r="B261">
        <v>0.8</v>
      </c>
      <c r="C261">
        <v>2</v>
      </c>
      <c r="D261">
        <v>10</v>
      </c>
      <c r="E261">
        <v>1</v>
      </c>
    </row>
    <row r="262" spans="1:5" x14ac:dyDescent="0.3">
      <c r="A262">
        <v>1</v>
      </c>
      <c r="B262">
        <v>0.72</v>
      </c>
      <c r="C262">
        <v>2</v>
      </c>
      <c r="D262">
        <v>7</v>
      </c>
      <c r="E262">
        <v>1</v>
      </c>
    </row>
    <row r="263" spans="1:5" x14ac:dyDescent="0.3">
      <c r="A263">
        <v>1</v>
      </c>
      <c r="B263">
        <v>0.6</v>
      </c>
      <c r="C263">
        <v>2</v>
      </c>
      <c r="D263">
        <v>8</v>
      </c>
      <c r="E263">
        <v>0</v>
      </c>
    </row>
    <row r="264" spans="1:5" x14ac:dyDescent="0.3">
      <c r="A264">
        <v>1</v>
      </c>
      <c r="B264">
        <v>0.6</v>
      </c>
      <c r="C264">
        <v>2</v>
      </c>
      <c r="D264">
        <v>8</v>
      </c>
      <c r="E264">
        <v>0</v>
      </c>
    </row>
    <row r="265" spans="1:5" x14ac:dyDescent="0.3">
      <c r="A265">
        <v>1</v>
      </c>
      <c r="B265">
        <v>0.6</v>
      </c>
      <c r="C265">
        <v>2</v>
      </c>
      <c r="D265">
        <v>8</v>
      </c>
      <c r="E265">
        <v>0</v>
      </c>
    </row>
    <row r="266" spans="1:5" x14ac:dyDescent="0.3">
      <c r="A266">
        <v>1</v>
      </c>
      <c r="B266">
        <v>0.83</v>
      </c>
      <c r="C266">
        <v>2</v>
      </c>
      <c r="D266">
        <v>6</v>
      </c>
      <c r="E266">
        <v>1</v>
      </c>
    </row>
    <row r="267" spans="1:5" x14ac:dyDescent="0.3">
      <c r="A267">
        <v>1</v>
      </c>
      <c r="B267">
        <v>2</v>
      </c>
      <c r="C267">
        <v>1.5</v>
      </c>
      <c r="D267">
        <v>6</v>
      </c>
      <c r="E267">
        <v>0</v>
      </c>
    </row>
    <row r="268" spans="1:5" x14ac:dyDescent="0.3">
      <c r="A268">
        <v>1</v>
      </c>
      <c r="B268">
        <v>0.7</v>
      </c>
      <c r="C268">
        <v>2</v>
      </c>
      <c r="D268">
        <v>8</v>
      </c>
      <c r="E268">
        <v>1</v>
      </c>
    </row>
    <row r="269" spans="1:5" x14ac:dyDescent="0.3">
      <c r="A269">
        <v>0</v>
      </c>
      <c r="B269">
        <v>0.56000000000000005</v>
      </c>
      <c r="C269">
        <v>1</v>
      </c>
      <c r="D269">
        <v>6</v>
      </c>
      <c r="E269">
        <v>0</v>
      </c>
    </row>
    <row r="270" spans="1:5" x14ac:dyDescent="0.3">
      <c r="A270">
        <v>0</v>
      </c>
      <c r="B270">
        <v>0.61799999999999999</v>
      </c>
      <c r="C270">
        <v>1</v>
      </c>
      <c r="D270">
        <v>6</v>
      </c>
      <c r="E270">
        <v>0</v>
      </c>
    </row>
    <row r="271" spans="1:5" x14ac:dyDescent="0.3">
      <c r="A271">
        <v>0</v>
      </c>
      <c r="B271">
        <v>0.6</v>
      </c>
      <c r="C271">
        <v>1</v>
      </c>
      <c r="D271">
        <v>6</v>
      </c>
      <c r="E271">
        <v>0</v>
      </c>
    </row>
    <row r="272" spans="1:5" x14ac:dyDescent="0.3">
      <c r="A272">
        <v>0</v>
      </c>
      <c r="B272">
        <v>0.6</v>
      </c>
      <c r="C272">
        <v>1.5</v>
      </c>
      <c r="D272">
        <v>6</v>
      </c>
      <c r="E272">
        <v>0</v>
      </c>
    </row>
    <row r="273" spans="1:5" x14ac:dyDescent="0.3">
      <c r="A273">
        <v>0</v>
      </c>
      <c r="B273">
        <v>0.6</v>
      </c>
      <c r="C273">
        <v>1</v>
      </c>
      <c r="D273">
        <v>7</v>
      </c>
      <c r="E273">
        <v>0</v>
      </c>
    </row>
    <row r="274" spans="1:5" x14ac:dyDescent="0.3">
      <c r="A274">
        <v>1</v>
      </c>
      <c r="B274">
        <v>1.08</v>
      </c>
      <c r="C274">
        <v>1</v>
      </c>
      <c r="D274">
        <v>6</v>
      </c>
      <c r="E274">
        <v>0</v>
      </c>
    </row>
    <row r="275" spans="1:5" x14ac:dyDescent="0.3">
      <c r="A275">
        <v>0</v>
      </c>
      <c r="B275">
        <v>0.6</v>
      </c>
      <c r="C275">
        <v>2</v>
      </c>
      <c r="D275">
        <v>7</v>
      </c>
      <c r="E275">
        <v>0</v>
      </c>
    </row>
    <row r="276" spans="1:5" x14ac:dyDescent="0.3">
      <c r="A276">
        <v>0</v>
      </c>
      <c r="B276">
        <v>0.6</v>
      </c>
      <c r="C276">
        <v>2</v>
      </c>
      <c r="D276">
        <v>6</v>
      </c>
      <c r="E276">
        <v>0</v>
      </c>
    </row>
    <row r="277" spans="1:5" x14ac:dyDescent="0.3">
      <c r="A277">
        <v>0</v>
      </c>
      <c r="B277">
        <v>1</v>
      </c>
      <c r="C277">
        <v>1</v>
      </c>
      <c r="D277">
        <v>6</v>
      </c>
      <c r="E277">
        <v>1</v>
      </c>
    </row>
    <row r="278" spans="1:5" x14ac:dyDescent="0.3">
      <c r="A278">
        <v>0</v>
      </c>
      <c r="B278">
        <v>0.56999999999999995</v>
      </c>
      <c r="C278">
        <v>1.5</v>
      </c>
      <c r="D278">
        <v>7</v>
      </c>
      <c r="E278">
        <v>1</v>
      </c>
    </row>
    <row r="279" spans="1:5" x14ac:dyDescent="0.3">
      <c r="A279">
        <v>1</v>
      </c>
      <c r="B279">
        <v>0.87</v>
      </c>
      <c r="C279">
        <v>1</v>
      </c>
      <c r="D279">
        <v>6</v>
      </c>
      <c r="E279">
        <v>0</v>
      </c>
    </row>
    <row r="280" spans="1:5" x14ac:dyDescent="0.3">
      <c r="A280">
        <v>0</v>
      </c>
      <c r="B280">
        <v>0.6</v>
      </c>
      <c r="C280">
        <v>2</v>
      </c>
      <c r="D280">
        <v>7</v>
      </c>
      <c r="E280">
        <v>0</v>
      </c>
    </row>
    <row r="281" spans="1:5" x14ac:dyDescent="0.3">
      <c r="A281">
        <v>0</v>
      </c>
      <c r="B281">
        <v>0.6</v>
      </c>
      <c r="C281">
        <v>1.5</v>
      </c>
      <c r="D281">
        <v>10</v>
      </c>
      <c r="E281">
        <v>0</v>
      </c>
    </row>
    <row r="282" spans="1:5" x14ac:dyDescent="0.3">
      <c r="A282">
        <v>0</v>
      </c>
      <c r="B282">
        <v>0.6</v>
      </c>
      <c r="C282">
        <v>1</v>
      </c>
      <c r="D282">
        <v>6</v>
      </c>
      <c r="E282">
        <v>0</v>
      </c>
    </row>
    <row r="283" spans="1:5" x14ac:dyDescent="0.3">
      <c r="A283">
        <v>0</v>
      </c>
      <c r="B283">
        <v>0.77400000000000002</v>
      </c>
      <c r="C283">
        <v>1</v>
      </c>
      <c r="D283">
        <v>7</v>
      </c>
      <c r="E283">
        <v>0</v>
      </c>
    </row>
    <row r="284" spans="1:5" x14ac:dyDescent="0.3">
      <c r="A284">
        <v>0</v>
      </c>
      <c r="B284">
        <v>1</v>
      </c>
      <c r="C284">
        <v>1.5</v>
      </c>
      <c r="D284">
        <v>8</v>
      </c>
      <c r="E284">
        <v>0</v>
      </c>
    </row>
    <row r="285" spans="1:5" x14ac:dyDescent="0.3">
      <c r="A285">
        <v>1</v>
      </c>
      <c r="B285">
        <v>0.6</v>
      </c>
      <c r="C285">
        <v>1</v>
      </c>
      <c r="D285">
        <v>6</v>
      </c>
      <c r="E285">
        <v>1</v>
      </c>
    </row>
    <row r="286" spans="1:5" x14ac:dyDescent="0.3">
      <c r="A286">
        <v>1</v>
      </c>
      <c r="B286">
        <v>1.54</v>
      </c>
      <c r="C286">
        <v>2.5</v>
      </c>
      <c r="D286">
        <v>7</v>
      </c>
      <c r="E286">
        <v>0</v>
      </c>
    </row>
    <row r="287" spans="1:5" x14ac:dyDescent="0.3">
      <c r="A287">
        <v>1</v>
      </c>
      <c r="B287">
        <v>1.613</v>
      </c>
      <c r="C287">
        <v>2</v>
      </c>
      <c r="D287">
        <v>7</v>
      </c>
      <c r="E287">
        <v>1</v>
      </c>
    </row>
    <row r="288" spans="1:5" x14ac:dyDescent="0.3">
      <c r="A288">
        <v>1</v>
      </c>
      <c r="B288">
        <v>0.98799999999999999</v>
      </c>
      <c r="C288">
        <v>2.5</v>
      </c>
      <c r="D288">
        <v>9</v>
      </c>
      <c r="E288">
        <v>1</v>
      </c>
    </row>
    <row r="289" spans="1:5" x14ac:dyDescent="0.3">
      <c r="A289">
        <v>0</v>
      </c>
      <c r="B289">
        <v>0.72</v>
      </c>
      <c r="C289">
        <v>2</v>
      </c>
      <c r="D289">
        <v>7</v>
      </c>
      <c r="E289">
        <v>0</v>
      </c>
    </row>
    <row r="290" spans="1:5" x14ac:dyDescent="0.3">
      <c r="A290">
        <v>1</v>
      </c>
      <c r="B290">
        <v>1.25</v>
      </c>
      <c r="C290">
        <v>1.5</v>
      </c>
      <c r="D290">
        <v>6</v>
      </c>
      <c r="E290">
        <v>0</v>
      </c>
    </row>
    <row r="291" spans="1:5" x14ac:dyDescent="0.3">
      <c r="A291">
        <v>0</v>
      </c>
      <c r="B291">
        <v>0.6</v>
      </c>
      <c r="C291">
        <v>2</v>
      </c>
      <c r="D291">
        <v>8</v>
      </c>
      <c r="E291">
        <v>0</v>
      </c>
    </row>
    <row r="292" spans="1:5" x14ac:dyDescent="0.3">
      <c r="A292">
        <v>1</v>
      </c>
      <c r="B292">
        <v>1.034</v>
      </c>
      <c r="C292">
        <v>1.5</v>
      </c>
      <c r="D292">
        <v>8</v>
      </c>
      <c r="E292">
        <v>0</v>
      </c>
    </row>
    <row r="293" spans="1:5" x14ac:dyDescent="0.3">
      <c r="A293">
        <v>1</v>
      </c>
      <c r="B293">
        <v>0.625</v>
      </c>
      <c r="C293">
        <v>1</v>
      </c>
      <c r="D293">
        <v>7</v>
      </c>
      <c r="E293">
        <v>1</v>
      </c>
    </row>
    <row r="294" spans="1:5" x14ac:dyDescent="0.3">
      <c r="A294">
        <v>1</v>
      </c>
      <c r="B294">
        <v>0.7</v>
      </c>
      <c r="C294">
        <v>1.5</v>
      </c>
      <c r="D294">
        <v>8</v>
      </c>
      <c r="E294">
        <v>1</v>
      </c>
    </row>
    <row r="295" spans="1:5" x14ac:dyDescent="0.3">
      <c r="A295">
        <v>1</v>
      </c>
      <c r="B295">
        <v>1.25</v>
      </c>
      <c r="C295">
        <v>1.5</v>
      </c>
      <c r="D295">
        <v>7</v>
      </c>
      <c r="E295">
        <v>1</v>
      </c>
    </row>
    <row r="296" spans="1:5" x14ac:dyDescent="0.3">
      <c r="A296">
        <v>1</v>
      </c>
      <c r="B296">
        <v>0.75</v>
      </c>
      <c r="C296">
        <v>2</v>
      </c>
      <c r="D296">
        <v>9</v>
      </c>
      <c r="E296">
        <v>1</v>
      </c>
    </row>
    <row r="297" spans="1:5" x14ac:dyDescent="0.3">
      <c r="A297">
        <v>1</v>
      </c>
      <c r="B297">
        <v>1</v>
      </c>
      <c r="C297">
        <v>1.5</v>
      </c>
      <c r="D297">
        <v>8</v>
      </c>
      <c r="E297">
        <v>1</v>
      </c>
    </row>
    <row r="298" spans="1:5" x14ac:dyDescent="0.3">
      <c r="A298">
        <v>0</v>
      </c>
      <c r="B298">
        <v>0.8</v>
      </c>
      <c r="C298">
        <v>1.5</v>
      </c>
      <c r="D298">
        <v>8</v>
      </c>
      <c r="E298">
        <v>1</v>
      </c>
    </row>
    <row r="299" spans="1:5" x14ac:dyDescent="0.3">
      <c r="A299">
        <v>1</v>
      </c>
      <c r="B299">
        <v>0.64800000000000002</v>
      </c>
      <c r="C299">
        <v>2.5</v>
      </c>
      <c r="D299">
        <v>8</v>
      </c>
      <c r="E299">
        <v>1</v>
      </c>
    </row>
    <row r="300" spans="1:5" x14ac:dyDescent="0.3">
      <c r="A300">
        <v>0</v>
      </c>
      <c r="B300">
        <v>0.6</v>
      </c>
      <c r="C300">
        <v>2</v>
      </c>
      <c r="D300">
        <v>7</v>
      </c>
      <c r="E300">
        <v>0</v>
      </c>
    </row>
    <row r="301" spans="1:5" x14ac:dyDescent="0.3">
      <c r="A301">
        <v>0</v>
      </c>
      <c r="B301">
        <v>0.91200000000000003</v>
      </c>
      <c r="C301">
        <v>1</v>
      </c>
      <c r="D301">
        <v>7</v>
      </c>
      <c r="E301">
        <v>0</v>
      </c>
    </row>
    <row r="302" spans="1:5" x14ac:dyDescent="0.3">
      <c r="A302">
        <v>1</v>
      </c>
      <c r="B302">
        <v>1.21</v>
      </c>
      <c r="C302">
        <v>2</v>
      </c>
      <c r="D302">
        <v>9</v>
      </c>
      <c r="E302">
        <v>1</v>
      </c>
    </row>
    <row r="303" spans="1:5" x14ac:dyDescent="0.3">
      <c r="A303">
        <v>0</v>
      </c>
      <c r="B303">
        <v>0.84</v>
      </c>
      <c r="C303">
        <v>1</v>
      </c>
      <c r="D303">
        <v>6</v>
      </c>
      <c r="E303">
        <v>0</v>
      </c>
    </row>
    <row r="304" spans="1:5" x14ac:dyDescent="0.3">
      <c r="A304">
        <v>1</v>
      </c>
      <c r="B304">
        <v>0.6</v>
      </c>
      <c r="C304">
        <v>1.5</v>
      </c>
      <c r="D304">
        <v>8</v>
      </c>
      <c r="E304">
        <v>0</v>
      </c>
    </row>
    <row r="305" spans="1:5" x14ac:dyDescent="0.3">
      <c r="A305">
        <v>1</v>
      </c>
      <c r="B305">
        <v>0.7</v>
      </c>
      <c r="C305">
        <v>1</v>
      </c>
      <c r="D305">
        <v>6</v>
      </c>
      <c r="E305">
        <v>0</v>
      </c>
    </row>
    <row r="306" spans="1:5" x14ac:dyDescent="0.3">
      <c r="A306">
        <v>0</v>
      </c>
      <c r="B306">
        <v>0.76300000000000001</v>
      </c>
      <c r="C306">
        <v>2</v>
      </c>
      <c r="D306">
        <v>6</v>
      </c>
      <c r="E306">
        <v>0</v>
      </c>
    </row>
    <row r="307" spans="1:5" x14ac:dyDescent="0.3">
      <c r="A307">
        <v>1</v>
      </c>
      <c r="B307">
        <v>0.91</v>
      </c>
      <c r="C307">
        <v>1.5</v>
      </c>
      <c r="D307">
        <v>8</v>
      </c>
      <c r="E307">
        <v>0</v>
      </c>
    </row>
    <row r="308" spans="1:5" x14ac:dyDescent="0.3">
      <c r="A308">
        <v>1</v>
      </c>
      <c r="B308">
        <v>0.6</v>
      </c>
      <c r="C308">
        <v>1</v>
      </c>
      <c r="D308">
        <v>7</v>
      </c>
      <c r="E308">
        <v>0</v>
      </c>
    </row>
    <row r="309" spans="1:5" x14ac:dyDescent="0.3">
      <c r="A309">
        <v>0</v>
      </c>
      <c r="B309">
        <v>0.6</v>
      </c>
      <c r="C309">
        <v>2</v>
      </c>
      <c r="D309">
        <v>7</v>
      </c>
      <c r="E309">
        <v>0</v>
      </c>
    </row>
    <row r="310" spans="1:5" x14ac:dyDescent="0.3">
      <c r="A310">
        <v>1</v>
      </c>
      <c r="B310">
        <v>0.75</v>
      </c>
      <c r="C310">
        <v>2</v>
      </c>
      <c r="D310">
        <v>8</v>
      </c>
      <c r="E310">
        <v>0</v>
      </c>
    </row>
    <row r="311" spans="1:5" x14ac:dyDescent="0.3">
      <c r="A311">
        <v>0</v>
      </c>
      <c r="B311">
        <v>1.6</v>
      </c>
      <c r="C311">
        <v>2</v>
      </c>
      <c r="D311">
        <v>8</v>
      </c>
      <c r="E311">
        <v>0</v>
      </c>
    </row>
    <row r="312" spans="1:5" x14ac:dyDescent="0.3">
      <c r="A312">
        <v>0</v>
      </c>
      <c r="B312">
        <v>2.1840000000000002</v>
      </c>
      <c r="C312">
        <v>1.5</v>
      </c>
      <c r="D312">
        <v>8</v>
      </c>
      <c r="E312">
        <v>1</v>
      </c>
    </row>
    <row r="313" spans="1:5" x14ac:dyDescent="0.3">
      <c r="A313">
        <v>0</v>
      </c>
      <c r="B313">
        <v>0.79700000000000004</v>
      </c>
      <c r="C313">
        <v>2</v>
      </c>
      <c r="D313">
        <v>8</v>
      </c>
      <c r="E313">
        <v>0</v>
      </c>
    </row>
    <row r="314" spans="1:5" x14ac:dyDescent="0.3">
      <c r="A314">
        <v>0</v>
      </c>
      <c r="B314">
        <v>1.35</v>
      </c>
      <c r="C314">
        <v>2</v>
      </c>
      <c r="D314">
        <v>8</v>
      </c>
      <c r="E314">
        <v>0</v>
      </c>
    </row>
    <row r="315" spans="1:5" x14ac:dyDescent="0.3">
      <c r="A315">
        <v>0</v>
      </c>
      <c r="B315">
        <v>0.68</v>
      </c>
      <c r="C315">
        <v>2</v>
      </c>
      <c r="D315">
        <v>8</v>
      </c>
      <c r="E315">
        <v>0</v>
      </c>
    </row>
    <row r="316" spans="1:5" x14ac:dyDescent="0.3">
      <c r="A316">
        <v>1</v>
      </c>
      <c r="B316">
        <v>1.2210000000000001</v>
      </c>
      <c r="C316">
        <v>3</v>
      </c>
      <c r="D316">
        <v>8</v>
      </c>
      <c r="E316">
        <v>1</v>
      </c>
    </row>
    <row r="317" spans="1:5" x14ac:dyDescent="0.3">
      <c r="A317">
        <v>0</v>
      </c>
      <c r="B317">
        <v>0.625</v>
      </c>
      <c r="C317">
        <v>1</v>
      </c>
      <c r="D317">
        <v>6</v>
      </c>
      <c r="E317">
        <v>0</v>
      </c>
    </row>
    <row r="318" spans="1:5" x14ac:dyDescent="0.3">
      <c r="A318">
        <v>0</v>
      </c>
      <c r="B318">
        <v>0.82</v>
      </c>
      <c r="C318">
        <v>1</v>
      </c>
      <c r="D318">
        <v>6</v>
      </c>
      <c r="E318">
        <v>0</v>
      </c>
    </row>
    <row r="319" spans="1:5" x14ac:dyDescent="0.3">
      <c r="A319">
        <v>0</v>
      </c>
      <c r="B319">
        <v>0.8</v>
      </c>
      <c r="C319">
        <v>1.5</v>
      </c>
      <c r="D319">
        <v>6</v>
      </c>
      <c r="E319">
        <v>0</v>
      </c>
    </row>
    <row r="320" spans="1:5" x14ac:dyDescent="0.3">
      <c r="A320">
        <v>0</v>
      </c>
      <c r="B320">
        <v>0.56299999999999994</v>
      </c>
      <c r="C320">
        <v>2</v>
      </c>
      <c r="D320">
        <v>4</v>
      </c>
      <c r="E320">
        <v>0</v>
      </c>
    </row>
    <row r="321" spans="1:5" x14ac:dyDescent="0.3">
      <c r="A321">
        <v>1</v>
      </c>
      <c r="B321">
        <v>0.84</v>
      </c>
      <c r="C321">
        <v>2</v>
      </c>
      <c r="D321">
        <v>6</v>
      </c>
      <c r="E321">
        <v>0</v>
      </c>
    </row>
    <row r="322" spans="1:5" x14ac:dyDescent="0.3">
      <c r="A322">
        <v>1</v>
      </c>
      <c r="B322">
        <v>0.6</v>
      </c>
      <c r="C322">
        <v>1</v>
      </c>
      <c r="D322">
        <v>8</v>
      </c>
      <c r="E322">
        <v>0</v>
      </c>
    </row>
    <row r="323" spans="1:5" x14ac:dyDescent="0.3">
      <c r="A323">
        <v>0</v>
      </c>
      <c r="B323">
        <v>0.6</v>
      </c>
      <c r="C323">
        <v>2</v>
      </c>
      <c r="D323">
        <v>7</v>
      </c>
      <c r="E323">
        <v>0</v>
      </c>
    </row>
    <row r="324" spans="1:5" x14ac:dyDescent="0.3">
      <c r="A324">
        <v>1</v>
      </c>
      <c r="B324">
        <v>0.6</v>
      </c>
      <c r="C324">
        <v>2</v>
      </c>
      <c r="D324">
        <v>8</v>
      </c>
      <c r="E324">
        <v>0</v>
      </c>
    </row>
    <row r="325" spans="1:5" x14ac:dyDescent="0.3">
      <c r="A325">
        <v>1</v>
      </c>
      <c r="B325">
        <v>0.68600000000000005</v>
      </c>
      <c r="C325">
        <v>2</v>
      </c>
      <c r="D325">
        <v>6</v>
      </c>
      <c r="E325">
        <v>1</v>
      </c>
    </row>
    <row r="326" spans="1:5" x14ac:dyDescent="0.3">
      <c r="A326">
        <v>0</v>
      </c>
      <c r="B326">
        <v>2</v>
      </c>
      <c r="C326">
        <v>1</v>
      </c>
      <c r="D326">
        <v>6</v>
      </c>
      <c r="E326">
        <v>1</v>
      </c>
    </row>
    <row r="327" spans="1:5" x14ac:dyDescent="0.3">
      <c r="A327">
        <v>1</v>
      </c>
      <c r="B327">
        <v>0.997</v>
      </c>
      <c r="C327">
        <v>2</v>
      </c>
      <c r="D327">
        <v>7</v>
      </c>
      <c r="E327">
        <v>1</v>
      </c>
    </row>
    <row r="328" spans="1:5" x14ac:dyDescent="0.3">
      <c r="A328">
        <v>0</v>
      </c>
      <c r="B328">
        <v>2.2000000000000002</v>
      </c>
      <c r="C328">
        <v>1</v>
      </c>
      <c r="D328">
        <v>7</v>
      </c>
      <c r="E328">
        <v>1</v>
      </c>
    </row>
    <row r="329" spans="1:5" x14ac:dyDescent="0.3">
      <c r="A329">
        <v>0</v>
      </c>
      <c r="B329">
        <v>0.6</v>
      </c>
      <c r="C329">
        <v>1</v>
      </c>
      <c r="D329">
        <v>6</v>
      </c>
      <c r="E329">
        <v>0</v>
      </c>
    </row>
    <row r="330" spans="1:5" x14ac:dyDescent="0.3">
      <c r="A330">
        <v>1</v>
      </c>
      <c r="B330">
        <v>0.6</v>
      </c>
      <c r="C330">
        <v>1.5</v>
      </c>
      <c r="D330">
        <v>6</v>
      </c>
      <c r="E330">
        <v>0</v>
      </c>
    </row>
    <row r="331" spans="1:5" x14ac:dyDescent="0.3">
      <c r="A331">
        <v>0</v>
      </c>
      <c r="B331">
        <v>0.65</v>
      </c>
      <c r="C331">
        <v>2</v>
      </c>
      <c r="D331">
        <v>6</v>
      </c>
      <c r="E331">
        <v>0</v>
      </c>
    </row>
    <row r="332" spans="1:5" x14ac:dyDescent="0.3">
      <c r="A332">
        <v>0</v>
      </c>
      <c r="B332">
        <v>0.6</v>
      </c>
      <c r="C332">
        <v>1.5</v>
      </c>
      <c r="D332">
        <v>6</v>
      </c>
      <c r="E332">
        <v>0</v>
      </c>
    </row>
    <row r="333" spans="1:5" x14ac:dyDescent="0.3">
      <c r="A333">
        <v>0</v>
      </c>
      <c r="B333">
        <v>0.6</v>
      </c>
      <c r="C333">
        <v>1.5</v>
      </c>
      <c r="D333">
        <v>6</v>
      </c>
      <c r="E333">
        <v>0</v>
      </c>
    </row>
    <row r="334" spans="1:5" x14ac:dyDescent="0.3">
      <c r="A334">
        <v>0</v>
      </c>
      <c r="B334">
        <v>0.6</v>
      </c>
      <c r="C334">
        <v>2</v>
      </c>
      <c r="D334">
        <v>6</v>
      </c>
      <c r="E334">
        <v>0</v>
      </c>
    </row>
    <row r="335" spans="1:5" x14ac:dyDescent="0.3">
      <c r="A335">
        <v>0</v>
      </c>
      <c r="B335">
        <v>0.9</v>
      </c>
      <c r="C335">
        <v>1</v>
      </c>
      <c r="D335">
        <v>6</v>
      </c>
      <c r="E335">
        <v>0</v>
      </c>
    </row>
    <row r="336" spans="1:5" x14ac:dyDescent="0.3">
      <c r="A336">
        <v>0</v>
      </c>
      <c r="B336">
        <v>0.6</v>
      </c>
      <c r="C336">
        <v>2</v>
      </c>
      <c r="D336">
        <v>6</v>
      </c>
      <c r="E336">
        <v>0</v>
      </c>
    </row>
    <row r="337" spans="1:5" x14ac:dyDescent="0.3">
      <c r="A337">
        <v>0</v>
      </c>
      <c r="B337">
        <v>1.21</v>
      </c>
      <c r="C337">
        <v>1</v>
      </c>
      <c r="D337">
        <v>8</v>
      </c>
      <c r="E337">
        <v>0</v>
      </c>
    </row>
    <row r="338" spans="1:5" x14ac:dyDescent="0.3">
      <c r="A338">
        <v>0</v>
      </c>
      <c r="B338">
        <v>0.98699999999999999</v>
      </c>
      <c r="C338">
        <v>1</v>
      </c>
      <c r="D338">
        <v>6</v>
      </c>
      <c r="E338">
        <v>0</v>
      </c>
    </row>
    <row r="339" spans="1:5" x14ac:dyDescent="0.3">
      <c r="A339">
        <v>1</v>
      </c>
      <c r="B339">
        <v>0.6</v>
      </c>
      <c r="C339">
        <v>2</v>
      </c>
      <c r="D339">
        <v>7</v>
      </c>
      <c r="E339">
        <v>0</v>
      </c>
    </row>
    <row r="340" spans="1:5" x14ac:dyDescent="0.3">
      <c r="A340">
        <v>0</v>
      </c>
      <c r="B340">
        <v>0.6</v>
      </c>
      <c r="C340">
        <v>2</v>
      </c>
      <c r="D340">
        <v>6</v>
      </c>
      <c r="E340">
        <v>0</v>
      </c>
    </row>
    <row r="341" spans="1:5" x14ac:dyDescent="0.3">
      <c r="A341">
        <v>0</v>
      </c>
      <c r="B341">
        <v>0.63</v>
      </c>
      <c r="C341">
        <v>1</v>
      </c>
      <c r="D341">
        <v>7</v>
      </c>
      <c r="E341">
        <v>0</v>
      </c>
    </row>
    <row r="342" spans="1:5" x14ac:dyDescent="0.3">
      <c r="A342">
        <v>0</v>
      </c>
      <c r="B342">
        <v>0.8</v>
      </c>
      <c r="C342">
        <v>1</v>
      </c>
      <c r="D342">
        <v>8</v>
      </c>
      <c r="E342">
        <v>0</v>
      </c>
    </row>
    <row r="343" spans="1:5" x14ac:dyDescent="0.3">
      <c r="A343">
        <v>1</v>
      </c>
      <c r="B343">
        <v>0.6</v>
      </c>
      <c r="C343">
        <v>2</v>
      </c>
      <c r="D343">
        <v>7</v>
      </c>
      <c r="E343">
        <v>0</v>
      </c>
    </row>
    <row r="344" spans="1:5" x14ac:dyDescent="0.3">
      <c r="A344">
        <v>0</v>
      </c>
      <c r="B344">
        <v>0.77200000000000002</v>
      </c>
      <c r="C344">
        <v>1.5</v>
      </c>
      <c r="D344">
        <v>6</v>
      </c>
      <c r="E344">
        <v>0</v>
      </c>
    </row>
    <row r="345" spans="1:5" x14ac:dyDescent="0.3">
      <c r="A345">
        <v>0</v>
      </c>
      <c r="B345">
        <v>2.2000000000000002</v>
      </c>
      <c r="C345">
        <v>1</v>
      </c>
      <c r="D345">
        <v>6</v>
      </c>
      <c r="E345">
        <v>0</v>
      </c>
    </row>
    <row r="346" spans="1:5" x14ac:dyDescent="0.3">
      <c r="A346">
        <v>0</v>
      </c>
      <c r="B346">
        <v>0.88700000000000001</v>
      </c>
      <c r="C346">
        <v>1</v>
      </c>
      <c r="D346">
        <v>6</v>
      </c>
      <c r="E346">
        <v>1</v>
      </c>
    </row>
    <row r="347" spans="1:5" x14ac:dyDescent="0.3">
      <c r="A347">
        <v>0</v>
      </c>
      <c r="B347">
        <v>2.2000000000000002</v>
      </c>
      <c r="C347">
        <v>1</v>
      </c>
      <c r="D347">
        <v>6</v>
      </c>
      <c r="E347">
        <v>1</v>
      </c>
    </row>
    <row r="348" spans="1:5" x14ac:dyDescent="0.3">
      <c r="A348">
        <v>0</v>
      </c>
      <c r="B348">
        <v>1.5</v>
      </c>
      <c r="C348">
        <v>2</v>
      </c>
      <c r="D348">
        <v>7</v>
      </c>
      <c r="E348">
        <v>1</v>
      </c>
    </row>
    <row r="349" spans="1:5" x14ac:dyDescent="0.3">
      <c r="A349">
        <v>1</v>
      </c>
      <c r="B349">
        <v>1.272</v>
      </c>
      <c r="C349">
        <v>2</v>
      </c>
      <c r="D349">
        <v>8</v>
      </c>
      <c r="E349">
        <v>1</v>
      </c>
    </row>
    <row r="350" spans="1:5" x14ac:dyDescent="0.3">
      <c r="A350">
        <v>1</v>
      </c>
      <c r="B350">
        <v>0.90100000000000002</v>
      </c>
      <c r="C350">
        <v>1.5</v>
      </c>
      <c r="D350">
        <v>7</v>
      </c>
      <c r="E350">
        <v>1</v>
      </c>
    </row>
    <row r="351" spans="1:5" x14ac:dyDescent="0.3">
      <c r="A351">
        <v>0</v>
      </c>
      <c r="B351">
        <v>1</v>
      </c>
      <c r="C351">
        <v>2</v>
      </c>
      <c r="D351">
        <v>8</v>
      </c>
      <c r="E351">
        <v>1</v>
      </c>
    </row>
    <row r="352" spans="1:5" x14ac:dyDescent="0.3">
      <c r="A352">
        <v>0</v>
      </c>
      <c r="B352">
        <v>2.2000000000000002</v>
      </c>
      <c r="C352">
        <v>1.5</v>
      </c>
      <c r="D352">
        <v>6</v>
      </c>
      <c r="E352">
        <v>1</v>
      </c>
    </row>
    <row r="353" spans="1:5" x14ac:dyDescent="0.3">
      <c r="A353">
        <v>1</v>
      </c>
      <c r="B353">
        <v>2.25</v>
      </c>
      <c r="C353">
        <v>1</v>
      </c>
      <c r="D353">
        <v>8</v>
      </c>
      <c r="E353">
        <v>1</v>
      </c>
    </row>
    <row r="354" spans="1:5" x14ac:dyDescent="0.3">
      <c r="A354">
        <v>0</v>
      </c>
      <c r="B354">
        <v>1.03</v>
      </c>
      <c r="C354">
        <v>2</v>
      </c>
      <c r="D354">
        <v>6</v>
      </c>
      <c r="E354">
        <v>1</v>
      </c>
    </row>
    <row r="355" spans="1:5" x14ac:dyDescent="0.3">
      <c r="A355">
        <v>1</v>
      </c>
      <c r="B355">
        <v>2.2000000000000002</v>
      </c>
      <c r="C355">
        <v>3</v>
      </c>
      <c r="D355">
        <v>8</v>
      </c>
      <c r="E355">
        <v>1</v>
      </c>
    </row>
    <row r="356" spans="1:5" x14ac:dyDescent="0.3">
      <c r="A356">
        <v>0</v>
      </c>
      <c r="B356">
        <v>2.2000000000000002</v>
      </c>
      <c r="C356">
        <v>1.5</v>
      </c>
      <c r="D356">
        <v>7</v>
      </c>
      <c r="E356">
        <v>1</v>
      </c>
    </row>
    <row r="357" spans="1:5" x14ac:dyDescent="0.3">
      <c r="A357">
        <v>1</v>
      </c>
      <c r="B357">
        <v>0.6</v>
      </c>
      <c r="C357">
        <v>2.5</v>
      </c>
      <c r="D357">
        <v>7</v>
      </c>
      <c r="E357">
        <v>1</v>
      </c>
    </row>
    <row r="358" spans="1:5" x14ac:dyDescent="0.3">
      <c r="A358">
        <v>1</v>
      </c>
      <c r="B358">
        <v>0.55000000000000004</v>
      </c>
      <c r="C358">
        <v>2</v>
      </c>
      <c r="D358">
        <v>9</v>
      </c>
      <c r="E358">
        <v>1</v>
      </c>
    </row>
    <row r="359" spans="1:5" x14ac:dyDescent="0.3">
      <c r="A359">
        <v>1</v>
      </c>
      <c r="B359">
        <v>0.7</v>
      </c>
      <c r="C359">
        <v>1.5</v>
      </c>
      <c r="D359">
        <v>9</v>
      </c>
      <c r="E359">
        <v>1</v>
      </c>
    </row>
    <row r="360" spans="1:5" x14ac:dyDescent="0.3">
      <c r="A360">
        <v>1</v>
      </c>
      <c r="B360">
        <v>0.91</v>
      </c>
      <c r="C360">
        <v>1.5</v>
      </c>
      <c r="D360">
        <v>7</v>
      </c>
      <c r="E360">
        <v>1</v>
      </c>
    </row>
    <row r="361" spans="1:5" x14ac:dyDescent="0.3">
      <c r="A361">
        <v>1</v>
      </c>
      <c r="B361">
        <v>1.335</v>
      </c>
      <c r="C361">
        <v>3</v>
      </c>
      <c r="D361">
        <v>7</v>
      </c>
      <c r="E361">
        <v>1</v>
      </c>
    </row>
    <row r="362" spans="1:5" x14ac:dyDescent="0.3">
      <c r="A362">
        <v>1</v>
      </c>
      <c r="B362">
        <v>0.6</v>
      </c>
      <c r="C362">
        <v>2</v>
      </c>
      <c r="D362">
        <v>9</v>
      </c>
      <c r="E362">
        <v>1</v>
      </c>
    </row>
    <row r="363" spans="1:5" x14ac:dyDescent="0.3">
      <c r="A363">
        <v>1</v>
      </c>
      <c r="B363">
        <v>1.05</v>
      </c>
      <c r="C363">
        <v>2.5</v>
      </c>
      <c r="D363">
        <v>9</v>
      </c>
      <c r="E363">
        <v>1</v>
      </c>
    </row>
    <row r="364" spans="1:5" x14ac:dyDescent="0.3">
      <c r="A364">
        <v>1</v>
      </c>
      <c r="B364">
        <v>1.335</v>
      </c>
      <c r="C364">
        <v>2.5</v>
      </c>
      <c r="D364">
        <v>8</v>
      </c>
      <c r="E36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758A-1047-400C-997D-A723E55A2708}">
  <sheetPr codeName="Sheet26"/>
  <dimension ref="A1:P363"/>
  <sheetViews>
    <sheetView topLeftCell="A16" workbookViewId="0">
      <selection activeCell="D28" sqref="D28"/>
    </sheetView>
  </sheetViews>
  <sheetFormatPr defaultRowHeight="14.4" x14ac:dyDescent="0.3"/>
  <cols>
    <col min="1" max="1" width="17" bestFit="1" customWidth="1"/>
    <col min="2" max="2" width="11.6640625" customWidth="1"/>
    <col min="3" max="3" width="7.5546875" customWidth="1"/>
    <col min="4" max="4" width="7.33203125" customWidth="1"/>
    <col min="5" max="5" width="11.5546875" style="42" customWidth="1"/>
    <col min="6" max="6" width="6.5546875" customWidth="1"/>
    <col min="7" max="7" width="5.109375" customWidth="1"/>
    <col min="9" max="9" width="9.88671875" bestFit="1" customWidth="1"/>
    <col min="10" max="10" width="12.33203125" bestFit="1" customWidth="1"/>
    <col min="11" max="11" width="12.6640625" bestFit="1" customWidth="1"/>
    <col min="12" max="12" width="12" bestFit="1" customWidth="1"/>
    <col min="13" max="14" width="12.6640625" bestFit="1" customWidth="1"/>
  </cols>
  <sheetData>
    <row r="1" spans="1:16" s="36" customFormat="1" x14ac:dyDescent="0.3">
      <c r="A1" s="36" t="s">
        <v>124</v>
      </c>
      <c r="E1" s="37"/>
      <c r="G1" s="38" t="s">
        <v>99</v>
      </c>
      <c r="H1" s="38" t="s">
        <v>78</v>
      </c>
      <c r="I1" s="38" t="s">
        <v>20</v>
      </c>
      <c r="J1" s="38" t="s">
        <v>22</v>
      </c>
      <c r="K1" s="38" t="s">
        <v>24</v>
      </c>
      <c r="L1" s="38" t="s">
        <v>107</v>
      </c>
      <c r="M1" s="38" t="s">
        <v>108</v>
      </c>
      <c r="N1" s="38" t="s">
        <v>109</v>
      </c>
      <c r="O1" s="36" t="s">
        <v>110</v>
      </c>
      <c r="P1" s="36" t="s">
        <v>77</v>
      </c>
    </row>
    <row r="2" spans="1:16" x14ac:dyDescent="0.3">
      <c r="G2">
        <v>0</v>
      </c>
      <c r="H2">
        <v>1</v>
      </c>
      <c r="I2">
        <v>0.65</v>
      </c>
      <c r="J2">
        <v>1</v>
      </c>
      <c r="K2">
        <v>6</v>
      </c>
      <c r="L2">
        <v>0</v>
      </c>
      <c r="M2">
        <f t="array" ref="M2:M363">MMULT(H2:$L$363,B4:B8)</f>
        <v>-1.9548235427037897</v>
      </c>
      <c r="N2">
        <f t="array" ref="N2:N363">IF($M$2:$M$363&lt; -30, 0, IF($M$2:$M$363 &gt; 30, 1, 1/(1 + EXP(-($M$2:$M$363)))))</f>
        <v>0.1240283517589187</v>
      </c>
      <c r="O2">
        <f t="array" ref="O2:O363">IF(ABS(G2:G363-$N$2:$N$363 )= 1,-20, LN((1-G2:G363) + (2 * G2:G363 - 1) * $N$2:$N$363))</f>
        <v>-0.13242155359110089</v>
      </c>
      <c r="P2">
        <f>SUM($O$2:$O$363)</f>
        <v>-196.91449646258556</v>
      </c>
    </row>
    <row r="3" spans="1:16" x14ac:dyDescent="0.3">
      <c r="A3" s="39" t="s">
        <v>100</v>
      </c>
      <c r="B3" s="39" t="s">
        <v>84</v>
      </c>
      <c r="C3" s="39" t="s">
        <v>101</v>
      </c>
      <c r="D3" s="40" t="s">
        <v>102</v>
      </c>
      <c r="E3" s="41" t="s">
        <v>103</v>
      </c>
      <c r="G3">
        <v>1</v>
      </c>
      <c r="H3">
        <v>1</v>
      </c>
      <c r="I3">
        <v>0.6</v>
      </c>
      <c r="J3">
        <v>1</v>
      </c>
      <c r="K3">
        <v>7</v>
      </c>
      <c r="L3">
        <v>0</v>
      </c>
      <c r="M3">
        <v>-1.4984687908269891</v>
      </c>
      <c r="N3">
        <v>0.18265400928355344</v>
      </c>
      <c r="O3">
        <v>-1.7001615753463701</v>
      </c>
    </row>
    <row r="4" spans="1:16" x14ac:dyDescent="0.3">
      <c r="A4" t="s">
        <v>78</v>
      </c>
      <c r="B4" s="42">
        <v>-4.920047570210043</v>
      </c>
      <c r="C4" s="42">
        <v>0.76986472319606325</v>
      </c>
      <c r="D4" s="42">
        <v>-6.3907949305491725</v>
      </c>
      <c r="E4" s="42">
        <v>1.6502554878172759E-10</v>
      </c>
      <c r="G4">
        <v>1</v>
      </c>
      <c r="H4">
        <v>1</v>
      </c>
      <c r="I4">
        <v>0.6</v>
      </c>
      <c r="J4">
        <v>3</v>
      </c>
      <c r="K4">
        <v>9</v>
      </c>
      <c r="L4">
        <v>1</v>
      </c>
      <c r="M4">
        <v>2.8749644978276012</v>
      </c>
      <c r="N4">
        <v>0.94659487548669985</v>
      </c>
      <c r="O4">
        <v>-5.4884075124157237E-2</v>
      </c>
    </row>
    <row r="5" spans="1:16" x14ac:dyDescent="0.3">
      <c r="A5" t="s">
        <v>20</v>
      </c>
      <c r="B5">
        <v>-0.78802746360185982</v>
      </c>
      <c r="C5">
        <v>0.26615996431315858</v>
      </c>
      <c r="D5">
        <v>-2.9607287693902835</v>
      </c>
      <c r="E5" s="42">
        <v>3.0691209234354755E-3</v>
      </c>
      <c r="G5">
        <v>1</v>
      </c>
      <c r="H5">
        <v>1</v>
      </c>
      <c r="I5">
        <v>0.6</v>
      </c>
      <c r="J5">
        <v>1</v>
      </c>
      <c r="K5">
        <v>8</v>
      </c>
      <c r="L5">
        <v>1</v>
      </c>
      <c r="M5">
        <v>0.50656790579646316</v>
      </c>
      <c r="N5">
        <v>0.62400156747869295</v>
      </c>
      <c r="O5">
        <v>-0.47160239863077957</v>
      </c>
    </row>
    <row r="6" spans="1:16" x14ac:dyDescent="0.3">
      <c r="A6" t="s">
        <v>22</v>
      </c>
      <c r="B6">
        <v>0.97572160666721475</v>
      </c>
      <c r="C6">
        <v>0.26706888075751534</v>
      </c>
      <c r="D6">
        <v>3.653445522741825</v>
      </c>
      <c r="E6" s="42">
        <v>2.5874470512721182E-4</v>
      </c>
      <c r="G6">
        <v>0</v>
      </c>
      <c r="H6">
        <v>1</v>
      </c>
      <c r="I6">
        <v>1.107</v>
      </c>
      <c r="J6">
        <v>1</v>
      </c>
      <c r="K6">
        <v>6</v>
      </c>
      <c r="L6">
        <v>1</v>
      </c>
      <c r="M6">
        <v>-0.72686877564309471</v>
      </c>
      <c r="N6">
        <v>0.32588222879485235</v>
      </c>
      <c r="O6">
        <v>-0.39435044860842583</v>
      </c>
    </row>
    <row r="7" spans="1:16" x14ac:dyDescent="0.3">
      <c r="A7" t="s">
        <v>24</v>
      </c>
      <c r="B7">
        <v>0.41695337869670795</v>
      </c>
      <c r="C7">
        <v>0.11017895197197899</v>
      </c>
      <c r="D7">
        <v>3.7843287781748791</v>
      </c>
      <c r="E7" s="42">
        <v>1.5412397004332945E-4</v>
      </c>
      <c r="F7" s="43"/>
      <c r="G7">
        <v>0</v>
      </c>
      <c r="H7">
        <v>1</v>
      </c>
      <c r="I7">
        <v>0.6</v>
      </c>
      <c r="J7">
        <v>1</v>
      </c>
      <c r="K7">
        <v>7</v>
      </c>
      <c r="L7">
        <v>0</v>
      </c>
      <c r="M7">
        <v>-1.4984687908269891</v>
      </c>
      <c r="N7">
        <v>0.18265400928355344</v>
      </c>
      <c r="O7">
        <v>-0.20169278451938102</v>
      </c>
    </row>
    <row r="8" spans="1:16" x14ac:dyDescent="0.3">
      <c r="A8" t="s">
        <v>107</v>
      </c>
      <c r="B8">
        <v>1.5880833179267442</v>
      </c>
      <c r="C8">
        <v>0.25438609396005774</v>
      </c>
      <c r="D8">
        <v>6.2428071173422559</v>
      </c>
      <c r="E8" s="42">
        <v>4.297868727576315E-10</v>
      </c>
      <c r="F8" s="43"/>
      <c r="G8">
        <v>0</v>
      </c>
      <c r="H8">
        <v>1</v>
      </c>
      <c r="I8">
        <v>0.72</v>
      </c>
      <c r="J8">
        <v>1</v>
      </c>
      <c r="K8">
        <v>7</v>
      </c>
      <c r="L8">
        <v>0</v>
      </c>
      <c r="M8">
        <v>-1.5930320864592127</v>
      </c>
      <c r="N8">
        <v>0.16895773115607504</v>
      </c>
      <c r="O8">
        <v>-0.18507462038546346</v>
      </c>
    </row>
    <row r="9" spans="1:16" x14ac:dyDescent="0.3">
      <c r="G9">
        <v>0</v>
      </c>
      <c r="H9">
        <v>1</v>
      </c>
      <c r="I9">
        <v>0.65</v>
      </c>
      <c r="J9">
        <v>1</v>
      </c>
      <c r="K9">
        <v>5</v>
      </c>
      <c r="L9">
        <v>1</v>
      </c>
      <c r="M9">
        <v>-0.78369360347375361</v>
      </c>
      <c r="N9">
        <v>0.31352437643479025</v>
      </c>
      <c r="O9">
        <v>-0.37618456268537592</v>
      </c>
    </row>
    <row r="10" spans="1:16" x14ac:dyDescent="0.3">
      <c r="A10" t="s">
        <v>111</v>
      </c>
      <c r="B10">
        <f>-2*$P$2</f>
        <v>393.82899292517112</v>
      </c>
      <c r="G10">
        <v>1</v>
      </c>
      <c r="H10">
        <v>1</v>
      </c>
      <c r="I10">
        <v>0.72</v>
      </c>
      <c r="J10">
        <v>1</v>
      </c>
      <c r="K10">
        <v>7</v>
      </c>
      <c r="L10">
        <v>1</v>
      </c>
      <c r="M10">
        <v>-4.948768532468506E-3</v>
      </c>
      <c r="N10">
        <v>0.49876281039181164</v>
      </c>
      <c r="O10">
        <v>-0.69562462611180409</v>
      </c>
    </row>
    <row r="11" spans="1:16" x14ac:dyDescent="0.3">
      <c r="G11">
        <v>0</v>
      </c>
      <c r="H11">
        <v>1</v>
      </c>
      <c r="I11">
        <v>0.75</v>
      </c>
      <c r="J11">
        <v>2</v>
      </c>
      <c r="K11">
        <v>7</v>
      </c>
      <c r="L11">
        <v>1</v>
      </c>
      <c r="M11">
        <v>0.94713201422669169</v>
      </c>
      <c r="N11">
        <v>0.72053803731495025</v>
      </c>
      <c r="O11">
        <v>-1.2748890862204183</v>
      </c>
    </row>
    <row r="12" spans="1:16" x14ac:dyDescent="0.3">
      <c r="G12">
        <v>0</v>
      </c>
      <c r="H12">
        <v>1</v>
      </c>
      <c r="I12">
        <v>0.6</v>
      </c>
      <c r="J12">
        <v>1</v>
      </c>
      <c r="K12">
        <v>6</v>
      </c>
      <c r="L12">
        <v>0</v>
      </c>
      <c r="M12">
        <v>-1.9154221695236968</v>
      </c>
      <c r="N12">
        <v>0.12837292411500603</v>
      </c>
      <c r="O12">
        <v>-0.13739361181753243</v>
      </c>
    </row>
    <row r="13" spans="1:16" ht="14.4" customHeight="1" x14ac:dyDescent="0.3">
      <c r="A13" t="s">
        <v>113</v>
      </c>
      <c r="B13" s="45" t="s">
        <v>112</v>
      </c>
      <c r="C13" s="45"/>
      <c r="D13" s="45"/>
      <c r="E13" s="45"/>
      <c r="F13" s="45"/>
      <c r="G13">
        <v>0</v>
      </c>
      <c r="H13">
        <v>1</v>
      </c>
      <c r="I13">
        <v>0.625</v>
      </c>
      <c r="J13">
        <v>1</v>
      </c>
      <c r="K13">
        <v>7</v>
      </c>
      <c r="L13">
        <v>1</v>
      </c>
      <c r="M13">
        <v>6.9913840509709502E-2</v>
      </c>
      <c r="N13">
        <v>0.51747134412621576</v>
      </c>
      <c r="O13">
        <v>-0.72871496955464909</v>
      </c>
    </row>
    <row r="14" spans="1:16" x14ac:dyDescent="0.3">
      <c r="B14" s="45"/>
      <c r="C14" s="45"/>
      <c r="D14" s="45"/>
      <c r="E14" s="45"/>
      <c r="F14" s="45"/>
      <c r="G14">
        <v>0</v>
      </c>
      <c r="H14">
        <v>1</v>
      </c>
      <c r="I14">
        <v>0.85</v>
      </c>
      <c r="J14">
        <v>2</v>
      </c>
      <c r="K14">
        <v>8</v>
      </c>
      <c r="L14">
        <v>1</v>
      </c>
      <c r="M14">
        <v>1.2852826465632132</v>
      </c>
      <c r="N14">
        <v>0.78334765793917649</v>
      </c>
      <c r="O14">
        <v>-1.5294613205115919</v>
      </c>
    </row>
    <row r="15" spans="1:16" x14ac:dyDescent="0.3">
      <c r="B15" s="45"/>
      <c r="C15" s="45"/>
      <c r="D15" s="45"/>
      <c r="E15" s="45"/>
      <c r="F15" s="45"/>
      <c r="G15">
        <v>0</v>
      </c>
      <c r="H15">
        <v>1</v>
      </c>
      <c r="I15">
        <v>2.25</v>
      </c>
      <c r="J15">
        <v>1</v>
      </c>
      <c r="K15">
        <v>6</v>
      </c>
      <c r="L15">
        <v>0</v>
      </c>
      <c r="M15">
        <v>-3.2156674844667643</v>
      </c>
      <c r="N15">
        <v>3.8580365958163124E-2</v>
      </c>
      <c r="O15">
        <v>-3.9344301386482074E-2</v>
      </c>
    </row>
    <row r="16" spans="1:16" x14ac:dyDescent="0.3">
      <c r="G16">
        <v>0</v>
      </c>
      <c r="H16">
        <v>1</v>
      </c>
      <c r="I16">
        <v>0.59499999999999997</v>
      </c>
      <c r="J16">
        <v>1</v>
      </c>
      <c r="K16">
        <v>6</v>
      </c>
      <c r="L16">
        <v>1</v>
      </c>
      <c r="M16">
        <v>-0.32339871427894318</v>
      </c>
      <c r="N16">
        <v>0.419847679181857</v>
      </c>
      <c r="O16">
        <v>-0.54446458782057283</v>
      </c>
    </row>
    <row r="17" spans="1:15" x14ac:dyDescent="0.3">
      <c r="A17" s="45" t="s">
        <v>114</v>
      </c>
      <c r="B17" s="45"/>
      <c r="C17" s="45"/>
      <c r="D17" s="45"/>
      <c r="E17" s="45"/>
      <c r="F17" s="45"/>
      <c r="G17">
        <v>0</v>
      </c>
      <c r="H17">
        <v>1</v>
      </c>
      <c r="I17">
        <v>0.80800000000000005</v>
      </c>
      <c r="J17">
        <v>1</v>
      </c>
      <c r="K17">
        <v>6</v>
      </c>
      <c r="L17">
        <v>1</v>
      </c>
      <c r="M17">
        <v>-0.49124856402613881</v>
      </c>
      <c r="N17">
        <v>0.37959948201897242</v>
      </c>
      <c r="O17">
        <v>-0.47739001276548615</v>
      </c>
    </row>
    <row r="18" spans="1:15" x14ac:dyDescent="0.3">
      <c r="A18" s="45"/>
      <c r="B18" s="45"/>
      <c r="C18" s="45"/>
      <c r="D18" s="45"/>
      <c r="E18" s="45"/>
      <c r="F18" s="45"/>
      <c r="G18">
        <v>0</v>
      </c>
      <c r="H18">
        <v>1</v>
      </c>
      <c r="I18">
        <v>0.75</v>
      </c>
      <c r="J18">
        <v>1</v>
      </c>
      <c r="K18">
        <v>6</v>
      </c>
      <c r="L18">
        <v>0</v>
      </c>
      <c r="M18">
        <v>-2.0336262890639754</v>
      </c>
      <c r="N18">
        <v>0.115717337981177</v>
      </c>
      <c r="O18">
        <v>-0.12297851403976384</v>
      </c>
    </row>
    <row r="19" spans="1:15" x14ac:dyDescent="0.3">
      <c r="G19">
        <v>0</v>
      </c>
      <c r="H19">
        <v>1</v>
      </c>
      <c r="I19">
        <v>0.5</v>
      </c>
      <c r="J19">
        <v>1</v>
      </c>
      <c r="K19">
        <v>5</v>
      </c>
      <c r="L19">
        <v>1</v>
      </c>
      <c r="M19">
        <v>-0.66548948393347507</v>
      </c>
      <c r="N19">
        <v>0.33950755535751515</v>
      </c>
      <c r="O19">
        <v>-0.4147695939307755</v>
      </c>
    </row>
    <row r="20" spans="1:15" ht="14.4" customHeight="1" x14ac:dyDescent="0.3">
      <c r="A20" s="45" t="s">
        <v>115</v>
      </c>
      <c r="B20" s="45"/>
      <c r="C20" s="45"/>
      <c r="D20" s="45"/>
      <c r="E20" s="45"/>
      <c r="F20" s="45"/>
      <c r="G20">
        <v>1</v>
      </c>
      <c r="H20">
        <v>1</v>
      </c>
      <c r="I20">
        <v>0.65</v>
      </c>
      <c r="J20">
        <v>2</v>
      </c>
      <c r="K20">
        <v>7</v>
      </c>
      <c r="L20">
        <v>0</v>
      </c>
      <c r="M20">
        <v>-0.56214855733986679</v>
      </c>
      <c r="N20">
        <v>0.36305047090444537</v>
      </c>
      <c r="O20">
        <v>-1.0132134160779582</v>
      </c>
    </row>
    <row r="21" spans="1:15" x14ac:dyDescent="0.3">
      <c r="A21" s="45"/>
      <c r="B21" s="45"/>
      <c r="C21" s="45"/>
      <c r="D21" s="45"/>
      <c r="E21" s="45"/>
      <c r="F21" s="45"/>
      <c r="G21">
        <v>0</v>
      </c>
      <c r="H21">
        <v>1</v>
      </c>
      <c r="I21">
        <v>0.6</v>
      </c>
      <c r="J21">
        <v>1</v>
      </c>
      <c r="K21">
        <v>7</v>
      </c>
      <c r="L21">
        <v>1</v>
      </c>
      <c r="M21">
        <v>8.9614527099755037E-2</v>
      </c>
      <c r="N21">
        <v>0.52238865061687134</v>
      </c>
      <c r="O21">
        <v>-0.73895795382107921</v>
      </c>
    </row>
    <row r="22" spans="1:15" x14ac:dyDescent="0.3">
      <c r="A22" s="44" t="s">
        <v>116</v>
      </c>
      <c r="B22" s="44">
        <v>0.74</v>
      </c>
      <c r="C22" s="44"/>
      <c r="D22" s="44"/>
      <c r="E22" s="44"/>
      <c r="F22" s="44"/>
      <c r="G22">
        <v>1</v>
      </c>
      <c r="H22">
        <v>1</v>
      </c>
      <c r="I22">
        <v>1.1000000000000001</v>
      </c>
      <c r="J22">
        <v>1</v>
      </c>
      <c r="K22">
        <v>7</v>
      </c>
      <c r="L22">
        <v>0</v>
      </c>
      <c r="M22">
        <v>-1.8924825226279194</v>
      </c>
      <c r="N22">
        <v>0.13096167283026003</v>
      </c>
      <c r="O22">
        <v>-2.0328505724038628</v>
      </c>
    </row>
    <row r="23" spans="1:15" x14ac:dyDescent="0.3">
      <c r="A23" t="s">
        <v>117</v>
      </c>
      <c r="B23">
        <v>2</v>
      </c>
      <c r="G23">
        <v>1</v>
      </c>
      <c r="H23">
        <v>1</v>
      </c>
      <c r="I23">
        <v>0.6</v>
      </c>
      <c r="J23">
        <v>1</v>
      </c>
      <c r="K23">
        <v>7</v>
      </c>
      <c r="L23">
        <v>0</v>
      </c>
      <c r="M23">
        <v>-1.4984687908269891</v>
      </c>
      <c r="N23">
        <v>0.18265400928355344</v>
      </c>
      <c r="O23">
        <v>-1.7001615753463701</v>
      </c>
    </row>
    <row r="24" spans="1:15" x14ac:dyDescent="0.3">
      <c r="A24" t="s">
        <v>118</v>
      </c>
      <c r="B24">
        <v>8</v>
      </c>
      <c r="G24">
        <v>0</v>
      </c>
      <c r="H24">
        <v>1</v>
      </c>
      <c r="I24">
        <v>0.6</v>
      </c>
      <c r="J24">
        <v>1</v>
      </c>
      <c r="K24">
        <v>7</v>
      </c>
      <c r="L24">
        <v>0</v>
      </c>
      <c r="M24">
        <v>-1.4984687908269891</v>
      </c>
      <c r="N24">
        <v>0.18265400928355344</v>
      </c>
      <c r="O24">
        <v>-0.20169278451938102</v>
      </c>
    </row>
    <row r="25" spans="1:15" x14ac:dyDescent="0.3">
      <c r="A25" t="s">
        <v>119</v>
      </c>
      <c r="B25">
        <v>1</v>
      </c>
      <c r="G25">
        <v>0</v>
      </c>
      <c r="H25">
        <v>1</v>
      </c>
      <c r="I25">
        <v>0.6</v>
      </c>
      <c r="J25">
        <v>2</v>
      </c>
      <c r="K25">
        <v>9</v>
      </c>
      <c r="L25">
        <v>0</v>
      </c>
      <c r="M25">
        <v>0.31115957323364229</v>
      </c>
      <c r="N25">
        <v>0.5771682745413842</v>
      </c>
      <c r="O25">
        <v>-0.86078099123867824</v>
      </c>
    </row>
    <row r="26" spans="1:15" x14ac:dyDescent="0.3">
      <c r="G26">
        <v>1</v>
      </c>
      <c r="H26">
        <v>1</v>
      </c>
      <c r="I26">
        <v>0.74</v>
      </c>
      <c r="J26">
        <v>2</v>
      </c>
      <c r="K26">
        <v>7</v>
      </c>
      <c r="L26">
        <v>1</v>
      </c>
      <c r="M26">
        <v>0.95501228886270972</v>
      </c>
      <c r="N26">
        <v>0.72212207176121812</v>
      </c>
      <c r="O26">
        <v>-0.32556107991926581</v>
      </c>
    </row>
    <row r="27" spans="1:15" x14ac:dyDescent="0.3">
      <c r="A27" t="s">
        <v>120</v>
      </c>
      <c r="D27">
        <f>B4 + B5*B22 + B6*B23 + B7*B24 + B8*B25</f>
        <v>1.3719656675594178</v>
      </c>
      <c r="G27">
        <v>0</v>
      </c>
      <c r="H27">
        <v>1</v>
      </c>
      <c r="I27">
        <v>0.93</v>
      </c>
      <c r="J27">
        <v>2</v>
      </c>
      <c r="K27">
        <v>12</v>
      </c>
      <c r="L27">
        <v>0</v>
      </c>
      <c r="M27">
        <v>1.3019706463351524</v>
      </c>
      <c r="N27">
        <v>0.78616645277634034</v>
      </c>
      <c r="O27">
        <v>-1.542557383328526</v>
      </c>
    </row>
    <row r="28" spans="1:15" x14ac:dyDescent="0.3">
      <c r="A28" t="s">
        <v>121</v>
      </c>
      <c r="D28">
        <f>EXP(D27)</f>
        <v>3.9430938944518013</v>
      </c>
      <c r="G28">
        <v>1</v>
      </c>
      <c r="H28">
        <v>1</v>
      </c>
      <c r="I28">
        <v>0.82499999999999996</v>
      </c>
      <c r="J28">
        <v>2</v>
      </c>
      <c r="K28">
        <v>11</v>
      </c>
      <c r="L28">
        <v>0</v>
      </c>
      <c r="M28">
        <v>0.96776015131663939</v>
      </c>
      <c r="N28">
        <v>0.72467282339469885</v>
      </c>
      <c r="O28">
        <v>-0.32203500406033569</v>
      </c>
    </row>
    <row r="29" spans="1:15" x14ac:dyDescent="0.3">
      <c r="A29" t="s">
        <v>122</v>
      </c>
      <c r="D29">
        <f>D28/(1+D28)</f>
        <v>0.79769755109802509</v>
      </c>
      <c r="G29">
        <v>0</v>
      </c>
      <c r="H29">
        <v>1</v>
      </c>
      <c r="I29">
        <v>2.25</v>
      </c>
      <c r="J29">
        <v>2</v>
      </c>
      <c r="K29">
        <v>10</v>
      </c>
      <c r="L29">
        <v>0</v>
      </c>
      <c r="M29">
        <v>-0.57213236301271841</v>
      </c>
      <c r="N29">
        <v>0.36074493894650717</v>
      </c>
      <c r="O29">
        <v>-0.44745174766816087</v>
      </c>
    </row>
    <row r="30" spans="1:15" x14ac:dyDescent="0.3">
      <c r="G30">
        <v>0</v>
      </c>
      <c r="H30">
        <v>1</v>
      </c>
      <c r="I30">
        <v>2.0739999999999998</v>
      </c>
      <c r="J30">
        <v>2.5</v>
      </c>
      <c r="K30">
        <v>9</v>
      </c>
      <c r="L30">
        <v>0</v>
      </c>
      <c r="M30">
        <v>-0.36253210478189191</v>
      </c>
      <c r="N30">
        <v>0.41034675326819203</v>
      </c>
      <c r="O30">
        <v>-0.52822063225965854</v>
      </c>
    </row>
    <row r="31" spans="1:15" x14ac:dyDescent="0.3">
      <c r="A31" s="45" t="s">
        <v>123</v>
      </c>
      <c r="B31" s="45"/>
      <c r="C31" s="45"/>
      <c r="D31" s="45"/>
      <c r="E31" s="45"/>
      <c r="F31" s="45"/>
      <c r="G31">
        <v>0</v>
      </c>
      <c r="H31">
        <v>1</v>
      </c>
      <c r="I31">
        <v>1.573</v>
      </c>
      <c r="J31">
        <v>1</v>
      </c>
      <c r="K31">
        <v>6</v>
      </c>
      <c r="L31">
        <v>1</v>
      </c>
      <c r="M31">
        <v>-1.0940895736815617</v>
      </c>
      <c r="N31">
        <v>0.25084896752238001</v>
      </c>
      <c r="O31">
        <v>-0.28881467029514823</v>
      </c>
    </row>
    <row r="32" spans="1:15" x14ac:dyDescent="0.3">
      <c r="A32" s="45"/>
      <c r="B32" s="45"/>
      <c r="C32" s="45"/>
      <c r="D32" s="45"/>
      <c r="E32" s="45"/>
      <c r="F32" s="45"/>
      <c r="G32">
        <v>1</v>
      </c>
      <c r="H32">
        <v>1</v>
      </c>
      <c r="I32">
        <v>0.6</v>
      </c>
      <c r="J32">
        <v>2</v>
      </c>
      <c r="K32">
        <v>6</v>
      </c>
      <c r="L32">
        <v>1</v>
      </c>
      <c r="M32">
        <v>0.64838275507026255</v>
      </c>
      <c r="N32">
        <v>0.65664592773976382</v>
      </c>
      <c r="O32">
        <v>-0.42061032853912533</v>
      </c>
    </row>
    <row r="33" spans="7:15" x14ac:dyDescent="0.3">
      <c r="G33">
        <v>1</v>
      </c>
      <c r="H33">
        <v>1</v>
      </c>
      <c r="I33">
        <v>0.85</v>
      </c>
      <c r="J33">
        <v>1</v>
      </c>
      <c r="K33">
        <v>5</v>
      </c>
      <c r="L33">
        <v>1</v>
      </c>
      <c r="M33">
        <v>-0.941299096194125</v>
      </c>
      <c r="N33">
        <v>0.28063800591221805</v>
      </c>
      <c r="O33">
        <v>-1.2706896753244965</v>
      </c>
    </row>
    <row r="34" spans="7:15" x14ac:dyDescent="0.3">
      <c r="G34">
        <v>1</v>
      </c>
      <c r="H34">
        <v>1</v>
      </c>
      <c r="I34">
        <v>0.69499999999999995</v>
      </c>
      <c r="J34">
        <v>2</v>
      </c>
      <c r="K34">
        <v>6</v>
      </c>
      <c r="L34">
        <v>1</v>
      </c>
      <c r="M34">
        <v>0.57352014602808632</v>
      </c>
      <c r="N34">
        <v>0.63957503307011376</v>
      </c>
      <c r="O34">
        <v>-0.44695133400919496</v>
      </c>
    </row>
    <row r="35" spans="7:15" x14ac:dyDescent="0.3">
      <c r="G35">
        <v>1</v>
      </c>
      <c r="H35">
        <v>1</v>
      </c>
      <c r="I35">
        <v>0.7</v>
      </c>
      <c r="J35">
        <v>1.5</v>
      </c>
      <c r="K35">
        <v>7</v>
      </c>
      <c r="L35">
        <v>1</v>
      </c>
      <c r="M35">
        <v>0.49867258407317738</v>
      </c>
      <c r="N35">
        <v>0.62214733286050439</v>
      </c>
      <c r="O35">
        <v>-0.47457834474147026</v>
      </c>
    </row>
    <row r="36" spans="7:15" x14ac:dyDescent="0.3">
      <c r="G36">
        <v>0</v>
      </c>
      <c r="H36">
        <v>1</v>
      </c>
      <c r="I36">
        <v>0.93799999999999994</v>
      </c>
      <c r="J36">
        <v>1.5</v>
      </c>
      <c r="K36">
        <v>8</v>
      </c>
      <c r="L36">
        <v>1</v>
      </c>
      <c r="M36">
        <v>0.72807542643264256</v>
      </c>
      <c r="N36">
        <v>0.67438279615893426</v>
      </c>
      <c r="O36">
        <v>-1.122032808899885</v>
      </c>
    </row>
    <row r="37" spans="7:15" x14ac:dyDescent="0.3">
      <c r="G37">
        <v>0</v>
      </c>
      <c r="H37">
        <v>1</v>
      </c>
      <c r="I37">
        <v>0.75</v>
      </c>
      <c r="J37">
        <v>2</v>
      </c>
      <c r="K37">
        <v>7</v>
      </c>
      <c r="L37">
        <v>1</v>
      </c>
      <c r="M37">
        <v>0.94713201422669169</v>
      </c>
      <c r="N37">
        <v>0.72053803731495025</v>
      </c>
      <c r="O37">
        <v>-1.2748890862204183</v>
      </c>
    </row>
    <row r="38" spans="7:15" x14ac:dyDescent="0.3">
      <c r="G38">
        <v>1</v>
      </c>
      <c r="H38">
        <v>1</v>
      </c>
      <c r="I38">
        <v>0.8</v>
      </c>
      <c r="J38">
        <v>1</v>
      </c>
      <c r="K38">
        <v>7</v>
      </c>
      <c r="L38">
        <v>1</v>
      </c>
      <c r="M38">
        <v>-6.799096562061635E-2</v>
      </c>
      <c r="N38">
        <v>0.48300880362532256</v>
      </c>
      <c r="O38">
        <v>-0.72772039852813197</v>
      </c>
    </row>
    <row r="39" spans="7:15" x14ac:dyDescent="0.3">
      <c r="G39">
        <v>1</v>
      </c>
      <c r="H39">
        <v>1</v>
      </c>
      <c r="I39">
        <v>0.7</v>
      </c>
      <c r="J39">
        <v>1.5</v>
      </c>
      <c r="K39">
        <v>7</v>
      </c>
      <c r="L39">
        <v>1</v>
      </c>
      <c r="M39">
        <v>0.49867258407317738</v>
      </c>
      <c r="N39">
        <v>0.62214733286050439</v>
      </c>
      <c r="O39">
        <v>-0.47457834474147026</v>
      </c>
    </row>
    <row r="40" spans="7:15" x14ac:dyDescent="0.3">
      <c r="G40">
        <v>1</v>
      </c>
      <c r="H40">
        <v>1</v>
      </c>
      <c r="I40">
        <v>0.77</v>
      </c>
      <c r="J40">
        <v>1</v>
      </c>
      <c r="K40">
        <v>7</v>
      </c>
      <c r="L40">
        <v>1</v>
      </c>
      <c r="M40">
        <v>-4.4350141712561353E-2</v>
      </c>
      <c r="N40">
        <v>0.48891428158632155</v>
      </c>
      <c r="O40">
        <v>-0.71556809815243372</v>
      </c>
    </row>
    <row r="41" spans="7:15" x14ac:dyDescent="0.3">
      <c r="G41">
        <v>0</v>
      </c>
      <c r="H41">
        <v>1</v>
      </c>
      <c r="I41">
        <v>1</v>
      </c>
      <c r="J41">
        <v>1.5</v>
      </c>
      <c r="K41">
        <v>7</v>
      </c>
      <c r="L41">
        <v>1</v>
      </c>
      <c r="M41">
        <v>0.26226434499261941</v>
      </c>
      <c r="N41">
        <v>0.56519283626395245</v>
      </c>
      <c r="O41">
        <v>-0.83285264793693736</v>
      </c>
    </row>
    <row r="42" spans="7:15" x14ac:dyDescent="0.3">
      <c r="G42">
        <v>1</v>
      </c>
      <c r="H42">
        <v>1</v>
      </c>
      <c r="I42">
        <v>0.69</v>
      </c>
      <c r="J42">
        <v>1.5</v>
      </c>
      <c r="K42">
        <v>9</v>
      </c>
      <c r="L42">
        <v>1</v>
      </c>
      <c r="M42">
        <v>1.3404596161026117</v>
      </c>
      <c r="N42">
        <v>0.79256551497937655</v>
      </c>
      <c r="O42">
        <v>-0.23248010790388085</v>
      </c>
    </row>
    <row r="43" spans="7:15" x14ac:dyDescent="0.3">
      <c r="G43">
        <v>1</v>
      </c>
      <c r="H43">
        <v>1</v>
      </c>
      <c r="I43">
        <v>0.73</v>
      </c>
      <c r="J43">
        <v>1.5</v>
      </c>
      <c r="K43">
        <v>7</v>
      </c>
      <c r="L43">
        <v>1</v>
      </c>
      <c r="M43">
        <v>0.4750317601651215</v>
      </c>
      <c r="N43">
        <v>0.61657401298561854</v>
      </c>
      <c r="O43">
        <v>-0.48357691007893039</v>
      </c>
    </row>
    <row r="44" spans="7:15" x14ac:dyDescent="0.3">
      <c r="G44">
        <v>1</v>
      </c>
      <c r="H44">
        <v>1</v>
      </c>
      <c r="I44">
        <v>1.224</v>
      </c>
      <c r="J44">
        <v>2</v>
      </c>
      <c r="K44">
        <v>7</v>
      </c>
      <c r="L44">
        <v>1</v>
      </c>
      <c r="M44">
        <v>0.57360699647940994</v>
      </c>
      <c r="N44">
        <v>0.63959505349011003</v>
      </c>
      <c r="O44">
        <v>-0.44692003180754364</v>
      </c>
    </row>
    <row r="45" spans="7:15" x14ac:dyDescent="0.3">
      <c r="G45">
        <v>0</v>
      </c>
      <c r="H45">
        <v>1</v>
      </c>
      <c r="I45">
        <v>1.125</v>
      </c>
      <c r="J45">
        <v>2.5</v>
      </c>
      <c r="K45">
        <v>9</v>
      </c>
      <c r="L45">
        <v>0</v>
      </c>
      <c r="M45">
        <v>0.38530595817627278</v>
      </c>
      <c r="N45">
        <v>0.59515219542879227</v>
      </c>
      <c r="O45">
        <v>-0.90424407368500193</v>
      </c>
    </row>
    <row r="46" spans="7:15" x14ac:dyDescent="0.3">
      <c r="G46">
        <v>0</v>
      </c>
      <c r="H46">
        <v>1</v>
      </c>
      <c r="I46">
        <v>0.75</v>
      </c>
      <c r="J46">
        <v>1.5</v>
      </c>
      <c r="K46">
        <v>8</v>
      </c>
      <c r="L46">
        <v>1</v>
      </c>
      <c r="M46">
        <v>0.87622458958979266</v>
      </c>
      <c r="N46">
        <v>0.70603925285710101</v>
      </c>
      <c r="O46">
        <v>-1.2243090336765166</v>
      </c>
    </row>
    <row r="47" spans="7:15" x14ac:dyDescent="0.3">
      <c r="G47">
        <v>0</v>
      </c>
      <c r="H47">
        <v>1</v>
      </c>
      <c r="I47">
        <v>2</v>
      </c>
      <c r="J47">
        <v>1</v>
      </c>
      <c r="K47">
        <v>5</v>
      </c>
      <c r="L47">
        <v>1</v>
      </c>
      <c r="M47">
        <v>-1.847530679336264</v>
      </c>
      <c r="N47">
        <v>0.13616308430928506</v>
      </c>
      <c r="O47">
        <v>-0.14637128298214452</v>
      </c>
    </row>
    <row r="48" spans="7:15" x14ac:dyDescent="0.3">
      <c r="G48">
        <v>0</v>
      </c>
      <c r="H48">
        <v>1</v>
      </c>
      <c r="I48">
        <v>2</v>
      </c>
      <c r="J48">
        <v>2</v>
      </c>
      <c r="K48">
        <v>5</v>
      </c>
      <c r="L48">
        <v>1</v>
      </c>
      <c r="M48">
        <v>-0.87180907266904883</v>
      </c>
      <c r="N48">
        <v>0.29487801109044787</v>
      </c>
      <c r="O48">
        <v>-0.3493844572242511</v>
      </c>
    </row>
    <row r="49" spans="7:15" x14ac:dyDescent="0.3">
      <c r="G49">
        <v>0</v>
      </c>
      <c r="H49">
        <v>1</v>
      </c>
      <c r="I49">
        <v>0.88</v>
      </c>
      <c r="J49">
        <v>1.5</v>
      </c>
      <c r="K49">
        <v>8</v>
      </c>
      <c r="L49">
        <v>0</v>
      </c>
      <c r="M49">
        <v>-0.81430229860519399</v>
      </c>
      <c r="N49">
        <v>0.30697446047193155</v>
      </c>
      <c r="O49">
        <v>-0.36668842689545383</v>
      </c>
    </row>
    <row r="50" spans="7:15" x14ac:dyDescent="0.3">
      <c r="G50">
        <v>1</v>
      </c>
      <c r="H50">
        <v>1</v>
      </c>
      <c r="I50">
        <v>0.6</v>
      </c>
      <c r="J50">
        <v>2.5</v>
      </c>
      <c r="K50">
        <v>11</v>
      </c>
      <c r="L50">
        <v>1</v>
      </c>
      <c r="M50">
        <v>3.2210104518874094</v>
      </c>
      <c r="N50">
        <v>0.96161732711608761</v>
      </c>
      <c r="O50">
        <v>-3.9138696316022938E-2</v>
      </c>
    </row>
    <row r="51" spans="7:15" x14ac:dyDescent="0.3">
      <c r="G51">
        <v>0</v>
      </c>
      <c r="H51">
        <v>1</v>
      </c>
      <c r="I51">
        <v>0.75</v>
      </c>
      <c r="J51">
        <v>2</v>
      </c>
      <c r="K51">
        <v>8</v>
      </c>
      <c r="L51">
        <v>1</v>
      </c>
      <c r="M51">
        <v>1.3640853929233998</v>
      </c>
      <c r="N51">
        <v>0.79642287886759955</v>
      </c>
      <c r="O51">
        <v>-1.591710372268264</v>
      </c>
    </row>
    <row r="52" spans="7:15" x14ac:dyDescent="0.3">
      <c r="G52">
        <v>0</v>
      </c>
      <c r="H52">
        <v>1</v>
      </c>
      <c r="I52">
        <v>0.6</v>
      </c>
      <c r="J52">
        <v>1</v>
      </c>
      <c r="K52">
        <v>6</v>
      </c>
      <c r="L52">
        <v>0</v>
      </c>
      <c r="M52">
        <v>-1.9154221695236968</v>
      </c>
      <c r="N52">
        <v>0.12837292411500603</v>
      </c>
      <c r="O52">
        <v>-0.13739361181753243</v>
      </c>
    </row>
    <row r="53" spans="7:15" x14ac:dyDescent="0.3">
      <c r="G53">
        <v>0</v>
      </c>
      <c r="H53">
        <v>1</v>
      </c>
      <c r="I53">
        <v>0.6</v>
      </c>
      <c r="J53">
        <v>1</v>
      </c>
      <c r="K53">
        <v>6</v>
      </c>
      <c r="L53">
        <v>0</v>
      </c>
      <c r="M53">
        <v>-1.9154221695236968</v>
      </c>
      <c r="N53">
        <v>0.12837292411500603</v>
      </c>
      <c r="O53">
        <v>-0.13739361181753243</v>
      </c>
    </row>
    <row r="54" spans="7:15" x14ac:dyDescent="0.3">
      <c r="G54">
        <v>0</v>
      </c>
      <c r="H54">
        <v>1</v>
      </c>
      <c r="I54">
        <v>0.6</v>
      </c>
      <c r="J54">
        <v>1</v>
      </c>
      <c r="K54">
        <v>5</v>
      </c>
      <c r="L54">
        <v>0</v>
      </c>
      <c r="M54">
        <v>-2.3323755482204049</v>
      </c>
      <c r="N54">
        <v>8.8476890920950971E-2</v>
      </c>
      <c r="O54">
        <v>-9.2638332382767669E-2</v>
      </c>
    </row>
    <row r="55" spans="7:15" x14ac:dyDescent="0.3">
      <c r="G55">
        <v>0</v>
      </c>
      <c r="H55">
        <v>1</v>
      </c>
      <c r="I55">
        <v>0.6</v>
      </c>
      <c r="J55">
        <v>1</v>
      </c>
      <c r="K55">
        <v>6</v>
      </c>
      <c r="L55">
        <v>0</v>
      </c>
      <c r="M55">
        <v>-1.9154221695236968</v>
      </c>
      <c r="N55">
        <v>0.12837292411500603</v>
      </c>
      <c r="O55">
        <v>-0.13739361181753243</v>
      </c>
    </row>
    <row r="56" spans="7:15" x14ac:dyDescent="0.3">
      <c r="G56">
        <v>0</v>
      </c>
      <c r="H56">
        <v>1</v>
      </c>
      <c r="I56">
        <v>0.6</v>
      </c>
      <c r="J56">
        <v>1</v>
      </c>
      <c r="K56">
        <v>6</v>
      </c>
      <c r="L56">
        <v>0</v>
      </c>
      <c r="M56">
        <v>-1.9154221695236968</v>
      </c>
      <c r="N56">
        <v>0.12837292411500603</v>
      </c>
      <c r="O56">
        <v>-0.13739361181753243</v>
      </c>
    </row>
    <row r="57" spans="7:15" x14ac:dyDescent="0.3">
      <c r="G57">
        <v>0</v>
      </c>
      <c r="H57">
        <v>1</v>
      </c>
      <c r="I57">
        <v>0.6</v>
      </c>
      <c r="J57">
        <v>1.5</v>
      </c>
      <c r="K57">
        <v>6</v>
      </c>
      <c r="L57">
        <v>0</v>
      </c>
      <c r="M57">
        <v>-1.4275613661900888</v>
      </c>
      <c r="N57">
        <v>0.1934789360255591</v>
      </c>
      <c r="O57">
        <v>-0.21502526399669525</v>
      </c>
    </row>
    <row r="58" spans="7:15" x14ac:dyDescent="0.3">
      <c r="G58">
        <v>0</v>
      </c>
      <c r="H58">
        <v>1</v>
      </c>
      <c r="I58">
        <v>0.6</v>
      </c>
      <c r="J58">
        <v>1</v>
      </c>
      <c r="K58">
        <v>6</v>
      </c>
      <c r="L58">
        <v>0</v>
      </c>
      <c r="M58">
        <v>-1.9154221695236968</v>
      </c>
      <c r="N58">
        <v>0.12837292411500603</v>
      </c>
      <c r="O58">
        <v>-0.13739361181753243</v>
      </c>
    </row>
    <row r="59" spans="7:15" x14ac:dyDescent="0.3">
      <c r="G59">
        <v>1</v>
      </c>
      <c r="H59">
        <v>1</v>
      </c>
      <c r="I59">
        <v>0.6</v>
      </c>
      <c r="J59">
        <v>2</v>
      </c>
      <c r="K59">
        <v>10</v>
      </c>
      <c r="L59">
        <v>0</v>
      </c>
      <c r="M59">
        <v>0.72811295193034997</v>
      </c>
      <c r="N59">
        <v>0.67439103635308406</v>
      </c>
      <c r="O59">
        <v>-0.39394516367421512</v>
      </c>
    </row>
    <row r="60" spans="7:15" x14ac:dyDescent="0.3">
      <c r="G60">
        <v>0</v>
      </c>
      <c r="H60">
        <v>1</v>
      </c>
      <c r="I60">
        <v>0.84</v>
      </c>
      <c r="J60">
        <v>2</v>
      </c>
      <c r="K60">
        <v>6</v>
      </c>
      <c r="L60">
        <v>0</v>
      </c>
      <c r="M60">
        <v>-1.1288271541209278</v>
      </c>
      <c r="N60">
        <v>0.24437761039855851</v>
      </c>
      <c r="O60">
        <v>-0.28021351224079544</v>
      </c>
    </row>
    <row r="61" spans="7:15" x14ac:dyDescent="0.3">
      <c r="G61">
        <v>0</v>
      </c>
      <c r="H61">
        <v>1</v>
      </c>
      <c r="I61">
        <v>1.06</v>
      </c>
      <c r="J61">
        <v>2</v>
      </c>
      <c r="K61">
        <v>7</v>
      </c>
      <c r="L61">
        <v>0</v>
      </c>
      <c r="M61">
        <v>-0.88523981741662938</v>
      </c>
      <c r="N61">
        <v>0.29209313792000219</v>
      </c>
      <c r="O61">
        <v>-0.34544274467644054</v>
      </c>
    </row>
    <row r="62" spans="7:15" x14ac:dyDescent="0.3">
      <c r="G62">
        <v>0</v>
      </c>
      <c r="H62">
        <v>1</v>
      </c>
      <c r="I62">
        <v>0.73</v>
      </c>
      <c r="J62">
        <v>1</v>
      </c>
      <c r="K62">
        <v>8</v>
      </c>
      <c r="L62">
        <v>0</v>
      </c>
      <c r="M62">
        <v>-1.1839589823985217</v>
      </c>
      <c r="N62">
        <v>0.2343411074716425</v>
      </c>
      <c r="O62">
        <v>-0.26701851843669461</v>
      </c>
    </row>
    <row r="63" spans="7:15" x14ac:dyDescent="0.3">
      <c r="G63">
        <v>0</v>
      </c>
      <c r="H63">
        <v>1</v>
      </c>
      <c r="I63">
        <v>0.75</v>
      </c>
      <c r="J63">
        <v>2</v>
      </c>
      <c r="K63">
        <v>6</v>
      </c>
      <c r="L63">
        <v>0</v>
      </c>
      <c r="M63">
        <v>-1.0579046823967602</v>
      </c>
      <c r="N63">
        <v>0.2577100761885463</v>
      </c>
      <c r="O63">
        <v>-0.29801537923144378</v>
      </c>
    </row>
    <row r="64" spans="7:15" x14ac:dyDescent="0.3">
      <c r="G64">
        <v>0</v>
      </c>
      <c r="H64">
        <v>1</v>
      </c>
      <c r="I64">
        <v>0.6</v>
      </c>
      <c r="J64">
        <v>1</v>
      </c>
      <c r="K64">
        <v>6</v>
      </c>
      <c r="L64">
        <v>1</v>
      </c>
      <c r="M64">
        <v>-0.32733885159695264</v>
      </c>
      <c r="N64">
        <v>0.41888826208483521</v>
      </c>
      <c r="O64">
        <v>-0.54281222062966683</v>
      </c>
    </row>
    <row r="65" spans="7:15" x14ac:dyDescent="0.3">
      <c r="G65">
        <v>1</v>
      </c>
      <c r="H65">
        <v>1</v>
      </c>
      <c r="I65">
        <v>0.35499999999999998</v>
      </c>
      <c r="J65">
        <v>2</v>
      </c>
      <c r="K65">
        <v>6</v>
      </c>
      <c r="L65">
        <v>1</v>
      </c>
      <c r="M65">
        <v>0.84144948365271821</v>
      </c>
      <c r="N65">
        <v>0.69877040616486252</v>
      </c>
      <c r="O65">
        <v>-0.35843305112549445</v>
      </c>
    </row>
    <row r="66" spans="7:15" x14ac:dyDescent="0.3">
      <c r="G66">
        <v>1</v>
      </c>
      <c r="H66">
        <v>1</v>
      </c>
      <c r="I66">
        <v>0.7</v>
      </c>
      <c r="J66">
        <v>2.5</v>
      </c>
      <c r="K66">
        <v>7</v>
      </c>
      <c r="L66">
        <v>1</v>
      </c>
      <c r="M66">
        <v>1.4743941907403917</v>
      </c>
      <c r="N66">
        <v>0.81372436278551219</v>
      </c>
      <c r="O66">
        <v>-0.20613359098113604</v>
      </c>
    </row>
    <row r="67" spans="7:15" x14ac:dyDescent="0.3">
      <c r="G67">
        <v>1</v>
      </c>
      <c r="H67">
        <v>1</v>
      </c>
      <c r="I67">
        <v>0.6</v>
      </c>
      <c r="J67">
        <v>2</v>
      </c>
      <c r="K67">
        <v>7</v>
      </c>
      <c r="L67">
        <v>1</v>
      </c>
      <c r="M67">
        <v>1.0653361337669702</v>
      </c>
      <c r="N67">
        <v>0.74370896609711934</v>
      </c>
      <c r="O67">
        <v>-0.29610549527843338</v>
      </c>
    </row>
    <row r="68" spans="7:15" x14ac:dyDescent="0.3">
      <c r="G68">
        <v>1</v>
      </c>
      <c r="H68">
        <v>1</v>
      </c>
      <c r="I68">
        <v>0.75</v>
      </c>
      <c r="J68">
        <v>2</v>
      </c>
      <c r="K68">
        <v>7</v>
      </c>
      <c r="L68">
        <v>1</v>
      </c>
      <c r="M68">
        <v>0.94713201422669169</v>
      </c>
      <c r="N68">
        <v>0.72053803731495025</v>
      </c>
      <c r="O68">
        <v>-0.32775707199372656</v>
      </c>
    </row>
    <row r="69" spans="7:15" x14ac:dyDescent="0.3">
      <c r="G69">
        <v>1</v>
      </c>
      <c r="H69">
        <v>1</v>
      </c>
      <c r="I69">
        <v>0.63</v>
      </c>
      <c r="J69">
        <v>1</v>
      </c>
      <c r="K69">
        <v>8</v>
      </c>
      <c r="L69">
        <v>1</v>
      </c>
      <c r="M69">
        <v>0.48292708188840816</v>
      </c>
      <c r="N69">
        <v>0.61843882389874827</v>
      </c>
      <c r="O69">
        <v>-0.48055700247203342</v>
      </c>
    </row>
    <row r="70" spans="7:15" x14ac:dyDescent="0.3">
      <c r="G70">
        <v>0</v>
      </c>
      <c r="H70">
        <v>1</v>
      </c>
      <c r="I70">
        <v>0.6</v>
      </c>
      <c r="J70">
        <v>1</v>
      </c>
      <c r="K70">
        <v>6</v>
      </c>
      <c r="L70">
        <v>0</v>
      </c>
      <c r="M70">
        <v>-1.9154221695236968</v>
      </c>
      <c r="N70">
        <v>0.12837292411500603</v>
      </c>
      <c r="O70">
        <v>-0.13739361181753243</v>
      </c>
    </row>
    <row r="71" spans="7:15" x14ac:dyDescent="0.3">
      <c r="G71">
        <v>0</v>
      </c>
      <c r="H71">
        <v>1</v>
      </c>
      <c r="I71">
        <v>0.6</v>
      </c>
      <c r="J71">
        <v>2</v>
      </c>
      <c r="K71">
        <v>7</v>
      </c>
      <c r="L71">
        <v>0</v>
      </c>
      <c r="M71">
        <v>-0.52274718415977395</v>
      </c>
      <c r="N71">
        <v>0.3722100748581138</v>
      </c>
      <c r="O71">
        <v>-0.465549682581539</v>
      </c>
    </row>
    <row r="72" spans="7:15" x14ac:dyDescent="0.3">
      <c r="G72">
        <v>0</v>
      </c>
      <c r="H72">
        <v>1</v>
      </c>
      <c r="I72">
        <v>1</v>
      </c>
      <c r="J72">
        <v>1</v>
      </c>
      <c r="K72">
        <v>6</v>
      </c>
      <c r="L72">
        <v>0</v>
      </c>
      <c r="M72">
        <v>-2.2306331549644396</v>
      </c>
      <c r="N72">
        <v>9.7033151237042578E-2</v>
      </c>
      <c r="O72">
        <v>-0.10206943857244634</v>
      </c>
    </row>
    <row r="73" spans="7:15" x14ac:dyDescent="0.3">
      <c r="G73">
        <v>0</v>
      </c>
      <c r="H73">
        <v>1</v>
      </c>
      <c r="I73">
        <v>0.6</v>
      </c>
      <c r="J73">
        <v>1</v>
      </c>
      <c r="K73">
        <v>6</v>
      </c>
      <c r="L73">
        <v>0</v>
      </c>
      <c r="M73">
        <v>-1.9154221695236968</v>
      </c>
      <c r="N73">
        <v>0.12837292411500603</v>
      </c>
      <c r="O73">
        <v>-0.13739361181753243</v>
      </c>
    </row>
    <row r="74" spans="7:15" x14ac:dyDescent="0.3">
      <c r="G74">
        <v>0</v>
      </c>
      <c r="H74">
        <v>1</v>
      </c>
      <c r="I74">
        <v>0.6</v>
      </c>
      <c r="J74">
        <v>1</v>
      </c>
      <c r="K74">
        <v>6</v>
      </c>
      <c r="L74">
        <v>0</v>
      </c>
      <c r="M74">
        <v>-1.9154221695236968</v>
      </c>
      <c r="N74">
        <v>0.12837292411500603</v>
      </c>
      <c r="O74">
        <v>-0.13739361181753243</v>
      </c>
    </row>
    <row r="75" spans="7:15" x14ac:dyDescent="0.3">
      <c r="G75">
        <v>0</v>
      </c>
      <c r="H75">
        <v>1</v>
      </c>
      <c r="I75">
        <v>0.6</v>
      </c>
      <c r="J75">
        <v>1</v>
      </c>
      <c r="K75">
        <v>6</v>
      </c>
      <c r="L75">
        <v>0</v>
      </c>
      <c r="M75">
        <v>-1.9154221695236968</v>
      </c>
      <c r="N75">
        <v>0.12837292411500603</v>
      </c>
      <c r="O75">
        <v>-0.13739361181753243</v>
      </c>
    </row>
    <row r="76" spans="7:15" x14ac:dyDescent="0.3">
      <c r="G76">
        <v>0</v>
      </c>
      <c r="H76">
        <v>1</v>
      </c>
      <c r="I76">
        <v>0.6</v>
      </c>
      <c r="J76">
        <v>1</v>
      </c>
      <c r="K76">
        <v>6</v>
      </c>
      <c r="L76">
        <v>0</v>
      </c>
      <c r="M76">
        <v>-1.9154221695236968</v>
      </c>
      <c r="N76">
        <v>0.12837292411500603</v>
      </c>
      <c r="O76">
        <v>-0.13739361181753243</v>
      </c>
    </row>
    <row r="77" spans="7:15" x14ac:dyDescent="0.3">
      <c r="G77">
        <v>0</v>
      </c>
      <c r="H77">
        <v>1</v>
      </c>
      <c r="I77">
        <v>0.7</v>
      </c>
      <c r="J77">
        <v>1</v>
      </c>
      <c r="K77">
        <v>6</v>
      </c>
      <c r="L77">
        <v>0</v>
      </c>
      <c r="M77">
        <v>-1.9942249158838825</v>
      </c>
      <c r="N77">
        <v>0.11981060349423686</v>
      </c>
      <c r="O77">
        <v>-0.12761817136509362</v>
      </c>
    </row>
    <row r="78" spans="7:15" x14ac:dyDescent="0.3">
      <c r="G78">
        <v>0</v>
      </c>
      <c r="H78">
        <v>1</v>
      </c>
      <c r="I78">
        <v>0.6</v>
      </c>
      <c r="J78">
        <v>2</v>
      </c>
      <c r="K78">
        <v>6</v>
      </c>
      <c r="L78">
        <v>0</v>
      </c>
      <c r="M78">
        <v>-0.93970056285648162</v>
      </c>
      <c r="N78">
        <v>0.28096083145928175</v>
      </c>
      <c r="O78">
        <v>-0.32983944633219436</v>
      </c>
    </row>
    <row r="79" spans="7:15" x14ac:dyDescent="0.3">
      <c r="G79">
        <v>0</v>
      </c>
      <c r="H79">
        <v>1</v>
      </c>
      <c r="I79">
        <v>0.6</v>
      </c>
      <c r="J79">
        <v>2</v>
      </c>
      <c r="K79">
        <v>8</v>
      </c>
      <c r="L79">
        <v>0</v>
      </c>
      <c r="M79">
        <v>-0.10579380546306583</v>
      </c>
      <c r="N79">
        <v>0.47357618937058432</v>
      </c>
      <c r="O79">
        <v>-0.64164866703539258</v>
      </c>
    </row>
    <row r="80" spans="7:15" x14ac:dyDescent="0.3">
      <c r="G80">
        <v>0</v>
      </c>
      <c r="H80">
        <v>1</v>
      </c>
      <c r="I80">
        <v>0.6</v>
      </c>
      <c r="J80">
        <v>1</v>
      </c>
      <c r="K80">
        <v>7</v>
      </c>
      <c r="L80">
        <v>0</v>
      </c>
      <c r="M80">
        <v>-1.4984687908269891</v>
      </c>
      <c r="N80">
        <v>0.18265400928355344</v>
      </c>
      <c r="O80">
        <v>-0.20169278451938102</v>
      </c>
    </row>
    <row r="81" spans="7:15" x14ac:dyDescent="0.3">
      <c r="G81">
        <v>0</v>
      </c>
      <c r="H81">
        <v>1</v>
      </c>
      <c r="I81">
        <v>0.6</v>
      </c>
      <c r="J81">
        <v>2</v>
      </c>
      <c r="K81">
        <v>7</v>
      </c>
      <c r="L81">
        <v>0</v>
      </c>
      <c r="M81">
        <v>-0.52274718415977395</v>
      </c>
      <c r="N81">
        <v>0.3722100748581138</v>
      </c>
      <c r="O81">
        <v>-0.465549682581539</v>
      </c>
    </row>
    <row r="82" spans="7:15" x14ac:dyDescent="0.3">
      <c r="G82">
        <v>1</v>
      </c>
      <c r="H82">
        <v>1</v>
      </c>
      <c r="I82">
        <v>1.1200000000000001</v>
      </c>
      <c r="J82">
        <v>1</v>
      </c>
      <c r="K82">
        <v>9</v>
      </c>
      <c r="L82">
        <v>0</v>
      </c>
      <c r="M82">
        <v>-1.0743363145065392</v>
      </c>
      <c r="N82">
        <v>0.25457931208181611</v>
      </c>
      <c r="O82">
        <v>-1.368142852712499</v>
      </c>
    </row>
    <row r="83" spans="7:15" x14ac:dyDescent="0.3">
      <c r="G83">
        <v>0</v>
      </c>
      <c r="H83">
        <v>1</v>
      </c>
      <c r="I83">
        <v>0.6</v>
      </c>
      <c r="J83">
        <v>1</v>
      </c>
      <c r="K83">
        <v>6</v>
      </c>
      <c r="L83">
        <v>0</v>
      </c>
      <c r="M83">
        <v>-1.9154221695236968</v>
      </c>
      <c r="N83">
        <v>0.12837292411500603</v>
      </c>
      <c r="O83">
        <v>-0.13739361181753243</v>
      </c>
    </row>
    <row r="84" spans="7:15" x14ac:dyDescent="0.3">
      <c r="G84">
        <v>1</v>
      </c>
      <c r="H84">
        <v>1</v>
      </c>
      <c r="I84">
        <v>0.6</v>
      </c>
      <c r="J84">
        <v>2</v>
      </c>
      <c r="K84">
        <v>8</v>
      </c>
      <c r="L84">
        <v>0</v>
      </c>
      <c r="M84">
        <v>-0.10579380546306583</v>
      </c>
      <c r="N84">
        <v>0.47357618937058432</v>
      </c>
      <c r="O84">
        <v>-0.74744247249845863</v>
      </c>
    </row>
    <row r="85" spans="7:15" x14ac:dyDescent="0.3">
      <c r="G85">
        <v>0</v>
      </c>
      <c r="H85">
        <v>1</v>
      </c>
      <c r="I85">
        <v>0.94</v>
      </c>
      <c r="J85">
        <v>2</v>
      </c>
      <c r="K85">
        <v>5</v>
      </c>
      <c r="L85">
        <v>0</v>
      </c>
      <c r="M85">
        <v>-1.6245832791778216</v>
      </c>
      <c r="N85">
        <v>0.16457374951343043</v>
      </c>
      <c r="O85">
        <v>-0.17981320475704601</v>
      </c>
    </row>
    <row r="86" spans="7:15" x14ac:dyDescent="0.3">
      <c r="G86">
        <v>0</v>
      </c>
      <c r="H86">
        <v>1</v>
      </c>
      <c r="I86">
        <v>0.6</v>
      </c>
      <c r="J86">
        <v>1.5</v>
      </c>
      <c r="K86">
        <v>7</v>
      </c>
      <c r="L86">
        <v>0</v>
      </c>
      <c r="M86">
        <v>-1.0106079874933811</v>
      </c>
      <c r="N86">
        <v>0.2668608834879535</v>
      </c>
      <c r="O86">
        <v>-0.31041980450037887</v>
      </c>
    </row>
    <row r="87" spans="7:15" x14ac:dyDescent="0.3">
      <c r="G87">
        <v>0</v>
      </c>
      <c r="H87">
        <v>1</v>
      </c>
      <c r="I87">
        <v>1</v>
      </c>
      <c r="J87">
        <v>1</v>
      </c>
      <c r="K87">
        <v>6</v>
      </c>
      <c r="L87">
        <v>0</v>
      </c>
      <c r="M87">
        <v>-2.2306331549644396</v>
      </c>
      <c r="N87">
        <v>9.7033151237042578E-2</v>
      </c>
      <c r="O87">
        <v>-0.10206943857244634</v>
      </c>
    </row>
    <row r="88" spans="7:15" x14ac:dyDescent="0.3">
      <c r="G88">
        <v>0</v>
      </c>
      <c r="H88">
        <v>1</v>
      </c>
      <c r="I88">
        <v>0.91500000000000004</v>
      </c>
      <c r="J88">
        <v>2</v>
      </c>
      <c r="K88">
        <v>6</v>
      </c>
      <c r="L88">
        <v>0</v>
      </c>
      <c r="M88">
        <v>-1.1879292138910671</v>
      </c>
      <c r="N88">
        <v>0.23362949877317679</v>
      </c>
      <c r="O88">
        <v>-0.26608954311475558</v>
      </c>
    </row>
    <row r="89" spans="7:15" x14ac:dyDescent="0.3">
      <c r="G89">
        <v>1</v>
      </c>
      <c r="H89">
        <v>1</v>
      </c>
      <c r="I89">
        <v>1.1120000000000001</v>
      </c>
      <c r="J89">
        <v>2</v>
      </c>
      <c r="K89">
        <v>7</v>
      </c>
      <c r="L89">
        <v>0</v>
      </c>
      <c r="M89">
        <v>-0.92621724552392637</v>
      </c>
      <c r="N89">
        <v>0.2836927831596725</v>
      </c>
      <c r="O89">
        <v>-1.2598633757719175</v>
      </c>
    </row>
    <row r="90" spans="7:15" x14ac:dyDescent="0.3">
      <c r="G90">
        <v>0</v>
      </c>
      <c r="H90">
        <v>1</v>
      </c>
      <c r="I90">
        <v>0.6</v>
      </c>
      <c r="J90">
        <v>1</v>
      </c>
      <c r="K90">
        <v>6</v>
      </c>
      <c r="L90">
        <v>1</v>
      </c>
      <c r="M90">
        <v>-0.32733885159695264</v>
      </c>
      <c r="N90">
        <v>0.41888826208483521</v>
      </c>
      <c r="O90">
        <v>-0.54281222062966683</v>
      </c>
    </row>
    <row r="91" spans="7:15" x14ac:dyDescent="0.3">
      <c r="G91">
        <v>1</v>
      </c>
      <c r="H91">
        <v>1</v>
      </c>
      <c r="I91">
        <v>0.6</v>
      </c>
      <c r="J91">
        <v>1</v>
      </c>
      <c r="K91">
        <v>7</v>
      </c>
      <c r="L91">
        <v>1</v>
      </c>
      <c r="M91">
        <v>8.9614527099755037E-2</v>
      </c>
      <c r="N91">
        <v>0.52238865061687134</v>
      </c>
      <c r="O91">
        <v>-0.64934342672132417</v>
      </c>
    </row>
    <row r="92" spans="7:15" x14ac:dyDescent="0.3">
      <c r="G92">
        <v>0</v>
      </c>
      <c r="H92">
        <v>1</v>
      </c>
      <c r="I92">
        <v>0.6</v>
      </c>
      <c r="J92">
        <v>1</v>
      </c>
      <c r="K92">
        <v>7</v>
      </c>
      <c r="L92">
        <v>1</v>
      </c>
      <c r="M92">
        <v>8.9614527099755037E-2</v>
      </c>
      <c r="N92">
        <v>0.52238865061687134</v>
      </c>
      <c r="O92">
        <v>-0.73895795382107921</v>
      </c>
    </row>
    <row r="93" spans="7:15" x14ac:dyDescent="0.3">
      <c r="G93">
        <v>0</v>
      </c>
      <c r="H93">
        <v>1</v>
      </c>
      <c r="I93">
        <v>0.5</v>
      </c>
      <c r="J93">
        <v>2</v>
      </c>
      <c r="K93">
        <v>6</v>
      </c>
      <c r="L93">
        <v>1</v>
      </c>
      <c r="M93">
        <v>0.72718550143044824</v>
      </c>
      <c r="N93">
        <v>0.67418734663934632</v>
      </c>
      <c r="O93">
        <v>-1.1214327457517441</v>
      </c>
    </row>
    <row r="94" spans="7:15" x14ac:dyDescent="0.3">
      <c r="G94">
        <v>1</v>
      </c>
      <c r="H94">
        <v>1</v>
      </c>
      <c r="I94">
        <v>0.5</v>
      </c>
      <c r="J94">
        <v>2</v>
      </c>
      <c r="K94">
        <v>7</v>
      </c>
      <c r="L94">
        <v>1</v>
      </c>
      <c r="M94">
        <v>1.1441388801271559</v>
      </c>
      <c r="N94">
        <v>0.75843873171688103</v>
      </c>
      <c r="O94">
        <v>-0.27649325904357386</v>
      </c>
    </row>
    <row r="95" spans="7:15" x14ac:dyDescent="0.3">
      <c r="G95">
        <v>0</v>
      </c>
      <c r="H95">
        <v>1</v>
      </c>
      <c r="I95">
        <v>0.6</v>
      </c>
      <c r="J95">
        <v>1</v>
      </c>
      <c r="K95">
        <v>5</v>
      </c>
      <c r="L95">
        <v>1</v>
      </c>
      <c r="M95">
        <v>-0.74429223029366076</v>
      </c>
      <c r="N95">
        <v>0.32206626512760655</v>
      </c>
      <c r="O95">
        <v>-0.38870573199464359</v>
      </c>
    </row>
    <row r="96" spans="7:15" x14ac:dyDescent="0.3">
      <c r="G96">
        <v>1</v>
      </c>
      <c r="H96">
        <v>1</v>
      </c>
      <c r="I96">
        <v>0.67800000000000005</v>
      </c>
      <c r="J96">
        <v>2</v>
      </c>
      <c r="K96">
        <v>6</v>
      </c>
      <c r="L96">
        <v>1</v>
      </c>
      <c r="M96">
        <v>0.58691661290931707</v>
      </c>
      <c r="N96">
        <v>0.64265736120317407</v>
      </c>
      <c r="O96">
        <v>-0.44214357204022614</v>
      </c>
    </row>
    <row r="97" spans="7:15" x14ac:dyDescent="0.3">
      <c r="G97">
        <v>0</v>
      </c>
      <c r="H97">
        <v>1</v>
      </c>
      <c r="I97">
        <v>0.6</v>
      </c>
      <c r="J97">
        <v>1</v>
      </c>
      <c r="K97">
        <v>9</v>
      </c>
      <c r="L97">
        <v>1</v>
      </c>
      <c r="M97">
        <v>0.92352128449317128</v>
      </c>
      <c r="N97">
        <v>0.71575904806081903</v>
      </c>
      <c r="O97">
        <v>-1.2579329782066475</v>
      </c>
    </row>
    <row r="98" spans="7:15" x14ac:dyDescent="0.3">
      <c r="G98">
        <v>1</v>
      </c>
      <c r="H98">
        <v>1</v>
      </c>
      <c r="I98">
        <v>0.41</v>
      </c>
      <c r="J98">
        <v>1</v>
      </c>
      <c r="K98">
        <v>6</v>
      </c>
      <c r="L98">
        <v>1</v>
      </c>
      <c r="M98">
        <v>-0.1776136335125984</v>
      </c>
      <c r="N98">
        <v>0.45571295593637534</v>
      </c>
      <c r="O98">
        <v>-0.78589215027077131</v>
      </c>
    </row>
    <row r="99" spans="7:15" x14ac:dyDescent="0.3">
      <c r="G99">
        <v>1</v>
      </c>
      <c r="H99">
        <v>1</v>
      </c>
      <c r="I99">
        <v>0.6</v>
      </c>
      <c r="J99">
        <v>2</v>
      </c>
      <c r="K99">
        <v>6</v>
      </c>
      <c r="L99">
        <v>1</v>
      </c>
      <c r="M99">
        <v>0.64838275507026255</v>
      </c>
      <c r="N99">
        <v>0.65664592773976382</v>
      </c>
      <c r="O99">
        <v>-0.42061032853912533</v>
      </c>
    </row>
    <row r="100" spans="7:15" x14ac:dyDescent="0.3">
      <c r="G100">
        <v>1</v>
      </c>
      <c r="H100">
        <v>1</v>
      </c>
      <c r="I100">
        <v>0.6</v>
      </c>
      <c r="J100">
        <v>2</v>
      </c>
      <c r="K100">
        <v>6</v>
      </c>
      <c r="L100">
        <v>1</v>
      </c>
      <c r="M100">
        <v>0.64838275507026255</v>
      </c>
      <c r="N100">
        <v>0.65664592773976382</v>
      </c>
      <c r="O100">
        <v>-0.42061032853912533</v>
      </c>
    </row>
    <row r="101" spans="7:15" x14ac:dyDescent="0.3">
      <c r="G101">
        <v>1</v>
      </c>
      <c r="H101">
        <v>1</v>
      </c>
      <c r="I101">
        <v>1.1000000000000001</v>
      </c>
      <c r="J101">
        <v>1</v>
      </c>
      <c r="K101">
        <v>7</v>
      </c>
      <c r="L101">
        <v>1</v>
      </c>
      <c r="M101">
        <v>-0.30439920470117521</v>
      </c>
      <c r="N101">
        <v>0.42448241483996929</v>
      </c>
      <c r="O101">
        <v>-0.85688469967190939</v>
      </c>
    </row>
    <row r="102" spans="7:15" x14ac:dyDescent="0.3">
      <c r="G102">
        <v>0</v>
      </c>
      <c r="H102">
        <v>1</v>
      </c>
      <c r="I102">
        <v>0.625</v>
      </c>
      <c r="J102">
        <v>1.5</v>
      </c>
      <c r="K102">
        <v>7</v>
      </c>
      <c r="L102">
        <v>1</v>
      </c>
      <c r="M102">
        <v>0.55777464384331665</v>
      </c>
      <c r="N102">
        <v>0.63593747961837821</v>
      </c>
      <c r="O102">
        <v>-1.0104296668041648</v>
      </c>
    </row>
    <row r="103" spans="7:15" x14ac:dyDescent="0.3">
      <c r="G103">
        <v>1</v>
      </c>
      <c r="H103">
        <v>1</v>
      </c>
      <c r="I103">
        <v>0.7</v>
      </c>
      <c r="J103">
        <v>2</v>
      </c>
      <c r="K103">
        <v>7</v>
      </c>
      <c r="L103">
        <v>1</v>
      </c>
      <c r="M103">
        <v>0.98653338740678453</v>
      </c>
      <c r="N103">
        <v>0.72840265793116943</v>
      </c>
      <c r="O103">
        <v>-0.31690128213593288</v>
      </c>
    </row>
    <row r="104" spans="7:15" x14ac:dyDescent="0.3">
      <c r="G104">
        <v>1</v>
      </c>
      <c r="H104">
        <v>1</v>
      </c>
      <c r="I104">
        <v>0.9</v>
      </c>
      <c r="J104">
        <v>2</v>
      </c>
      <c r="K104">
        <v>7</v>
      </c>
      <c r="L104">
        <v>1</v>
      </c>
      <c r="M104">
        <v>0.82892789468641226</v>
      </c>
      <c r="N104">
        <v>0.69612819108313384</v>
      </c>
      <c r="O104">
        <v>-0.3622214530165388</v>
      </c>
    </row>
    <row r="105" spans="7:15" x14ac:dyDescent="0.3">
      <c r="G105">
        <v>0</v>
      </c>
      <c r="H105">
        <v>1</v>
      </c>
      <c r="I105">
        <v>1</v>
      </c>
      <c r="J105">
        <v>2</v>
      </c>
      <c r="K105">
        <v>7</v>
      </c>
      <c r="L105">
        <v>1</v>
      </c>
      <c r="M105">
        <v>0.75012514832622657</v>
      </c>
      <c r="N105">
        <v>0.67920596775765152</v>
      </c>
      <c r="O105">
        <v>-1.1369560058986321</v>
      </c>
    </row>
    <row r="106" spans="7:15" x14ac:dyDescent="0.3">
      <c r="G106">
        <v>0</v>
      </c>
      <c r="H106">
        <v>1</v>
      </c>
      <c r="I106">
        <v>0.6</v>
      </c>
      <c r="J106">
        <v>2</v>
      </c>
      <c r="K106">
        <v>7</v>
      </c>
      <c r="L106">
        <v>1</v>
      </c>
      <c r="M106">
        <v>1.0653361337669702</v>
      </c>
      <c r="N106">
        <v>0.74370896609711934</v>
      </c>
      <c r="O106">
        <v>-1.3614416290454034</v>
      </c>
    </row>
    <row r="107" spans="7:15" x14ac:dyDescent="0.3">
      <c r="G107">
        <v>1</v>
      </c>
      <c r="H107">
        <v>1</v>
      </c>
      <c r="I107">
        <v>0.75</v>
      </c>
      <c r="J107">
        <v>2</v>
      </c>
      <c r="K107">
        <v>7</v>
      </c>
      <c r="L107">
        <v>1</v>
      </c>
      <c r="M107">
        <v>0.94713201422669169</v>
      </c>
      <c r="N107">
        <v>0.72053803731495025</v>
      </c>
      <c r="O107">
        <v>-0.32775707199372656</v>
      </c>
    </row>
    <row r="108" spans="7:15" x14ac:dyDescent="0.3">
      <c r="G108">
        <v>1</v>
      </c>
      <c r="H108">
        <v>1</v>
      </c>
      <c r="I108">
        <v>0.5</v>
      </c>
      <c r="J108">
        <v>1.5</v>
      </c>
      <c r="K108">
        <v>7</v>
      </c>
      <c r="L108">
        <v>1</v>
      </c>
      <c r="M108">
        <v>0.65627807679354877</v>
      </c>
      <c r="N108">
        <v>0.65842381511383918</v>
      </c>
      <c r="O108">
        <v>-0.41790645907987994</v>
      </c>
    </row>
    <row r="109" spans="7:15" x14ac:dyDescent="0.3">
      <c r="G109">
        <v>1</v>
      </c>
      <c r="H109">
        <v>1</v>
      </c>
      <c r="I109">
        <v>0.748</v>
      </c>
      <c r="J109">
        <v>2</v>
      </c>
      <c r="K109">
        <v>7</v>
      </c>
      <c r="L109">
        <v>1</v>
      </c>
      <c r="M109">
        <v>0.94870806915389494</v>
      </c>
      <c r="N109">
        <v>0.72085528608741589</v>
      </c>
      <c r="O109">
        <v>-0.32731687462020237</v>
      </c>
    </row>
    <row r="110" spans="7:15" x14ac:dyDescent="0.3">
      <c r="G110">
        <v>1</v>
      </c>
      <c r="H110">
        <v>1</v>
      </c>
      <c r="I110">
        <v>0.6</v>
      </c>
      <c r="J110">
        <v>1.5</v>
      </c>
      <c r="K110">
        <v>8</v>
      </c>
      <c r="L110">
        <v>1</v>
      </c>
      <c r="M110">
        <v>0.9944287091300712</v>
      </c>
      <c r="N110">
        <v>0.72996178730488914</v>
      </c>
      <c r="O110">
        <v>-0.31476309236749428</v>
      </c>
    </row>
    <row r="111" spans="7:15" x14ac:dyDescent="0.3">
      <c r="G111">
        <v>1</v>
      </c>
      <c r="H111">
        <v>1</v>
      </c>
      <c r="I111">
        <v>0.6</v>
      </c>
      <c r="J111">
        <v>2</v>
      </c>
      <c r="K111">
        <v>6</v>
      </c>
      <c r="L111">
        <v>1</v>
      </c>
      <c r="M111">
        <v>0.64838275507026255</v>
      </c>
      <c r="N111">
        <v>0.65664592773976382</v>
      </c>
      <c r="O111">
        <v>-0.42061032853912533</v>
      </c>
    </row>
    <row r="112" spans="7:15" x14ac:dyDescent="0.3">
      <c r="G112">
        <v>1</v>
      </c>
      <c r="H112">
        <v>1</v>
      </c>
      <c r="I112">
        <v>0.72</v>
      </c>
      <c r="J112">
        <v>2</v>
      </c>
      <c r="K112">
        <v>8</v>
      </c>
      <c r="L112">
        <v>1</v>
      </c>
      <c r="M112">
        <v>1.3877262168314548</v>
      </c>
      <c r="N112">
        <v>0.80022899850687967</v>
      </c>
      <c r="O112">
        <v>-0.22285734414179065</v>
      </c>
    </row>
    <row r="113" spans="7:15" x14ac:dyDescent="0.3">
      <c r="G113">
        <v>1</v>
      </c>
      <c r="H113">
        <v>1</v>
      </c>
      <c r="I113">
        <v>0.72</v>
      </c>
      <c r="J113">
        <v>2</v>
      </c>
      <c r="K113">
        <v>6</v>
      </c>
      <c r="L113">
        <v>1</v>
      </c>
      <c r="M113">
        <v>0.55381945943803901</v>
      </c>
      <c r="N113">
        <v>0.6350212799557019</v>
      </c>
      <c r="O113">
        <v>-0.45409676890968842</v>
      </c>
    </row>
    <row r="114" spans="7:15" x14ac:dyDescent="0.3">
      <c r="G114">
        <v>0</v>
      </c>
      <c r="H114">
        <v>1</v>
      </c>
      <c r="I114">
        <v>0.6</v>
      </c>
      <c r="J114">
        <v>1</v>
      </c>
      <c r="K114">
        <v>6</v>
      </c>
      <c r="L114">
        <v>1</v>
      </c>
      <c r="M114">
        <v>-0.32733885159695264</v>
      </c>
      <c r="N114">
        <v>0.41888826208483521</v>
      </c>
      <c r="O114">
        <v>-0.54281222062966683</v>
      </c>
    </row>
    <row r="115" spans="7:15" x14ac:dyDescent="0.3">
      <c r="G115">
        <v>0</v>
      </c>
      <c r="H115">
        <v>1</v>
      </c>
      <c r="I115">
        <v>0.93799999999999994</v>
      </c>
      <c r="J115">
        <v>1</v>
      </c>
      <c r="K115">
        <v>6</v>
      </c>
      <c r="L115">
        <v>1</v>
      </c>
      <c r="M115">
        <v>-0.59369213429438128</v>
      </c>
      <c r="N115">
        <v>0.3557881563930429</v>
      </c>
      <c r="O115">
        <v>-0.43972765726963015</v>
      </c>
    </row>
    <row r="116" spans="7:15" x14ac:dyDescent="0.3">
      <c r="G116">
        <v>1</v>
      </c>
      <c r="H116">
        <v>1</v>
      </c>
      <c r="I116">
        <v>0.7</v>
      </c>
      <c r="J116">
        <v>2</v>
      </c>
      <c r="K116">
        <v>7</v>
      </c>
      <c r="L116">
        <v>1</v>
      </c>
      <c r="M116">
        <v>0.98653338740678453</v>
      </c>
      <c r="N116">
        <v>0.72840265793116943</v>
      </c>
      <c r="O116">
        <v>-0.31690128213593288</v>
      </c>
    </row>
    <row r="117" spans="7:15" x14ac:dyDescent="0.3">
      <c r="G117">
        <v>1</v>
      </c>
      <c r="H117">
        <v>1</v>
      </c>
      <c r="I117">
        <v>0.7</v>
      </c>
      <c r="J117">
        <v>2</v>
      </c>
      <c r="K117">
        <v>7</v>
      </c>
      <c r="L117">
        <v>1</v>
      </c>
      <c r="M117">
        <v>0.98653338740678453</v>
      </c>
      <c r="N117">
        <v>0.72840265793116943</v>
      </c>
      <c r="O117">
        <v>-0.31690128213593288</v>
      </c>
    </row>
    <row r="118" spans="7:15" x14ac:dyDescent="0.3">
      <c r="G118">
        <v>0</v>
      </c>
      <c r="H118">
        <v>1</v>
      </c>
      <c r="I118">
        <v>1.573</v>
      </c>
      <c r="J118">
        <v>2</v>
      </c>
      <c r="K118">
        <v>7</v>
      </c>
      <c r="L118">
        <v>1</v>
      </c>
      <c r="M118">
        <v>0.29858541168236119</v>
      </c>
      <c r="N118">
        <v>0.57409667257815777</v>
      </c>
      <c r="O118">
        <v>-0.85354288940013001</v>
      </c>
    </row>
    <row r="119" spans="7:15" x14ac:dyDescent="0.3">
      <c r="G119">
        <v>0</v>
      </c>
      <c r="H119">
        <v>1</v>
      </c>
      <c r="I119">
        <v>0.78500000000000003</v>
      </c>
      <c r="J119">
        <v>2</v>
      </c>
      <c r="K119">
        <v>7</v>
      </c>
      <c r="L119">
        <v>0</v>
      </c>
      <c r="M119">
        <v>-0.66853226492611784</v>
      </c>
      <c r="N119">
        <v>0.33882556909867195</v>
      </c>
      <c r="O119">
        <v>-0.41373758453114323</v>
      </c>
    </row>
    <row r="120" spans="7:15" x14ac:dyDescent="0.3">
      <c r="G120">
        <v>0</v>
      </c>
      <c r="H120">
        <v>1</v>
      </c>
      <c r="I120">
        <v>0.44500000000000001</v>
      </c>
      <c r="J120">
        <v>2</v>
      </c>
      <c r="K120">
        <v>7</v>
      </c>
      <c r="L120">
        <v>0</v>
      </c>
      <c r="M120">
        <v>-0.40060292730148594</v>
      </c>
      <c r="N120">
        <v>0.40116748874771091</v>
      </c>
      <c r="O120">
        <v>-0.51277333390203128</v>
      </c>
    </row>
    <row r="121" spans="7:15" x14ac:dyDescent="0.3">
      <c r="G121">
        <v>1</v>
      </c>
      <c r="H121">
        <v>1</v>
      </c>
      <c r="I121">
        <v>0.6</v>
      </c>
      <c r="J121">
        <v>2</v>
      </c>
      <c r="K121">
        <v>7</v>
      </c>
      <c r="L121">
        <v>0</v>
      </c>
      <c r="M121">
        <v>-0.52274718415977395</v>
      </c>
      <c r="N121">
        <v>0.3722100748581138</v>
      </c>
      <c r="O121">
        <v>-0.98829686674131301</v>
      </c>
    </row>
    <row r="122" spans="7:15" x14ac:dyDescent="0.3">
      <c r="G122">
        <v>0</v>
      </c>
      <c r="H122">
        <v>1</v>
      </c>
      <c r="I122">
        <v>2</v>
      </c>
      <c r="J122">
        <v>1</v>
      </c>
      <c r="K122">
        <v>6</v>
      </c>
      <c r="L122">
        <v>0</v>
      </c>
      <c r="M122">
        <v>-3.0186606185663001</v>
      </c>
      <c r="N122">
        <v>4.6589932797877147E-2</v>
      </c>
      <c r="O122">
        <v>-4.7710177003343686E-2</v>
      </c>
    </row>
    <row r="123" spans="7:15" x14ac:dyDescent="0.3">
      <c r="G123">
        <v>0</v>
      </c>
      <c r="H123">
        <v>1</v>
      </c>
      <c r="I123">
        <v>1.1839999999999999</v>
      </c>
      <c r="J123">
        <v>2</v>
      </c>
      <c r="K123">
        <v>8</v>
      </c>
      <c r="L123">
        <v>0</v>
      </c>
      <c r="M123">
        <v>-0.5660018442065522</v>
      </c>
      <c r="N123">
        <v>0.36215988931859938</v>
      </c>
      <c r="O123">
        <v>-0.44966763726257553</v>
      </c>
    </row>
    <row r="124" spans="7:15" x14ac:dyDescent="0.3">
      <c r="G124">
        <v>1</v>
      </c>
      <c r="H124">
        <v>1</v>
      </c>
      <c r="I124">
        <v>0.625</v>
      </c>
      <c r="J124">
        <v>1</v>
      </c>
      <c r="K124">
        <v>6</v>
      </c>
      <c r="L124">
        <v>1</v>
      </c>
      <c r="M124">
        <v>-0.34703953818699818</v>
      </c>
      <c r="N124">
        <v>0.41410050897378975</v>
      </c>
      <c r="O124">
        <v>-0.88164655932296765</v>
      </c>
    </row>
    <row r="125" spans="7:15" x14ac:dyDescent="0.3">
      <c r="G125">
        <v>0</v>
      </c>
      <c r="H125">
        <v>1</v>
      </c>
      <c r="I125">
        <v>1.226</v>
      </c>
      <c r="J125">
        <v>2</v>
      </c>
      <c r="K125">
        <v>7</v>
      </c>
      <c r="L125">
        <v>1</v>
      </c>
      <c r="M125">
        <v>0.5720309415522058</v>
      </c>
      <c r="N125">
        <v>0.63923167212017762</v>
      </c>
      <c r="O125">
        <v>-1.019519277685011</v>
      </c>
    </row>
    <row r="126" spans="7:15" x14ac:dyDescent="0.3">
      <c r="G126">
        <v>1</v>
      </c>
      <c r="H126">
        <v>1</v>
      </c>
      <c r="I126">
        <v>0.5</v>
      </c>
      <c r="J126">
        <v>1.5</v>
      </c>
      <c r="K126">
        <v>7</v>
      </c>
      <c r="L126">
        <v>0</v>
      </c>
      <c r="M126">
        <v>-0.93180524113319541</v>
      </c>
      <c r="N126">
        <v>0.28255861378245573</v>
      </c>
      <c r="O126">
        <v>-1.2638692675013685</v>
      </c>
    </row>
    <row r="127" spans="7:15" x14ac:dyDescent="0.3">
      <c r="G127">
        <v>1</v>
      </c>
      <c r="H127">
        <v>1</v>
      </c>
      <c r="I127">
        <v>0.6</v>
      </c>
      <c r="J127">
        <v>2</v>
      </c>
      <c r="K127">
        <v>7</v>
      </c>
      <c r="L127">
        <v>0</v>
      </c>
      <c r="M127">
        <v>-0.52274718415977395</v>
      </c>
      <c r="N127">
        <v>0.3722100748581138</v>
      </c>
      <c r="O127">
        <v>-0.98829686674131301</v>
      </c>
    </row>
    <row r="128" spans="7:15" x14ac:dyDescent="0.3">
      <c r="G128">
        <v>1</v>
      </c>
      <c r="H128">
        <v>1</v>
      </c>
      <c r="I128">
        <v>1.335</v>
      </c>
      <c r="J128">
        <v>2.5</v>
      </c>
      <c r="K128">
        <v>9</v>
      </c>
      <c r="L128">
        <v>0</v>
      </c>
      <c r="M128">
        <v>0.21982019081988247</v>
      </c>
      <c r="N128">
        <v>0.55473482193986601</v>
      </c>
      <c r="O128">
        <v>-0.5892650777242332</v>
      </c>
    </row>
    <row r="129" spans="7:15" x14ac:dyDescent="0.3">
      <c r="G129">
        <v>1</v>
      </c>
      <c r="H129">
        <v>1</v>
      </c>
      <c r="I129">
        <v>0.69</v>
      </c>
      <c r="J129">
        <v>2</v>
      </c>
      <c r="K129">
        <v>8</v>
      </c>
      <c r="L129">
        <v>0</v>
      </c>
      <c r="M129">
        <v>-0.17671627718723348</v>
      </c>
      <c r="N129">
        <v>0.45593554382580909</v>
      </c>
      <c r="O129">
        <v>-0.78540383071797226</v>
      </c>
    </row>
    <row r="130" spans="7:15" x14ac:dyDescent="0.3">
      <c r="G130">
        <v>0</v>
      </c>
      <c r="H130">
        <v>1</v>
      </c>
      <c r="I130">
        <v>3</v>
      </c>
      <c r="J130">
        <v>2</v>
      </c>
      <c r="K130">
        <v>8</v>
      </c>
      <c r="L130">
        <v>0</v>
      </c>
      <c r="M130">
        <v>-1.9970597181075296</v>
      </c>
      <c r="N130">
        <v>0.11951197857284872</v>
      </c>
      <c r="O130">
        <v>-0.12727895542330878</v>
      </c>
    </row>
    <row r="131" spans="7:15" x14ac:dyDescent="0.3">
      <c r="G131">
        <v>1</v>
      </c>
      <c r="H131">
        <v>1</v>
      </c>
      <c r="I131">
        <v>0.7</v>
      </c>
      <c r="J131">
        <v>2</v>
      </c>
      <c r="K131">
        <v>7</v>
      </c>
      <c r="L131">
        <v>0</v>
      </c>
      <c r="M131">
        <v>-0.60154993051995964</v>
      </c>
      <c r="N131">
        <v>0.35398917420373582</v>
      </c>
      <c r="O131">
        <v>-1.0384889476613606</v>
      </c>
    </row>
    <row r="132" spans="7:15" x14ac:dyDescent="0.3">
      <c r="G132">
        <v>1</v>
      </c>
      <c r="H132">
        <v>1</v>
      </c>
      <c r="I132">
        <v>2.2000000000000002</v>
      </c>
      <c r="J132">
        <v>1</v>
      </c>
      <c r="K132">
        <v>8</v>
      </c>
      <c r="L132">
        <v>0</v>
      </c>
      <c r="M132">
        <v>-2.3423593538932557</v>
      </c>
      <c r="N132">
        <v>8.7675010904212633E-2</v>
      </c>
      <c r="O132">
        <v>-2.4341183585850716</v>
      </c>
    </row>
    <row r="133" spans="7:15" x14ac:dyDescent="0.3">
      <c r="G133">
        <v>0</v>
      </c>
      <c r="H133">
        <v>1</v>
      </c>
      <c r="I133">
        <v>0.75</v>
      </c>
      <c r="J133">
        <v>1</v>
      </c>
      <c r="K133">
        <v>7</v>
      </c>
      <c r="L133">
        <v>1</v>
      </c>
      <c r="M133">
        <v>-2.8589592440523504E-2</v>
      </c>
      <c r="N133">
        <v>0.49285308868604655</v>
      </c>
      <c r="O133">
        <v>-0.67895455145975181</v>
      </c>
    </row>
    <row r="134" spans="7:15" x14ac:dyDescent="0.3">
      <c r="G134">
        <v>0</v>
      </c>
      <c r="H134">
        <v>1</v>
      </c>
      <c r="I134">
        <v>0.61799999999999999</v>
      </c>
      <c r="J134">
        <v>1</v>
      </c>
      <c r="K134">
        <v>6</v>
      </c>
      <c r="L134">
        <v>1</v>
      </c>
      <c r="M134">
        <v>-0.34152334594178635</v>
      </c>
      <c r="N134">
        <v>0.41543948564586736</v>
      </c>
      <c r="O134">
        <v>-0.5368949715999235</v>
      </c>
    </row>
    <row r="135" spans="7:15" x14ac:dyDescent="0.3">
      <c r="G135">
        <v>1</v>
      </c>
      <c r="H135">
        <v>1</v>
      </c>
      <c r="I135">
        <v>0.6</v>
      </c>
      <c r="J135">
        <v>2</v>
      </c>
      <c r="K135">
        <v>7</v>
      </c>
      <c r="L135">
        <v>1</v>
      </c>
      <c r="M135">
        <v>1.0653361337669702</v>
      </c>
      <c r="N135">
        <v>0.74370896609711934</v>
      </c>
      <c r="O135">
        <v>-0.29610549527843338</v>
      </c>
    </row>
    <row r="136" spans="7:15" x14ac:dyDescent="0.3">
      <c r="G136">
        <v>0</v>
      </c>
      <c r="H136">
        <v>1</v>
      </c>
      <c r="I136">
        <v>1</v>
      </c>
      <c r="J136">
        <v>1.5</v>
      </c>
      <c r="K136">
        <v>7</v>
      </c>
      <c r="L136">
        <v>1</v>
      </c>
      <c r="M136">
        <v>0.26226434499261941</v>
      </c>
      <c r="N136">
        <v>0.56519283626395245</v>
      </c>
      <c r="O136">
        <v>-0.83285264793693736</v>
      </c>
    </row>
    <row r="137" spans="7:15" x14ac:dyDescent="0.3">
      <c r="G137">
        <v>1</v>
      </c>
      <c r="H137">
        <v>1</v>
      </c>
      <c r="I137">
        <v>0.7</v>
      </c>
      <c r="J137">
        <v>1.5</v>
      </c>
      <c r="K137">
        <v>7</v>
      </c>
      <c r="L137">
        <v>1</v>
      </c>
      <c r="M137">
        <v>0.49867258407317738</v>
      </c>
      <c r="N137">
        <v>0.62214733286050439</v>
      </c>
      <c r="O137">
        <v>-0.47457834474147026</v>
      </c>
    </row>
    <row r="138" spans="7:15" x14ac:dyDescent="0.3">
      <c r="G138">
        <v>0</v>
      </c>
      <c r="H138">
        <v>1</v>
      </c>
      <c r="I138">
        <v>0.96399999999999997</v>
      </c>
      <c r="J138">
        <v>1.5</v>
      </c>
      <c r="K138">
        <v>8</v>
      </c>
      <c r="L138">
        <v>1</v>
      </c>
      <c r="M138">
        <v>0.70758671237899406</v>
      </c>
      <c r="N138">
        <v>0.6698676923456709</v>
      </c>
      <c r="O138">
        <v>-1.1082617725876378</v>
      </c>
    </row>
    <row r="139" spans="7:15" x14ac:dyDescent="0.3">
      <c r="G139">
        <v>1</v>
      </c>
      <c r="H139">
        <v>1</v>
      </c>
      <c r="I139">
        <v>0.75</v>
      </c>
      <c r="J139">
        <v>2.5</v>
      </c>
      <c r="K139">
        <v>8</v>
      </c>
      <c r="L139">
        <v>1</v>
      </c>
      <c r="M139">
        <v>1.851946196257007</v>
      </c>
      <c r="N139">
        <v>0.86435544683014598</v>
      </c>
      <c r="O139">
        <v>-0.14577119798439001</v>
      </c>
    </row>
    <row r="140" spans="7:15" x14ac:dyDescent="0.3">
      <c r="G140">
        <v>1</v>
      </c>
      <c r="H140">
        <v>1</v>
      </c>
      <c r="I140">
        <v>1.125</v>
      </c>
      <c r="J140">
        <v>2.5</v>
      </c>
      <c r="K140">
        <v>8</v>
      </c>
      <c r="L140">
        <v>1</v>
      </c>
      <c r="M140">
        <v>1.5564358974063088</v>
      </c>
      <c r="N140">
        <v>0.82584133244650537</v>
      </c>
      <c r="O140">
        <v>-0.19135261538221007</v>
      </c>
    </row>
    <row r="141" spans="7:15" x14ac:dyDescent="0.3">
      <c r="G141">
        <v>1</v>
      </c>
      <c r="H141">
        <v>1</v>
      </c>
      <c r="I141">
        <v>0.68</v>
      </c>
      <c r="J141">
        <v>2.5</v>
      </c>
      <c r="K141">
        <v>8</v>
      </c>
      <c r="L141">
        <v>1</v>
      </c>
      <c r="M141">
        <v>1.9071081187091368</v>
      </c>
      <c r="N141">
        <v>0.87069391131815788</v>
      </c>
      <c r="O141">
        <v>-0.13846478603045548</v>
      </c>
    </row>
    <row r="142" spans="7:15" x14ac:dyDescent="0.3">
      <c r="G142">
        <v>1</v>
      </c>
      <c r="H142">
        <v>1</v>
      </c>
      <c r="I142">
        <v>1.218</v>
      </c>
      <c r="J142">
        <v>2.5</v>
      </c>
      <c r="K142">
        <v>9</v>
      </c>
      <c r="L142">
        <v>1</v>
      </c>
      <c r="M142">
        <v>1.900102721988044</v>
      </c>
      <c r="N142">
        <v>0.86990315129650209</v>
      </c>
      <c r="O142">
        <v>-0.13937339387892572</v>
      </c>
    </row>
    <row r="143" spans="7:15" x14ac:dyDescent="0.3">
      <c r="G143">
        <v>0</v>
      </c>
      <c r="H143">
        <v>1</v>
      </c>
      <c r="I143">
        <v>0.54</v>
      </c>
      <c r="J143">
        <v>1.5</v>
      </c>
      <c r="K143">
        <v>8</v>
      </c>
      <c r="L143">
        <v>0</v>
      </c>
      <c r="M143">
        <v>-0.54637296098056121</v>
      </c>
      <c r="N143">
        <v>0.36670631844260615</v>
      </c>
      <c r="O143">
        <v>-0.45682101252295465</v>
      </c>
    </row>
    <row r="144" spans="7:15" x14ac:dyDescent="0.3">
      <c r="G144">
        <v>1</v>
      </c>
      <c r="H144">
        <v>1</v>
      </c>
      <c r="I144">
        <v>0.97499999999999998</v>
      </c>
      <c r="J144">
        <v>1.5</v>
      </c>
      <c r="K144">
        <v>7</v>
      </c>
      <c r="L144">
        <v>1</v>
      </c>
      <c r="M144">
        <v>0.28196503158266584</v>
      </c>
      <c r="N144">
        <v>0.57002791162862587</v>
      </c>
      <c r="O144">
        <v>-0.56206995158290418</v>
      </c>
    </row>
    <row r="145" spans="7:15" x14ac:dyDescent="0.3">
      <c r="G145">
        <v>0</v>
      </c>
      <c r="H145">
        <v>1</v>
      </c>
      <c r="I145">
        <v>1</v>
      </c>
      <c r="J145">
        <v>1</v>
      </c>
      <c r="K145">
        <v>6</v>
      </c>
      <c r="L145">
        <v>1</v>
      </c>
      <c r="M145">
        <v>-0.64254983703769541</v>
      </c>
      <c r="N145">
        <v>0.34467037291235492</v>
      </c>
      <c r="O145">
        <v>-0.42261692247136784</v>
      </c>
    </row>
    <row r="146" spans="7:15" x14ac:dyDescent="0.3">
      <c r="G146">
        <v>0</v>
      </c>
      <c r="H146">
        <v>1</v>
      </c>
      <c r="I146">
        <v>1.3580000000000001</v>
      </c>
      <c r="J146">
        <v>2</v>
      </c>
      <c r="K146">
        <v>7</v>
      </c>
      <c r="L146">
        <v>1</v>
      </c>
      <c r="M146">
        <v>0.46801131635676096</v>
      </c>
      <c r="N146">
        <v>0.61491295376749</v>
      </c>
      <c r="O146">
        <v>-0.95428587613935878</v>
      </c>
    </row>
    <row r="147" spans="7:15" x14ac:dyDescent="0.3">
      <c r="G147">
        <v>1</v>
      </c>
      <c r="H147">
        <v>1</v>
      </c>
      <c r="I147">
        <v>0.51800000000000002</v>
      </c>
      <c r="J147">
        <v>3.5</v>
      </c>
      <c r="K147">
        <v>8</v>
      </c>
      <c r="L147">
        <v>1</v>
      </c>
      <c r="M147">
        <v>3.0104901744798536</v>
      </c>
      <c r="N147">
        <v>0.95304579426046798</v>
      </c>
      <c r="O147">
        <v>-4.8092323743219936E-2</v>
      </c>
    </row>
    <row r="148" spans="7:15" x14ac:dyDescent="0.3">
      <c r="G148">
        <v>0</v>
      </c>
      <c r="H148">
        <v>1</v>
      </c>
      <c r="I148">
        <v>1</v>
      </c>
      <c r="J148">
        <v>2.5</v>
      </c>
      <c r="K148">
        <v>9</v>
      </c>
      <c r="L148">
        <v>1</v>
      </c>
      <c r="M148">
        <v>2.07189270905325</v>
      </c>
      <c r="N148">
        <v>0.88814113357034041</v>
      </c>
      <c r="O148">
        <v>-2.1905173234710853</v>
      </c>
    </row>
    <row r="149" spans="7:15" x14ac:dyDescent="0.3">
      <c r="G149">
        <v>0</v>
      </c>
      <c r="H149">
        <v>1</v>
      </c>
      <c r="I149">
        <v>3</v>
      </c>
      <c r="J149">
        <v>2</v>
      </c>
      <c r="K149">
        <v>7</v>
      </c>
      <c r="L149">
        <v>0</v>
      </c>
      <c r="M149">
        <v>-2.4140130968042377</v>
      </c>
      <c r="N149">
        <v>8.2110350401933582E-2</v>
      </c>
      <c r="O149">
        <v>-8.5678102996650005E-2</v>
      </c>
    </row>
    <row r="150" spans="7:15" x14ac:dyDescent="0.3">
      <c r="G150">
        <v>0</v>
      </c>
      <c r="H150">
        <v>1</v>
      </c>
      <c r="I150">
        <v>0.75</v>
      </c>
      <c r="J150">
        <v>1</v>
      </c>
      <c r="K150">
        <v>8</v>
      </c>
      <c r="L150">
        <v>0</v>
      </c>
      <c r="M150">
        <v>-1.1997195316705596</v>
      </c>
      <c r="N150">
        <v>0.23152511401515657</v>
      </c>
      <c r="O150">
        <v>-0.26334739580247069</v>
      </c>
    </row>
    <row r="151" spans="7:15" x14ac:dyDescent="0.3">
      <c r="G151">
        <v>0</v>
      </c>
      <c r="H151">
        <v>1</v>
      </c>
      <c r="I151">
        <v>0.75</v>
      </c>
      <c r="J151">
        <v>1.5</v>
      </c>
      <c r="K151">
        <v>8</v>
      </c>
      <c r="L151">
        <v>0</v>
      </c>
      <c r="M151">
        <v>-0.71185872833695152</v>
      </c>
      <c r="N151">
        <v>0.32918825933623347</v>
      </c>
      <c r="O151">
        <v>-0.39926674670597767</v>
      </c>
    </row>
    <row r="152" spans="7:15" x14ac:dyDescent="0.3">
      <c r="G152">
        <v>0</v>
      </c>
      <c r="H152">
        <v>1</v>
      </c>
      <c r="I152">
        <v>1.125</v>
      </c>
      <c r="J152">
        <v>2</v>
      </c>
      <c r="K152">
        <v>9</v>
      </c>
      <c r="L152">
        <v>0</v>
      </c>
      <c r="M152">
        <v>-0.10255484515733437</v>
      </c>
      <c r="N152">
        <v>0.47438373635584546</v>
      </c>
      <c r="O152">
        <v>-0.64318386928407889</v>
      </c>
    </row>
    <row r="153" spans="7:15" x14ac:dyDescent="0.3">
      <c r="G153">
        <v>1</v>
      </c>
      <c r="H153">
        <v>1</v>
      </c>
      <c r="I153">
        <v>1.9039999999999999</v>
      </c>
      <c r="J153">
        <v>2</v>
      </c>
      <c r="K153">
        <v>10</v>
      </c>
      <c r="L153">
        <v>0</v>
      </c>
      <c r="M153">
        <v>-0.29947486060647499</v>
      </c>
      <c r="N153">
        <v>0.42568586289364324</v>
      </c>
      <c r="O153">
        <v>-0.85405361578181505</v>
      </c>
    </row>
    <row r="154" spans="7:15" x14ac:dyDescent="0.3">
      <c r="G154">
        <v>0</v>
      </c>
      <c r="H154">
        <v>1</v>
      </c>
      <c r="I154">
        <v>3.3</v>
      </c>
      <c r="J154">
        <v>3</v>
      </c>
      <c r="K154">
        <v>8</v>
      </c>
      <c r="L154">
        <v>0</v>
      </c>
      <c r="M154">
        <v>-1.2577463505208715</v>
      </c>
      <c r="N154">
        <v>0.22136208937241003</v>
      </c>
      <c r="O154">
        <v>-0.25020915422875717</v>
      </c>
    </row>
    <row r="155" spans="7:15" x14ac:dyDescent="0.3">
      <c r="G155">
        <v>0</v>
      </c>
      <c r="H155">
        <v>1</v>
      </c>
      <c r="I155">
        <v>0.92500000000000004</v>
      </c>
      <c r="J155">
        <v>1</v>
      </c>
      <c r="K155">
        <v>9</v>
      </c>
      <c r="L155">
        <v>1</v>
      </c>
      <c r="M155">
        <v>0.66741235882256689</v>
      </c>
      <c r="N155">
        <v>0.66092350113045628</v>
      </c>
      <c r="O155">
        <v>-1.0815295366770261</v>
      </c>
    </row>
    <row r="156" spans="7:15" x14ac:dyDescent="0.3">
      <c r="G156">
        <v>0</v>
      </c>
      <c r="H156">
        <v>1</v>
      </c>
      <c r="I156">
        <v>0.8</v>
      </c>
      <c r="J156">
        <v>1</v>
      </c>
      <c r="K156">
        <v>6</v>
      </c>
      <c r="L156">
        <v>1</v>
      </c>
      <c r="M156">
        <v>-0.48494434431732403</v>
      </c>
      <c r="N156">
        <v>0.38108527202258891</v>
      </c>
      <c r="O156">
        <v>-0.47978777349716561</v>
      </c>
    </row>
    <row r="157" spans="7:15" x14ac:dyDescent="0.3">
      <c r="G157">
        <v>0</v>
      </c>
      <c r="H157">
        <v>1</v>
      </c>
      <c r="I157">
        <v>0.93799999999999994</v>
      </c>
      <c r="J157">
        <v>1.5</v>
      </c>
      <c r="K157">
        <v>8</v>
      </c>
      <c r="L157">
        <v>0</v>
      </c>
      <c r="M157">
        <v>-0.86000789149410162</v>
      </c>
      <c r="N157">
        <v>0.29733769689862377</v>
      </c>
      <c r="O157">
        <v>-0.35287886801580504</v>
      </c>
    </row>
    <row r="158" spans="7:15" x14ac:dyDescent="0.3">
      <c r="G158">
        <v>0</v>
      </c>
      <c r="H158">
        <v>1</v>
      </c>
      <c r="I158">
        <v>0.93799999999999994</v>
      </c>
      <c r="J158">
        <v>1.5</v>
      </c>
      <c r="K158">
        <v>8</v>
      </c>
      <c r="L158">
        <v>0</v>
      </c>
      <c r="M158">
        <v>-0.86000789149410162</v>
      </c>
      <c r="N158">
        <v>0.29733769689862377</v>
      </c>
      <c r="O158">
        <v>-0.35287886801580504</v>
      </c>
    </row>
    <row r="159" spans="7:15" x14ac:dyDescent="0.3">
      <c r="G159">
        <v>0</v>
      </c>
      <c r="H159">
        <v>1</v>
      </c>
      <c r="I159">
        <v>2</v>
      </c>
      <c r="J159">
        <v>1.5</v>
      </c>
      <c r="K159">
        <v>8</v>
      </c>
      <c r="L159">
        <v>0</v>
      </c>
      <c r="M159">
        <v>-1.6968930578392762</v>
      </c>
      <c r="N159">
        <v>0.15487148535883444</v>
      </c>
      <c r="O159">
        <v>-0.16826657485648086</v>
      </c>
    </row>
    <row r="160" spans="7:15" x14ac:dyDescent="0.3">
      <c r="G160">
        <v>1</v>
      </c>
      <c r="H160">
        <v>1</v>
      </c>
      <c r="I160">
        <v>0.72</v>
      </c>
      <c r="J160">
        <v>1</v>
      </c>
      <c r="K160">
        <v>5</v>
      </c>
      <c r="L160">
        <v>0</v>
      </c>
      <c r="M160">
        <v>-2.4269388438526285</v>
      </c>
      <c r="N160">
        <v>8.1141406860210943E-2</v>
      </c>
      <c r="O160">
        <v>-2.5115618826776522</v>
      </c>
    </row>
    <row r="161" spans="7:15" x14ac:dyDescent="0.3">
      <c r="G161">
        <v>0</v>
      </c>
      <c r="H161">
        <v>1</v>
      </c>
      <c r="I161">
        <v>1.8919999999999999</v>
      </c>
      <c r="J161">
        <v>1</v>
      </c>
      <c r="K161">
        <v>6</v>
      </c>
      <c r="L161">
        <v>0</v>
      </c>
      <c r="M161">
        <v>-2.9335536524972996</v>
      </c>
      <c r="N161">
        <v>5.0519593059314818E-2</v>
      </c>
      <c r="O161">
        <v>-5.1840384076263402E-2</v>
      </c>
    </row>
    <row r="162" spans="7:15" x14ac:dyDescent="0.3">
      <c r="G162">
        <v>0</v>
      </c>
      <c r="H162">
        <v>1</v>
      </c>
      <c r="I162">
        <v>0.64800000000000002</v>
      </c>
      <c r="J162">
        <v>1</v>
      </c>
      <c r="K162">
        <v>5</v>
      </c>
      <c r="L162">
        <v>0</v>
      </c>
      <c r="M162">
        <v>-2.3702008664732936</v>
      </c>
      <c r="N162">
        <v>8.5473436851453796E-2</v>
      </c>
      <c r="O162">
        <v>-8.9348764937144928E-2</v>
      </c>
    </row>
    <row r="163" spans="7:15" x14ac:dyDescent="0.3">
      <c r="G163">
        <v>0</v>
      </c>
      <c r="H163">
        <v>1</v>
      </c>
      <c r="I163">
        <v>3.75</v>
      </c>
      <c r="J163">
        <v>1.5</v>
      </c>
      <c r="K163">
        <v>7</v>
      </c>
      <c r="L163">
        <v>0</v>
      </c>
      <c r="M163">
        <v>-3.4928944978392393</v>
      </c>
      <c r="N163">
        <v>2.9515081348890537E-2</v>
      </c>
      <c r="O163">
        <v>-2.9959416265985202E-2</v>
      </c>
    </row>
    <row r="164" spans="7:15" x14ac:dyDescent="0.3">
      <c r="G164">
        <v>0</v>
      </c>
      <c r="H164">
        <v>1</v>
      </c>
      <c r="I164">
        <v>0.75</v>
      </c>
      <c r="J164">
        <v>1</v>
      </c>
      <c r="K164">
        <v>4</v>
      </c>
      <c r="L164">
        <v>0</v>
      </c>
      <c r="M164">
        <v>-2.8675330464573916</v>
      </c>
      <c r="N164">
        <v>5.3782056045943619E-2</v>
      </c>
      <c r="O164">
        <v>-5.528235173529876E-2</v>
      </c>
    </row>
    <row r="165" spans="7:15" x14ac:dyDescent="0.3">
      <c r="G165">
        <v>0</v>
      </c>
      <c r="H165">
        <v>1</v>
      </c>
      <c r="I165">
        <v>1.25</v>
      </c>
      <c r="J165">
        <v>1</v>
      </c>
      <c r="K165">
        <v>4</v>
      </c>
      <c r="L165">
        <v>0</v>
      </c>
      <c r="M165">
        <v>-3.2615467782583218</v>
      </c>
      <c r="N165">
        <v>3.6914179567650356E-2</v>
      </c>
      <c r="O165">
        <v>-3.761275336416392E-2</v>
      </c>
    </row>
    <row r="166" spans="7:15" x14ac:dyDescent="0.3">
      <c r="G166">
        <v>0</v>
      </c>
      <c r="H166">
        <v>1</v>
      </c>
      <c r="I166">
        <v>0.6</v>
      </c>
      <c r="J166">
        <v>2</v>
      </c>
      <c r="K166">
        <v>8</v>
      </c>
      <c r="L166">
        <v>0</v>
      </c>
      <c r="M166">
        <v>-0.10579380546306583</v>
      </c>
      <c r="N166">
        <v>0.47357618937058432</v>
      </c>
      <c r="O166">
        <v>-0.64164866703539258</v>
      </c>
    </row>
    <row r="167" spans="7:15" x14ac:dyDescent="0.3">
      <c r="G167">
        <v>0</v>
      </c>
      <c r="H167">
        <v>1</v>
      </c>
      <c r="I167">
        <v>0.75</v>
      </c>
      <c r="J167">
        <v>1</v>
      </c>
      <c r="K167">
        <v>6</v>
      </c>
      <c r="L167">
        <v>0</v>
      </c>
      <c r="M167">
        <v>-2.0336262890639754</v>
      </c>
      <c r="N167">
        <v>0.115717337981177</v>
      </c>
      <c r="O167">
        <v>-0.12297851403976384</v>
      </c>
    </row>
    <row r="168" spans="7:15" x14ac:dyDescent="0.3">
      <c r="G168">
        <v>0</v>
      </c>
      <c r="H168">
        <v>1</v>
      </c>
      <c r="I168">
        <v>0.5</v>
      </c>
      <c r="J168">
        <v>1</v>
      </c>
      <c r="K168">
        <v>5</v>
      </c>
      <c r="L168">
        <v>0</v>
      </c>
      <c r="M168">
        <v>-2.2535728018602192</v>
      </c>
      <c r="N168">
        <v>9.5041727589064151E-2</v>
      </c>
      <c r="O168">
        <v>-9.9866444178429811E-2</v>
      </c>
    </row>
    <row r="169" spans="7:15" x14ac:dyDescent="0.3">
      <c r="G169">
        <v>0</v>
      </c>
      <c r="H169">
        <v>1</v>
      </c>
      <c r="I169">
        <v>0.75</v>
      </c>
      <c r="J169">
        <v>1.5</v>
      </c>
      <c r="K169">
        <v>5</v>
      </c>
      <c r="L169">
        <v>0</v>
      </c>
      <c r="M169">
        <v>-1.9627188644270754</v>
      </c>
      <c r="N169">
        <v>0.12317310517732873</v>
      </c>
      <c r="O169">
        <v>-0.1314456894190931</v>
      </c>
    </row>
    <row r="170" spans="7:15" x14ac:dyDescent="0.3">
      <c r="G170">
        <v>0</v>
      </c>
      <c r="H170">
        <v>1</v>
      </c>
      <c r="I170">
        <v>1.2</v>
      </c>
      <c r="J170">
        <v>1</v>
      </c>
      <c r="K170">
        <v>10</v>
      </c>
      <c r="L170">
        <v>1</v>
      </c>
      <c r="M170">
        <v>0.86765818502876302</v>
      </c>
      <c r="N170">
        <v>0.70425818148438291</v>
      </c>
      <c r="O170">
        <v>-1.21826844002068</v>
      </c>
    </row>
    <row r="171" spans="7:15" x14ac:dyDescent="0.3">
      <c r="G171">
        <v>0</v>
      </c>
      <c r="H171">
        <v>1</v>
      </c>
      <c r="I171">
        <v>1.1200000000000001</v>
      </c>
      <c r="J171">
        <v>1</v>
      </c>
      <c r="K171">
        <v>4</v>
      </c>
      <c r="L171">
        <v>1</v>
      </c>
      <c r="M171">
        <v>-1.5710198900633352</v>
      </c>
      <c r="N171">
        <v>0.17207104694377709</v>
      </c>
      <c r="O171">
        <v>-0.18882793376603227</v>
      </c>
    </row>
    <row r="172" spans="7:15" x14ac:dyDescent="0.3">
      <c r="G172">
        <v>0</v>
      </c>
      <c r="H172">
        <v>1</v>
      </c>
      <c r="I172">
        <v>2</v>
      </c>
      <c r="J172">
        <v>2</v>
      </c>
      <c r="K172">
        <v>7</v>
      </c>
      <c r="L172">
        <v>1</v>
      </c>
      <c r="M172">
        <v>-3.7902315275633036E-2</v>
      </c>
      <c r="N172">
        <v>0.49052555539141685</v>
      </c>
      <c r="O172">
        <v>-0.67437558536222153</v>
      </c>
    </row>
    <row r="173" spans="7:15" x14ac:dyDescent="0.3">
      <c r="G173">
        <v>0</v>
      </c>
      <c r="H173">
        <v>1</v>
      </c>
      <c r="I173">
        <v>0.625</v>
      </c>
      <c r="J173">
        <v>1</v>
      </c>
      <c r="K173">
        <v>5</v>
      </c>
      <c r="L173">
        <v>1</v>
      </c>
      <c r="M173">
        <v>-0.7639929168837063</v>
      </c>
      <c r="N173">
        <v>0.31777998918768458</v>
      </c>
      <c r="O173">
        <v>-0.38240307666274131</v>
      </c>
    </row>
    <row r="174" spans="7:15" x14ac:dyDescent="0.3">
      <c r="G174">
        <v>0</v>
      </c>
      <c r="H174">
        <v>1</v>
      </c>
      <c r="I174">
        <v>3</v>
      </c>
      <c r="J174">
        <v>1</v>
      </c>
      <c r="K174">
        <v>6</v>
      </c>
      <c r="L174">
        <v>1</v>
      </c>
      <c r="M174">
        <v>-2.2186047642414164</v>
      </c>
      <c r="N174">
        <v>9.8092171742200723E-2</v>
      </c>
      <c r="O174">
        <v>-0.10324295010781816</v>
      </c>
    </row>
    <row r="175" spans="7:15" x14ac:dyDescent="0.3">
      <c r="G175">
        <v>1</v>
      </c>
      <c r="H175">
        <v>1</v>
      </c>
      <c r="I175">
        <v>0.7</v>
      </c>
      <c r="J175">
        <v>2</v>
      </c>
      <c r="K175">
        <v>8</v>
      </c>
      <c r="L175">
        <v>1</v>
      </c>
      <c r="M175">
        <v>1.4034867661034927</v>
      </c>
      <c r="N175">
        <v>0.80273660275603942</v>
      </c>
      <c r="O175">
        <v>-0.21972863533765402</v>
      </c>
    </row>
    <row r="176" spans="7:15" x14ac:dyDescent="0.3">
      <c r="G176">
        <v>0</v>
      </c>
      <c r="H176">
        <v>1</v>
      </c>
      <c r="I176">
        <v>0.75</v>
      </c>
      <c r="J176">
        <v>1</v>
      </c>
      <c r="K176">
        <v>6</v>
      </c>
      <c r="L176">
        <v>1</v>
      </c>
      <c r="M176">
        <v>-0.44554297113723118</v>
      </c>
      <c r="N176">
        <v>0.39042098566025873</v>
      </c>
      <c r="O176">
        <v>-0.49498670049796467</v>
      </c>
    </row>
    <row r="177" spans="7:15" x14ac:dyDescent="0.3">
      <c r="G177">
        <v>0</v>
      </c>
      <c r="H177">
        <v>1</v>
      </c>
      <c r="I177">
        <v>0.75</v>
      </c>
      <c r="J177">
        <v>1</v>
      </c>
      <c r="K177">
        <v>6</v>
      </c>
      <c r="L177">
        <v>1</v>
      </c>
      <c r="M177">
        <v>-0.44554297113723118</v>
      </c>
      <c r="N177">
        <v>0.39042098566025873</v>
      </c>
      <c r="O177">
        <v>-0.49498670049796467</v>
      </c>
    </row>
    <row r="178" spans="7:15" x14ac:dyDescent="0.3">
      <c r="G178">
        <v>0</v>
      </c>
      <c r="H178">
        <v>1</v>
      </c>
      <c r="I178">
        <v>0.5</v>
      </c>
      <c r="J178">
        <v>2</v>
      </c>
      <c r="K178">
        <v>6</v>
      </c>
      <c r="L178">
        <v>1</v>
      </c>
      <c r="M178">
        <v>0.72718550143044824</v>
      </c>
      <c r="N178">
        <v>0.67418734663934632</v>
      </c>
      <c r="O178">
        <v>-1.1214327457517441</v>
      </c>
    </row>
    <row r="179" spans="7:15" x14ac:dyDescent="0.3">
      <c r="G179">
        <v>0</v>
      </c>
      <c r="H179">
        <v>1</v>
      </c>
      <c r="I179">
        <v>0.6</v>
      </c>
      <c r="J179">
        <v>1</v>
      </c>
      <c r="K179">
        <v>6</v>
      </c>
      <c r="L179">
        <v>0</v>
      </c>
      <c r="M179">
        <v>-1.9154221695236968</v>
      </c>
      <c r="N179">
        <v>0.12837292411500603</v>
      </c>
      <c r="O179">
        <v>-0.13739361181753243</v>
      </c>
    </row>
    <row r="180" spans="7:15" x14ac:dyDescent="0.3">
      <c r="G180">
        <v>0</v>
      </c>
      <c r="H180">
        <v>1</v>
      </c>
      <c r="I180">
        <v>0.6</v>
      </c>
      <c r="J180">
        <v>1</v>
      </c>
      <c r="K180">
        <v>6</v>
      </c>
      <c r="L180">
        <v>0</v>
      </c>
      <c r="M180">
        <v>-1.9154221695236968</v>
      </c>
      <c r="N180">
        <v>0.12837292411500603</v>
      </c>
      <c r="O180">
        <v>-0.13739361181753243</v>
      </c>
    </row>
    <row r="181" spans="7:15" x14ac:dyDescent="0.3">
      <c r="G181">
        <v>0</v>
      </c>
      <c r="H181">
        <v>1</v>
      </c>
      <c r="I181">
        <v>0.5</v>
      </c>
      <c r="J181">
        <v>1</v>
      </c>
      <c r="K181">
        <v>4</v>
      </c>
      <c r="L181">
        <v>0</v>
      </c>
      <c r="M181">
        <v>-2.6705261805569274</v>
      </c>
      <c r="N181">
        <v>6.4735103986532372E-2</v>
      </c>
      <c r="O181">
        <v>-6.6925478574151834E-2</v>
      </c>
    </row>
    <row r="182" spans="7:15" x14ac:dyDescent="0.3">
      <c r="G182">
        <v>1</v>
      </c>
      <c r="H182">
        <v>1</v>
      </c>
      <c r="I182">
        <v>1.28</v>
      </c>
      <c r="J182">
        <v>1</v>
      </c>
      <c r="K182">
        <v>6</v>
      </c>
      <c r="L182">
        <v>0</v>
      </c>
      <c r="M182">
        <v>-2.4512808447729606</v>
      </c>
      <c r="N182">
        <v>7.9344933923672673E-2</v>
      </c>
      <c r="O182">
        <v>-2.5339506787400938</v>
      </c>
    </row>
    <row r="183" spans="7:15" x14ac:dyDescent="0.3">
      <c r="G183">
        <v>0</v>
      </c>
      <c r="H183">
        <v>1</v>
      </c>
      <c r="I183">
        <v>0.93799999999999994</v>
      </c>
      <c r="J183">
        <v>1.5</v>
      </c>
      <c r="K183">
        <v>6</v>
      </c>
      <c r="L183">
        <v>0</v>
      </c>
      <c r="M183">
        <v>-1.6939146488875174</v>
      </c>
      <c r="N183">
        <v>0.15526171915743706</v>
      </c>
      <c r="O183">
        <v>-0.16872842641375407</v>
      </c>
    </row>
    <row r="184" spans="7:15" x14ac:dyDescent="0.3">
      <c r="G184">
        <v>1</v>
      </c>
      <c r="H184">
        <v>1</v>
      </c>
      <c r="I184">
        <v>0.6</v>
      </c>
      <c r="J184">
        <v>2</v>
      </c>
      <c r="K184">
        <v>8</v>
      </c>
      <c r="L184">
        <v>0</v>
      </c>
      <c r="M184">
        <v>-0.10579380546306583</v>
      </c>
      <c r="N184">
        <v>0.47357618937058432</v>
      </c>
      <c r="O184">
        <v>-0.74744247249845863</v>
      </c>
    </row>
    <row r="185" spans="7:15" x14ac:dyDescent="0.3">
      <c r="G185">
        <v>0</v>
      </c>
      <c r="H185">
        <v>1</v>
      </c>
      <c r="I185">
        <v>1.38</v>
      </c>
      <c r="J185">
        <v>2.5</v>
      </c>
      <c r="K185">
        <v>6</v>
      </c>
      <c r="L185">
        <v>0</v>
      </c>
      <c r="M185">
        <v>-1.0665011811323248</v>
      </c>
      <c r="N185">
        <v>0.25606903201350451</v>
      </c>
      <c r="O185">
        <v>-0.29580703341822406</v>
      </c>
    </row>
    <row r="186" spans="7:15" x14ac:dyDescent="0.3">
      <c r="G186">
        <v>0</v>
      </c>
      <c r="H186">
        <v>1</v>
      </c>
      <c r="I186">
        <v>1.4179999999999999</v>
      </c>
      <c r="J186">
        <v>2</v>
      </c>
      <c r="K186">
        <v>7</v>
      </c>
      <c r="L186">
        <v>0</v>
      </c>
      <c r="M186">
        <v>-1.167353649386095</v>
      </c>
      <c r="N186">
        <v>0.23733365764262715</v>
      </c>
      <c r="O186">
        <v>-0.27093464038136605</v>
      </c>
    </row>
    <row r="187" spans="7:15" x14ac:dyDescent="0.3">
      <c r="G187">
        <v>0</v>
      </c>
      <c r="H187">
        <v>1</v>
      </c>
      <c r="I187">
        <v>2.1</v>
      </c>
      <c r="J187">
        <v>1</v>
      </c>
      <c r="K187">
        <v>4</v>
      </c>
      <c r="L187">
        <v>1</v>
      </c>
      <c r="M187">
        <v>-2.3432868043931578</v>
      </c>
      <c r="N187">
        <v>8.7600854261391331E-2</v>
      </c>
      <c r="O187">
        <v>-9.1677724851815551E-2</v>
      </c>
    </row>
    <row r="188" spans="7:15" x14ac:dyDescent="0.3">
      <c r="G188">
        <v>1</v>
      </c>
      <c r="H188">
        <v>1</v>
      </c>
      <c r="I188">
        <v>0.6</v>
      </c>
      <c r="J188">
        <v>1</v>
      </c>
      <c r="K188">
        <v>6</v>
      </c>
      <c r="L188">
        <v>1</v>
      </c>
      <c r="M188">
        <v>-0.32733885159695264</v>
      </c>
      <c r="N188">
        <v>0.41888826208483521</v>
      </c>
      <c r="O188">
        <v>-0.87015107222661925</v>
      </c>
    </row>
    <row r="189" spans="7:15" x14ac:dyDescent="0.3">
      <c r="G189">
        <v>1</v>
      </c>
      <c r="H189">
        <v>1</v>
      </c>
      <c r="I189">
        <v>1.0880000000000001</v>
      </c>
      <c r="J189">
        <v>2</v>
      </c>
      <c r="K189">
        <v>10</v>
      </c>
      <c r="L189">
        <v>1</v>
      </c>
      <c r="M189">
        <v>1.931638867619387</v>
      </c>
      <c r="N189">
        <v>0.87343070679323676</v>
      </c>
      <c r="O189">
        <v>-0.13532648078222412</v>
      </c>
    </row>
    <row r="190" spans="7:15" x14ac:dyDescent="0.3">
      <c r="G190">
        <v>1</v>
      </c>
      <c r="H190">
        <v>1</v>
      </c>
      <c r="I190">
        <v>0.7</v>
      </c>
      <c r="J190">
        <v>2</v>
      </c>
      <c r="K190">
        <v>6</v>
      </c>
      <c r="L190">
        <v>1</v>
      </c>
      <c r="M190">
        <v>0.56958000871007686</v>
      </c>
      <c r="N190">
        <v>0.63866625870373284</v>
      </c>
      <c r="O190">
        <v>-0.44837324789250582</v>
      </c>
    </row>
    <row r="191" spans="7:15" x14ac:dyDescent="0.3">
      <c r="G191">
        <v>1</v>
      </c>
      <c r="H191">
        <v>1</v>
      </c>
      <c r="I191">
        <v>0.7</v>
      </c>
      <c r="J191">
        <v>1</v>
      </c>
      <c r="K191">
        <v>6</v>
      </c>
      <c r="L191">
        <v>1</v>
      </c>
      <c r="M191">
        <v>-0.40614159795713833</v>
      </c>
      <c r="N191">
        <v>0.39983765342501865</v>
      </c>
      <c r="O191">
        <v>-0.91669668069768351</v>
      </c>
    </row>
    <row r="192" spans="7:15" x14ac:dyDescent="0.3">
      <c r="G192">
        <v>1</v>
      </c>
      <c r="H192">
        <v>1</v>
      </c>
      <c r="I192">
        <v>0.6</v>
      </c>
      <c r="J192">
        <v>1</v>
      </c>
      <c r="K192">
        <v>6</v>
      </c>
      <c r="L192">
        <v>1</v>
      </c>
      <c r="M192">
        <v>-0.32733885159695264</v>
      </c>
      <c r="N192">
        <v>0.41888826208483521</v>
      </c>
      <c r="O192">
        <v>-0.87015107222661925</v>
      </c>
    </row>
    <row r="193" spans="7:15" x14ac:dyDescent="0.3">
      <c r="G193">
        <v>1</v>
      </c>
      <c r="H193">
        <v>1</v>
      </c>
      <c r="I193">
        <v>0.6</v>
      </c>
      <c r="J193">
        <v>2</v>
      </c>
      <c r="K193">
        <v>7</v>
      </c>
      <c r="L193">
        <v>1</v>
      </c>
      <c r="M193">
        <v>1.0653361337669702</v>
      </c>
      <c r="N193">
        <v>0.74370896609711934</v>
      </c>
      <c r="O193">
        <v>-0.29610549527843338</v>
      </c>
    </row>
    <row r="194" spans="7:15" x14ac:dyDescent="0.3">
      <c r="G194">
        <v>1</v>
      </c>
      <c r="H194">
        <v>1</v>
      </c>
      <c r="I194">
        <v>0.94099999999999995</v>
      </c>
      <c r="J194">
        <v>1.5</v>
      </c>
      <c r="K194">
        <v>6</v>
      </c>
      <c r="L194">
        <v>1</v>
      </c>
      <c r="M194">
        <v>-0.10819541335157856</v>
      </c>
      <c r="N194">
        <v>0.47297750252395798</v>
      </c>
      <c r="O194">
        <v>-0.74870745499567326</v>
      </c>
    </row>
    <row r="195" spans="7:15" x14ac:dyDescent="0.3">
      <c r="G195">
        <v>1</v>
      </c>
      <c r="H195">
        <v>1</v>
      </c>
      <c r="I195">
        <v>0.77500000000000002</v>
      </c>
      <c r="J195">
        <v>2.5</v>
      </c>
      <c r="K195">
        <v>8</v>
      </c>
      <c r="L195">
        <v>1</v>
      </c>
      <c r="M195">
        <v>1.8322455096669596</v>
      </c>
      <c r="N195">
        <v>0.86202901368036533</v>
      </c>
      <c r="O195">
        <v>-0.1484663503229719</v>
      </c>
    </row>
    <row r="196" spans="7:15" x14ac:dyDescent="0.3">
      <c r="G196">
        <v>0</v>
      </c>
      <c r="H196">
        <v>1</v>
      </c>
      <c r="I196">
        <v>0.80500000000000005</v>
      </c>
      <c r="J196">
        <v>1</v>
      </c>
      <c r="K196">
        <v>5</v>
      </c>
      <c r="L196">
        <v>1</v>
      </c>
      <c r="M196">
        <v>-0.90583786033204161</v>
      </c>
      <c r="N196">
        <v>0.2878522942651176</v>
      </c>
      <c r="O196">
        <v>-0.33946993721049112</v>
      </c>
    </row>
    <row r="197" spans="7:15" x14ac:dyDescent="0.3">
      <c r="G197">
        <v>1</v>
      </c>
      <c r="H197">
        <v>1</v>
      </c>
      <c r="I197">
        <v>0.6</v>
      </c>
      <c r="J197">
        <v>1</v>
      </c>
      <c r="K197">
        <v>6</v>
      </c>
      <c r="L197">
        <v>1</v>
      </c>
      <c r="M197">
        <v>-0.32733885159695264</v>
      </c>
      <c r="N197">
        <v>0.41888826208483521</v>
      </c>
      <c r="O197">
        <v>-0.87015107222661925</v>
      </c>
    </row>
    <row r="198" spans="7:15" x14ac:dyDescent="0.3">
      <c r="G198">
        <v>0</v>
      </c>
      <c r="H198">
        <v>1</v>
      </c>
      <c r="I198">
        <v>1</v>
      </c>
      <c r="J198">
        <v>1</v>
      </c>
      <c r="K198">
        <v>4</v>
      </c>
      <c r="L198">
        <v>1</v>
      </c>
      <c r="M198">
        <v>-1.4764565944311117</v>
      </c>
      <c r="N198">
        <v>0.1859632264490734</v>
      </c>
      <c r="O198">
        <v>-0.20574973764752771</v>
      </c>
    </row>
    <row r="199" spans="7:15" x14ac:dyDescent="0.3">
      <c r="G199">
        <v>0</v>
      </c>
      <c r="H199">
        <v>1</v>
      </c>
      <c r="I199">
        <v>0.78</v>
      </c>
      <c r="J199">
        <v>1</v>
      </c>
      <c r="K199">
        <v>6</v>
      </c>
      <c r="L199">
        <v>1</v>
      </c>
      <c r="M199">
        <v>-0.46918379504528618</v>
      </c>
      <c r="N199">
        <v>0.38480944655978755</v>
      </c>
      <c r="O199">
        <v>-0.48582321617483076</v>
      </c>
    </row>
    <row r="200" spans="7:15" x14ac:dyDescent="0.3">
      <c r="G200">
        <v>0</v>
      </c>
      <c r="H200">
        <v>1</v>
      </c>
      <c r="I200">
        <v>0.75</v>
      </c>
      <c r="J200">
        <v>1.5</v>
      </c>
      <c r="K200">
        <v>7</v>
      </c>
      <c r="L200">
        <v>1</v>
      </c>
      <c r="M200">
        <v>0.45927121089308454</v>
      </c>
      <c r="N200">
        <v>0.61284127287249379</v>
      </c>
      <c r="O200">
        <v>-0.94892052242360225</v>
      </c>
    </row>
    <row r="201" spans="7:15" x14ac:dyDescent="0.3">
      <c r="G201">
        <v>0</v>
      </c>
      <c r="H201">
        <v>1</v>
      </c>
      <c r="I201">
        <v>0.75</v>
      </c>
      <c r="J201">
        <v>1.5</v>
      </c>
      <c r="K201">
        <v>9</v>
      </c>
      <c r="L201">
        <v>1</v>
      </c>
      <c r="M201">
        <v>1.2931779682865008</v>
      </c>
      <c r="N201">
        <v>0.78468460753416291</v>
      </c>
      <c r="O201">
        <v>-1.5356513840607946</v>
      </c>
    </row>
    <row r="202" spans="7:15" x14ac:dyDescent="0.3">
      <c r="G202">
        <v>0</v>
      </c>
      <c r="H202">
        <v>1</v>
      </c>
      <c r="I202">
        <v>1.155</v>
      </c>
      <c r="J202">
        <v>1</v>
      </c>
      <c r="K202">
        <v>6</v>
      </c>
      <c r="L202">
        <v>1</v>
      </c>
      <c r="M202">
        <v>-0.76469409389598519</v>
      </c>
      <c r="N202">
        <v>0.31762799633504807</v>
      </c>
      <c r="O202">
        <v>-0.38218030992857832</v>
      </c>
    </row>
    <row r="203" spans="7:15" x14ac:dyDescent="0.3">
      <c r="G203">
        <v>0</v>
      </c>
      <c r="H203">
        <v>1</v>
      </c>
      <c r="I203">
        <v>1.47</v>
      </c>
      <c r="J203">
        <v>1.5</v>
      </c>
      <c r="K203">
        <v>7</v>
      </c>
      <c r="L203">
        <v>1</v>
      </c>
      <c r="M203">
        <v>-0.10810856290025495</v>
      </c>
      <c r="N203">
        <v>0.4729991517680498</v>
      </c>
      <c r="O203">
        <v>-0.64055312089377758</v>
      </c>
    </row>
    <row r="204" spans="7:15" x14ac:dyDescent="0.3">
      <c r="G204">
        <v>0</v>
      </c>
      <c r="H204">
        <v>1</v>
      </c>
      <c r="I204">
        <v>0.875</v>
      </c>
      <c r="J204">
        <v>1</v>
      </c>
      <c r="K204">
        <v>5</v>
      </c>
      <c r="L204">
        <v>1</v>
      </c>
      <c r="M204">
        <v>-0.96099978278417231</v>
      </c>
      <c r="N204">
        <v>0.27667806636576486</v>
      </c>
      <c r="O204">
        <v>-0.32390088119260119</v>
      </c>
    </row>
    <row r="205" spans="7:15" x14ac:dyDescent="0.3">
      <c r="G205">
        <v>1</v>
      </c>
      <c r="H205">
        <v>1</v>
      </c>
      <c r="I205">
        <v>0.82499999999999996</v>
      </c>
      <c r="J205">
        <v>2</v>
      </c>
      <c r="K205">
        <v>7</v>
      </c>
      <c r="L205">
        <v>1</v>
      </c>
      <c r="M205">
        <v>0.88802995445655153</v>
      </c>
      <c r="N205">
        <v>0.70848345708151694</v>
      </c>
      <c r="O205">
        <v>-0.34462856933851294</v>
      </c>
    </row>
    <row r="206" spans="7:15" x14ac:dyDescent="0.3">
      <c r="G206">
        <v>0</v>
      </c>
      <c r="H206">
        <v>1</v>
      </c>
      <c r="I206">
        <v>1.335</v>
      </c>
      <c r="J206">
        <v>1</v>
      </c>
      <c r="K206">
        <v>7</v>
      </c>
      <c r="L206">
        <v>1</v>
      </c>
      <c r="M206">
        <v>-0.48958565864761106</v>
      </c>
      <c r="N206">
        <v>0.37999118074732702</v>
      </c>
      <c r="O206">
        <v>-0.47802157644308313</v>
      </c>
    </row>
    <row r="207" spans="7:15" x14ac:dyDescent="0.3">
      <c r="G207">
        <v>1</v>
      </c>
      <c r="H207">
        <v>1</v>
      </c>
      <c r="I207">
        <v>0.58199999999999996</v>
      </c>
      <c r="J207">
        <v>1</v>
      </c>
      <c r="K207">
        <v>6</v>
      </c>
      <c r="L207">
        <v>1</v>
      </c>
      <c r="M207">
        <v>-0.31315435725211893</v>
      </c>
      <c r="N207">
        <v>0.42234498336589676</v>
      </c>
      <c r="O207">
        <v>-0.86193280278636797</v>
      </c>
    </row>
    <row r="208" spans="7:15" x14ac:dyDescent="0.3">
      <c r="G208">
        <v>0</v>
      </c>
      <c r="H208">
        <v>1</v>
      </c>
      <c r="I208">
        <v>1.103</v>
      </c>
      <c r="J208">
        <v>1</v>
      </c>
      <c r="K208">
        <v>6</v>
      </c>
      <c r="L208">
        <v>1</v>
      </c>
      <c r="M208">
        <v>-0.72371666578868821</v>
      </c>
      <c r="N208">
        <v>0.32657507343555653</v>
      </c>
      <c r="O208">
        <v>-0.39537875695502317</v>
      </c>
    </row>
    <row r="209" spans="7:15" x14ac:dyDescent="0.3">
      <c r="G209">
        <v>0</v>
      </c>
      <c r="H209">
        <v>1</v>
      </c>
      <c r="I209">
        <v>2</v>
      </c>
      <c r="J209">
        <v>1</v>
      </c>
      <c r="K209">
        <v>6</v>
      </c>
      <c r="L209">
        <v>1</v>
      </c>
      <c r="M209">
        <v>-1.4305773006395559</v>
      </c>
      <c r="N209">
        <v>0.19300875004358503</v>
      </c>
      <c r="O209">
        <v>-0.21444245345199295</v>
      </c>
    </row>
    <row r="210" spans="7:15" x14ac:dyDescent="0.3">
      <c r="G210">
        <v>0</v>
      </c>
      <c r="H210">
        <v>1</v>
      </c>
      <c r="I210">
        <v>0.75</v>
      </c>
      <c r="J210">
        <v>1.5</v>
      </c>
      <c r="K210">
        <v>6</v>
      </c>
      <c r="L210">
        <v>1</v>
      </c>
      <c r="M210">
        <v>4.2317832196376859E-2</v>
      </c>
      <c r="N210">
        <v>0.5105778795249365</v>
      </c>
      <c r="O210">
        <v>-0.7145299298224318</v>
      </c>
    </row>
    <row r="211" spans="7:15" x14ac:dyDescent="0.3">
      <c r="G211">
        <v>0</v>
      </c>
      <c r="H211">
        <v>1</v>
      </c>
      <c r="I211">
        <v>1.125</v>
      </c>
      <c r="J211">
        <v>1.5</v>
      </c>
      <c r="K211">
        <v>6</v>
      </c>
      <c r="L211">
        <v>1</v>
      </c>
      <c r="M211">
        <v>-0.25319246665432127</v>
      </c>
      <c r="N211">
        <v>0.43703788087220885</v>
      </c>
      <c r="O211">
        <v>-0.57454293707096116</v>
      </c>
    </row>
    <row r="212" spans="7:15" x14ac:dyDescent="0.3">
      <c r="G212">
        <v>0</v>
      </c>
      <c r="H212">
        <v>1</v>
      </c>
      <c r="I212">
        <v>0.85</v>
      </c>
      <c r="J212">
        <v>3</v>
      </c>
      <c r="K212">
        <v>8</v>
      </c>
      <c r="L212">
        <v>1</v>
      </c>
      <c r="M212">
        <v>2.261004253230428</v>
      </c>
      <c r="N212">
        <v>0.9055955219186782</v>
      </c>
      <c r="O212">
        <v>-2.3601667696536577</v>
      </c>
    </row>
    <row r="213" spans="7:15" x14ac:dyDescent="0.3">
      <c r="G213">
        <v>1</v>
      </c>
      <c r="H213">
        <v>1</v>
      </c>
      <c r="I213">
        <v>2.5920000000000001</v>
      </c>
      <c r="J213">
        <v>1</v>
      </c>
      <c r="K213">
        <v>6</v>
      </c>
      <c r="L213">
        <v>1</v>
      </c>
      <c r="M213">
        <v>-1.8970895590918571</v>
      </c>
      <c r="N213">
        <v>0.13043823358822038</v>
      </c>
      <c r="O213">
        <v>-2.0368554701013442</v>
      </c>
    </row>
    <row r="214" spans="7:15" x14ac:dyDescent="0.3">
      <c r="G214">
        <v>0</v>
      </c>
      <c r="H214">
        <v>1</v>
      </c>
      <c r="I214">
        <v>0.78800000000000003</v>
      </c>
      <c r="J214">
        <v>2</v>
      </c>
      <c r="K214">
        <v>10</v>
      </c>
      <c r="L214">
        <v>0</v>
      </c>
      <c r="M214">
        <v>0.57996378877319987</v>
      </c>
      <c r="N214">
        <v>0.64105907408944385</v>
      </c>
      <c r="O214">
        <v>-1.0245974558151685</v>
      </c>
    </row>
    <row r="215" spans="7:15" x14ac:dyDescent="0.3">
      <c r="G215">
        <v>1</v>
      </c>
      <c r="H215">
        <v>1</v>
      </c>
      <c r="I215">
        <v>1.04</v>
      </c>
      <c r="J215">
        <v>2</v>
      </c>
      <c r="K215">
        <v>7</v>
      </c>
      <c r="L215">
        <v>1</v>
      </c>
      <c r="M215">
        <v>0.71860404978215175</v>
      </c>
      <c r="N215">
        <v>0.67229954527703306</v>
      </c>
      <c r="O215">
        <v>-0.39705128587650601</v>
      </c>
    </row>
    <row r="216" spans="7:15" x14ac:dyDescent="0.3">
      <c r="G216">
        <v>1</v>
      </c>
      <c r="H216">
        <v>1</v>
      </c>
      <c r="I216">
        <v>1</v>
      </c>
      <c r="J216">
        <v>2</v>
      </c>
      <c r="K216">
        <v>8</v>
      </c>
      <c r="L216">
        <v>1</v>
      </c>
      <c r="M216">
        <v>1.1670785270229347</v>
      </c>
      <c r="N216">
        <v>0.76261653985221267</v>
      </c>
      <c r="O216">
        <v>-0.27099994302884051</v>
      </c>
    </row>
    <row r="217" spans="7:15" x14ac:dyDescent="0.3">
      <c r="G217">
        <v>0</v>
      </c>
      <c r="H217">
        <v>1</v>
      </c>
      <c r="I217">
        <v>0.91</v>
      </c>
      <c r="J217">
        <v>1</v>
      </c>
      <c r="K217">
        <v>5</v>
      </c>
      <c r="L217">
        <v>1</v>
      </c>
      <c r="M217">
        <v>-0.98858074401023677</v>
      </c>
      <c r="N217">
        <v>0.27119249840995113</v>
      </c>
      <c r="O217">
        <v>-0.31634564001849347</v>
      </c>
    </row>
    <row r="218" spans="7:15" x14ac:dyDescent="0.3">
      <c r="G218">
        <v>1</v>
      </c>
      <c r="H218">
        <v>1</v>
      </c>
      <c r="I218">
        <v>3.15</v>
      </c>
      <c r="J218">
        <v>2</v>
      </c>
      <c r="K218">
        <v>9</v>
      </c>
      <c r="L218">
        <v>1</v>
      </c>
      <c r="M218">
        <v>-0.11022714102435582</v>
      </c>
      <c r="N218">
        <v>0.47247108218241263</v>
      </c>
      <c r="O218">
        <v>-0.74977873565158559</v>
      </c>
    </row>
    <row r="219" spans="7:15" x14ac:dyDescent="0.3">
      <c r="G219">
        <v>1</v>
      </c>
      <c r="H219">
        <v>1</v>
      </c>
      <c r="I219">
        <v>0.65</v>
      </c>
      <c r="J219">
        <v>2.5</v>
      </c>
      <c r="K219">
        <v>10</v>
      </c>
      <c r="L219">
        <v>1</v>
      </c>
      <c r="M219">
        <v>2.7646557000106085</v>
      </c>
      <c r="N219">
        <v>0.94073573191225579</v>
      </c>
      <c r="O219">
        <v>-6.1093016339252459E-2</v>
      </c>
    </row>
    <row r="220" spans="7:15" x14ac:dyDescent="0.3">
      <c r="G220">
        <v>0</v>
      </c>
      <c r="H220">
        <v>1</v>
      </c>
      <c r="I220">
        <v>0.98599999999999999</v>
      </c>
      <c r="J220">
        <v>2</v>
      </c>
      <c r="K220">
        <v>6</v>
      </c>
      <c r="L220">
        <v>0</v>
      </c>
      <c r="M220">
        <v>-1.243879163806799</v>
      </c>
      <c r="N220">
        <v>0.22376148298407661</v>
      </c>
      <c r="O220">
        <v>-0.25329543873800503</v>
      </c>
    </row>
    <row r="221" spans="7:15" x14ac:dyDescent="0.3">
      <c r="G221">
        <v>0</v>
      </c>
      <c r="H221">
        <v>1</v>
      </c>
      <c r="I221">
        <v>0.7</v>
      </c>
      <c r="J221">
        <v>1.5</v>
      </c>
      <c r="K221">
        <v>7</v>
      </c>
      <c r="L221">
        <v>1</v>
      </c>
      <c r="M221">
        <v>0.49867258407317738</v>
      </c>
      <c r="N221">
        <v>0.62214733286050439</v>
      </c>
      <c r="O221">
        <v>-0.9732509288146477</v>
      </c>
    </row>
    <row r="222" spans="7:15" x14ac:dyDescent="0.3">
      <c r="G222">
        <v>1</v>
      </c>
      <c r="H222">
        <v>1</v>
      </c>
      <c r="I222">
        <v>0.6</v>
      </c>
      <c r="J222">
        <v>1</v>
      </c>
      <c r="K222">
        <v>6</v>
      </c>
      <c r="L222">
        <v>1</v>
      </c>
      <c r="M222">
        <v>-0.32733885159695264</v>
      </c>
      <c r="N222">
        <v>0.41888826208483521</v>
      </c>
      <c r="O222">
        <v>-0.87015107222661925</v>
      </c>
    </row>
    <row r="223" spans="7:15" x14ac:dyDescent="0.3">
      <c r="G223">
        <v>1</v>
      </c>
      <c r="H223">
        <v>1</v>
      </c>
      <c r="I223">
        <v>0.6</v>
      </c>
      <c r="J223">
        <v>1.5</v>
      </c>
      <c r="K223">
        <v>7</v>
      </c>
      <c r="L223">
        <v>1</v>
      </c>
      <c r="M223">
        <v>0.57747533043336308</v>
      </c>
      <c r="N223">
        <v>0.64048627323962826</v>
      </c>
      <c r="O223">
        <v>-0.44552758919486435</v>
      </c>
    </row>
    <row r="224" spans="7:15" x14ac:dyDescent="0.3">
      <c r="G224">
        <v>1</v>
      </c>
      <c r="H224">
        <v>1</v>
      </c>
      <c r="I224">
        <v>0.6</v>
      </c>
      <c r="J224">
        <v>2</v>
      </c>
      <c r="K224">
        <v>7</v>
      </c>
      <c r="L224">
        <v>1</v>
      </c>
      <c r="M224">
        <v>1.0653361337669702</v>
      </c>
      <c r="N224">
        <v>0.74370896609711934</v>
      </c>
      <c r="O224">
        <v>-0.29610549527843338</v>
      </c>
    </row>
    <row r="225" spans="7:15" x14ac:dyDescent="0.3">
      <c r="G225">
        <v>1</v>
      </c>
      <c r="H225">
        <v>1</v>
      </c>
      <c r="I225">
        <v>0.77500000000000002</v>
      </c>
      <c r="J225">
        <v>1.5</v>
      </c>
      <c r="K225">
        <v>7</v>
      </c>
      <c r="L225">
        <v>1</v>
      </c>
      <c r="M225">
        <v>0.43957052430303722</v>
      </c>
      <c r="N225">
        <v>0.60815669052836341</v>
      </c>
      <c r="O225">
        <v>-0.49732271553388674</v>
      </c>
    </row>
    <row r="226" spans="7:15" x14ac:dyDescent="0.3">
      <c r="G226">
        <v>1</v>
      </c>
      <c r="H226">
        <v>1</v>
      </c>
      <c r="I226">
        <v>0.8</v>
      </c>
      <c r="J226">
        <v>3</v>
      </c>
      <c r="K226">
        <v>8</v>
      </c>
      <c r="L226">
        <v>1</v>
      </c>
      <c r="M226">
        <v>2.3004056264105208</v>
      </c>
      <c r="N226">
        <v>0.90891062721770977</v>
      </c>
      <c r="O226">
        <v>-9.5508509530884189E-2</v>
      </c>
    </row>
    <row r="227" spans="7:15" x14ac:dyDescent="0.3">
      <c r="G227">
        <v>1</v>
      </c>
      <c r="H227">
        <v>1</v>
      </c>
      <c r="I227">
        <v>0.7</v>
      </c>
      <c r="J227">
        <v>1.5</v>
      </c>
      <c r="K227">
        <v>9</v>
      </c>
      <c r="L227">
        <v>1</v>
      </c>
      <c r="M227">
        <v>1.3325793414665936</v>
      </c>
      <c r="N227">
        <v>0.79126696804679009</v>
      </c>
      <c r="O227">
        <v>-0.23411986114478603</v>
      </c>
    </row>
    <row r="228" spans="7:15" x14ac:dyDescent="0.3">
      <c r="G228">
        <v>1</v>
      </c>
      <c r="H228">
        <v>1</v>
      </c>
      <c r="I228">
        <v>0.72</v>
      </c>
      <c r="J228">
        <v>2.5</v>
      </c>
      <c r="K228">
        <v>7</v>
      </c>
      <c r="L228">
        <v>1</v>
      </c>
      <c r="M228">
        <v>1.4586336414683538</v>
      </c>
      <c r="N228">
        <v>0.8113236048501935</v>
      </c>
      <c r="O228">
        <v>-0.20908828490984016</v>
      </c>
    </row>
    <row r="229" spans="7:15" x14ac:dyDescent="0.3">
      <c r="G229">
        <v>1</v>
      </c>
      <c r="H229">
        <v>1</v>
      </c>
      <c r="I229">
        <v>0.68</v>
      </c>
      <c r="J229">
        <v>2.5</v>
      </c>
      <c r="K229">
        <v>9</v>
      </c>
      <c r="L229">
        <v>1</v>
      </c>
      <c r="M229">
        <v>2.3240614974058449</v>
      </c>
      <c r="N229">
        <v>0.91085029332152989</v>
      </c>
      <c r="O229">
        <v>-9.3376727474797222E-2</v>
      </c>
    </row>
    <row r="230" spans="7:15" x14ac:dyDescent="0.3">
      <c r="G230">
        <v>1</v>
      </c>
      <c r="H230">
        <v>1</v>
      </c>
      <c r="I230">
        <v>0.6</v>
      </c>
      <c r="J230">
        <v>2</v>
      </c>
      <c r="K230">
        <v>7</v>
      </c>
      <c r="L230">
        <v>1</v>
      </c>
      <c r="M230">
        <v>1.0653361337669702</v>
      </c>
      <c r="N230">
        <v>0.74370896609711934</v>
      </c>
      <c r="O230">
        <v>-0.29610549527843338</v>
      </c>
    </row>
    <row r="231" spans="7:15" x14ac:dyDescent="0.3">
      <c r="G231">
        <v>1</v>
      </c>
      <c r="H231">
        <v>1</v>
      </c>
      <c r="I231">
        <v>0.7</v>
      </c>
      <c r="J231">
        <v>1.5</v>
      </c>
      <c r="K231">
        <v>8</v>
      </c>
      <c r="L231">
        <v>1</v>
      </c>
      <c r="M231">
        <v>0.9156259627698855</v>
      </c>
      <c r="N231">
        <v>0.71415002779796344</v>
      </c>
      <c r="O231">
        <v>-0.33666221574895588</v>
      </c>
    </row>
    <row r="232" spans="7:15" x14ac:dyDescent="0.3">
      <c r="G232">
        <v>1</v>
      </c>
      <c r="H232">
        <v>1</v>
      </c>
      <c r="I232">
        <v>0.99</v>
      </c>
      <c r="J232">
        <v>1.5</v>
      </c>
      <c r="K232">
        <v>7</v>
      </c>
      <c r="L232">
        <v>1</v>
      </c>
      <c r="M232">
        <v>0.27014461962863745</v>
      </c>
      <c r="N232">
        <v>0.56712840852889312</v>
      </c>
      <c r="O232">
        <v>-0.56716953082626531</v>
      </c>
    </row>
    <row r="233" spans="7:15" x14ac:dyDescent="0.3">
      <c r="G233">
        <v>1</v>
      </c>
      <c r="H233">
        <v>1</v>
      </c>
      <c r="I233">
        <v>0.6</v>
      </c>
      <c r="J233">
        <v>1.5</v>
      </c>
      <c r="K233">
        <v>7</v>
      </c>
      <c r="L233">
        <v>1</v>
      </c>
      <c r="M233">
        <v>0.57747533043336308</v>
      </c>
      <c r="N233">
        <v>0.64048627323962826</v>
      </c>
      <c r="O233">
        <v>-0.44552758919486435</v>
      </c>
    </row>
    <row r="234" spans="7:15" x14ac:dyDescent="0.3">
      <c r="G234">
        <v>1</v>
      </c>
      <c r="H234">
        <v>1</v>
      </c>
      <c r="I234">
        <v>1</v>
      </c>
      <c r="J234">
        <v>1.5</v>
      </c>
      <c r="K234">
        <v>7</v>
      </c>
      <c r="L234">
        <v>1</v>
      </c>
      <c r="M234">
        <v>0.26226434499261941</v>
      </c>
      <c r="N234">
        <v>0.56519283626395245</v>
      </c>
      <c r="O234">
        <v>-0.57058830294431773</v>
      </c>
    </row>
    <row r="235" spans="7:15" x14ac:dyDescent="0.3">
      <c r="G235">
        <v>1</v>
      </c>
      <c r="H235">
        <v>1</v>
      </c>
      <c r="I235">
        <v>0.7</v>
      </c>
      <c r="J235">
        <v>2.5</v>
      </c>
      <c r="K235">
        <v>8</v>
      </c>
      <c r="L235">
        <v>1</v>
      </c>
      <c r="M235">
        <v>1.8913475694370998</v>
      </c>
      <c r="N235">
        <v>0.8689091032273375</v>
      </c>
      <c r="O235">
        <v>-0.14051675846572365</v>
      </c>
    </row>
    <row r="236" spans="7:15" x14ac:dyDescent="0.3">
      <c r="G236">
        <v>1</v>
      </c>
      <c r="H236">
        <v>1</v>
      </c>
      <c r="I236">
        <v>0.77</v>
      </c>
      <c r="J236">
        <v>2.5</v>
      </c>
      <c r="K236">
        <v>10</v>
      </c>
      <c r="L236">
        <v>1</v>
      </c>
      <c r="M236">
        <v>2.6700924043783849</v>
      </c>
      <c r="N236">
        <v>0.93523862830538018</v>
      </c>
      <c r="O236">
        <v>-6.6953564816971109E-2</v>
      </c>
    </row>
    <row r="237" spans="7:15" x14ac:dyDescent="0.3">
      <c r="G237">
        <v>1</v>
      </c>
      <c r="H237">
        <v>1</v>
      </c>
      <c r="I237">
        <v>1.17</v>
      </c>
      <c r="J237">
        <v>2</v>
      </c>
      <c r="K237">
        <v>10</v>
      </c>
      <c r="L237">
        <v>1</v>
      </c>
      <c r="M237">
        <v>1.8670206156040341</v>
      </c>
      <c r="N237">
        <v>0.86611316132184923</v>
      </c>
      <c r="O237">
        <v>-0.14373970768410571</v>
      </c>
    </row>
    <row r="238" spans="7:15" x14ac:dyDescent="0.3">
      <c r="G238">
        <v>1</v>
      </c>
      <c r="H238">
        <v>1</v>
      </c>
      <c r="I238">
        <v>0.73199999999999998</v>
      </c>
      <c r="J238">
        <v>2.5</v>
      </c>
      <c r="K238">
        <v>11</v>
      </c>
      <c r="L238">
        <v>1</v>
      </c>
      <c r="M238">
        <v>3.1169908266919637</v>
      </c>
      <c r="N238">
        <v>0.957588184583405</v>
      </c>
      <c r="O238">
        <v>-4.333746338654438E-2</v>
      </c>
    </row>
    <row r="239" spans="7:15" x14ac:dyDescent="0.3">
      <c r="G239">
        <v>1</v>
      </c>
      <c r="H239">
        <v>1</v>
      </c>
      <c r="I239">
        <v>0.7</v>
      </c>
      <c r="J239">
        <v>1.5</v>
      </c>
      <c r="K239">
        <v>7</v>
      </c>
      <c r="L239">
        <v>1</v>
      </c>
      <c r="M239">
        <v>0.49867258407317738</v>
      </c>
      <c r="N239">
        <v>0.62214733286050439</v>
      </c>
      <c r="O239">
        <v>-0.47457834474147026</v>
      </c>
    </row>
    <row r="240" spans="7:15" x14ac:dyDescent="0.3">
      <c r="G240">
        <v>1</v>
      </c>
      <c r="H240">
        <v>1</v>
      </c>
      <c r="I240">
        <v>0.6</v>
      </c>
      <c r="J240">
        <v>2.5</v>
      </c>
      <c r="K240">
        <v>7</v>
      </c>
      <c r="L240">
        <v>1</v>
      </c>
      <c r="M240">
        <v>1.5531969371005774</v>
      </c>
      <c r="N240">
        <v>0.82537498935778641</v>
      </c>
      <c r="O240">
        <v>-0.19191746336119372</v>
      </c>
    </row>
    <row r="241" spans="7:15" x14ac:dyDescent="0.3">
      <c r="G241">
        <v>1</v>
      </c>
      <c r="H241">
        <v>1</v>
      </c>
      <c r="I241">
        <v>1.032</v>
      </c>
      <c r="J241">
        <v>2.5</v>
      </c>
      <c r="K241">
        <v>7</v>
      </c>
      <c r="L241">
        <v>1</v>
      </c>
      <c r="M241">
        <v>1.2127690728245737</v>
      </c>
      <c r="N241">
        <v>0.77078853781904721</v>
      </c>
      <c r="O241">
        <v>-0.26034121305191249</v>
      </c>
    </row>
    <row r="242" spans="7:15" x14ac:dyDescent="0.3">
      <c r="G242">
        <v>0</v>
      </c>
      <c r="H242">
        <v>1</v>
      </c>
      <c r="I242">
        <v>0.7</v>
      </c>
      <c r="J242">
        <v>2</v>
      </c>
      <c r="K242">
        <v>7</v>
      </c>
      <c r="L242">
        <v>1</v>
      </c>
      <c r="M242">
        <v>0.98653338740678453</v>
      </c>
      <c r="N242">
        <v>0.72840265793116943</v>
      </c>
      <c r="O242">
        <v>-1.3034346695427177</v>
      </c>
    </row>
    <row r="243" spans="7:15" x14ac:dyDescent="0.3">
      <c r="G243">
        <v>1</v>
      </c>
      <c r="H243">
        <v>1</v>
      </c>
      <c r="I243">
        <v>2.8130000000000002</v>
      </c>
      <c r="J243">
        <v>2</v>
      </c>
      <c r="K243">
        <v>10</v>
      </c>
      <c r="L243">
        <v>1</v>
      </c>
      <c r="M243">
        <v>0.57229149290617842</v>
      </c>
      <c r="N243">
        <v>0.63929175687117124</v>
      </c>
      <c r="O243">
        <v>-0.44739434528418237</v>
      </c>
    </row>
    <row r="244" spans="7:15" x14ac:dyDescent="0.3">
      <c r="G244">
        <v>0</v>
      </c>
      <c r="H244">
        <v>1</v>
      </c>
      <c r="I244">
        <v>0.65</v>
      </c>
      <c r="J244">
        <v>1</v>
      </c>
      <c r="K244">
        <v>6</v>
      </c>
      <c r="L244">
        <v>0</v>
      </c>
      <c r="M244">
        <v>-1.9548235427037897</v>
      </c>
      <c r="N244">
        <v>0.1240283517589187</v>
      </c>
      <c r="O244">
        <v>-0.13242155359110089</v>
      </c>
    </row>
    <row r="245" spans="7:15" x14ac:dyDescent="0.3">
      <c r="G245">
        <v>0</v>
      </c>
      <c r="H245">
        <v>1</v>
      </c>
      <c r="I245">
        <v>1</v>
      </c>
      <c r="J245">
        <v>1.5</v>
      </c>
      <c r="K245">
        <v>6</v>
      </c>
      <c r="L245">
        <v>1</v>
      </c>
      <c r="M245">
        <v>-0.15468903370408826</v>
      </c>
      <c r="N245">
        <v>0.46140467222419063</v>
      </c>
      <c r="O245">
        <v>-0.61879077339939526</v>
      </c>
    </row>
    <row r="246" spans="7:15" x14ac:dyDescent="0.3">
      <c r="G246">
        <v>1</v>
      </c>
      <c r="H246">
        <v>1</v>
      </c>
      <c r="I246">
        <v>0.65</v>
      </c>
      <c r="J246">
        <v>2</v>
      </c>
      <c r="K246">
        <v>8</v>
      </c>
      <c r="L246">
        <v>1</v>
      </c>
      <c r="M246">
        <v>1.4428881392835855</v>
      </c>
      <c r="N246">
        <v>0.8089014979615744</v>
      </c>
      <c r="O246">
        <v>-0.21207812710980956</v>
      </c>
    </row>
    <row r="247" spans="7:15" x14ac:dyDescent="0.3">
      <c r="G247">
        <v>1</v>
      </c>
      <c r="H247">
        <v>1</v>
      </c>
      <c r="I247">
        <v>0.8</v>
      </c>
      <c r="J247">
        <v>2</v>
      </c>
      <c r="K247">
        <v>8</v>
      </c>
      <c r="L247">
        <v>1</v>
      </c>
      <c r="M247">
        <v>1.3246840197433061</v>
      </c>
      <c r="N247">
        <v>0.7899599497659473</v>
      </c>
      <c r="O247">
        <v>-0.2357730313049817</v>
      </c>
    </row>
    <row r="248" spans="7:15" x14ac:dyDescent="0.3">
      <c r="G248">
        <v>1</v>
      </c>
      <c r="H248">
        <v>1</v>
      </c>
      <c r="I248">
        <v>1</v>
      </c>
      <c r="J248">
        <v>2</v>
      </c>
      <c r="K248">
        <v>6</v>
      </c>
      <c r="L248">
        <v>1</v>
      </c>
      <c r="M248">
        <v>0.33317176962951889</v>
      </c>
      <c r="N248">
        <v>0.58253091652762523</v>
      </c>
      <c r="O248">
        <v>-0.54037301936683446</v>
      </c>
    </row>
    <row r="249" spans="7:15" x14ac:dyDescent="0.3">
      <c r="G249">
        <v>1</v>
      </c>
      <c r="H249">
        <v>1</v>
      </c>
      <c r="I249">
        <v>1.875</v>
      </c>
      <c r="J249">
        <v>2.5</v>
      </c>
      <c r="K249">
        <v>10</v>
      </c>
      <c r="L249">
        <v>1</v>
      </c>
      <c r="M249">
        <v>1.7993220570983302</v>
      </c>
      <c r="N249">
        <v>0.85806638951806025</v>
      </c>
      <c r="O249">
        <v>-0.15307380542694884</v>
      </c>
    </row>
    <row r="250" spans="7:15" x14ac:dyDescent="0.3">
      <c r="G250">
        <v>0</v>
      </c>
      <c r="H250">
        <v>1</v>
      </c>
      <c r="I250">
        <v>2.25</v>
      </c>
      <c r="J250">
        <v>2</v>
      </c>
      <c r="K250">
        <v>11</v>
      </c>
      <c r="L250">
        <v>0</v>
      </c>
      <c r="M250">
        <v>-0.15517898431601029</v>
      </c>
      <c r="N250">
        <v>0.46128291670612009</v>
      </c>
      <c r="O250">
        <v>-0.61856473772517873</v>
      </c>
    </row>
    <row r="251" spans="7:15" x14ac:dyDescent="0.3">
      <c r="G251">
        <v>1</v>
      </c>
      <c r="H251">
        <v>1</v>
      </c>
      <c r="I251">
        <v>1.6</v>
      </c>
      <c r="J251">
        <v>1.5</v>
      </c>
      <c r="K251">
        <v>10</v>
      </c>
      <c r="L251">
        <v>0</v>
      </c>
      <c r="M251">
        <v>-0.54777531500511678</v>
      </c>
      <c r="N251">
        <v>0.36638070676696793</v>
      </c>
      <c r="O251">
        <v>-1.0040823037722386</v>
      </c>
    </row>
    <row r="252" spans="7:15" x14ac:dyDescent="0.3">
      <c r="G252">
        <v>0</v>
      </c>
      <c r="H252">
        <v>1</v>
      </c>
      <c r="I252">
        <v>0.625</v>
      </c>
      <c r="J252">
        <v>1.5</v>
      </c>
      <c r="K252">
        <v>9</v>
      </c>
      <c r="L252">
        <v>0</v>
      </c>
      <c r="M252">
        <v>-0.19640191669001128</v>
      </c>
      <c r="N252">
        <v>0.45105674669228601</v>
      </c>
      <c r="O252">
        <v>-0.5997602065532317</v>
      </c>
    </row>
    <row r="253" spans="7:15" x14ac:dyDescent="0.3">
      <c r="G253">
        <v>0</v>
      </c>
      <c r="H253">
        <v>1</v>
      </c>
      <c r="I253">
        <v>0.6</v>
      </c>
      <c r="J253">
        <v>1.5</v>
      </c>
      <c r="K253">
        <v>8</v>
      </c>
      <c r="L253">
        <v>0</v>
      </c>
      <c r="M253">
        <v>-0.59365460879667298</v>
      </c>
      <c r="N253">
        <v>0.35579675739414318</v>
      </c>
      <c r="O253">
        <v>-0.43974100855865556</v>
      </c>
    </row>
    <row r="254" spans="7:15" x14ac:dyDescent="0.3">
      <c r="G254">
        <v>0</v>
      </c>
      <c r="H254">
        <v>1</v>
      </c>
      <c r="I254">
        <v>0.64200000000000002</v>
      </c>
      <c r="J254">
        <v>2</v>
      </c>
      <c r="K254">
        <v>7</v>
      </c>
      <c r="L254">
        <v>0</v>
      </c>
      <c r="M254">
        <v>-0.55584433763105201</v>
      </c>
      <c r="N254">
        <v>0.36450954396996316</v>
      </c>
      <c r="O254">
        <v>-0.45335820651412284</v>
      </c>
    </row>
    <row r="255" spans="7:15" x14ac:dyDescent="0.3">
      <c r="G255">
        <v>1</v>
      </c>
      <c r="H255">
        <v>1</v>
      </c>
      <c r="I255">
        <v>1.1000000000000001</v>
      </c>
      <c r="J255">
        <v>2</v>
      </c>
      <c r="K255">
        <v>10</v>
      </c>
      <c r="L255">
        <v>1</v>
      </c>
      <c r="M255">
        <v>1.9221825380561639</v>
      </c>
      <c r="N255">
        <v>0.8723816174051231</v>
      </c>
      <c r="O255">
        <v>-0.13652831616836333</v>
      </c>
    </row>
    <row r="256" spans="7:15" x14ac:dyDescent="0.3">
      <c r="G256">
        <v>0</v>
      </c>
      <c r="H256">
        <v>1</v>
      </c>
      <c r="I256">
        <v>0.6</v>
      </c>
      <c r="J256">
        <v>2</v>
      </c>
      <c r="K256">
        <v>6</v>
      </c>
      <c r="L256">
        <v>0</v>
      </c>
      <c r="M256">
        <v>-0.93970056285648162</v>
      </c>
      <c r="N256">
        <v>0.28096083145928175</v>
      </c>
      <c r="O256">
        <v>-0.32983944633219436</v>
      </c>
    </row>
    <row r="257" spans="7:15" x14ac:dyDescent="0.3">
      <c r="G257">
        <v>1</v>
      </c>
      <c r="H257">
        <v>1</v>
      </c>
      <c r="I257">
        <v>1.38</v>
      </c>
      <c r="J257">
        <v>2</v>
      </c>
      <c r="K257">
        <v>10</v>
      </c>
      <c r="L257">
        <v>1</v>
      </c>
      <c r="M257">
        <v>1.7015348482476438</v>
      </c>
      <c r="N257">
        <v>0.84573508862273428</v>
      </c>
      <c r="O257">
        <v>-0.16754910242828716</v>
      </c>
    </row>
    <row r="258" spans="7:15" x14ac:dyDescent="0.3">
      <c r="G258">
        <v>1</v>
      </c>
      <c r="H258">
        <v>1</v>
      </c>
      <c r="I258">
        <v>0.8</v>
      </c>
      <c r="J258">
        <v>1.5</v>
      </c>
      <c r="K258">
        <v>9</v>
      </c>
      <c r="L258">
        <v>1</v>
      </c>
      <c r="M258">
        <v>1.253776595106407</v>
      </c>
      <c r="N258">
        <v>0.77795292317122422</v>
      </c>
      <c r="O258">
        <v>-0.25108926669724696</v>
      </c>
    </row>
    <row r="259" spans="7:15" x14ac:dyDescent="0.3">
      <c r="G259">
        <v>1</v>
      </c>
      <c r="H259">
        <v>1</v>
      </c>
      <c r="I259">
        <v>1.125</v>
      </c>
      <c r="J259">
        <v>1</v>
      </c>
      <c r="K259">
        <v>6</v>
      </c>
      <c r="L259">
        <v>1</v>
      </c>
      <c r="M259">
        <v>-0.74105326998792842</v>
      </c>
      <c r="N259">
        <v>0.32277386556570059</v>
      </c>
      <c r="O259">
        <v>-1.1308033075562953</v>
      </c>
    </row>
    <row r="260" spans="7:15" x14ac:dyDescent="0.3">
      <c r="G260">
        <v>1</v>
      </c>
      <c r="H260">
        <v>1</v>
      </c>
      <c r="I260">
        <v>0.8</v>
      </c>
      <c r="J260">
        <v>2</v>
      </c>
      <c r="K260">
        <v>10</v>
      </c>
      <c r="L260">
        <v>1</v>
      </c>
      <c r="M260">
        <v>2.1585907771367219</v>
      </c>
      <c r="N260">
        <v>0.89646882814622242</v>
      </c>
      <c r="O260">
        <v>-0.10929175715359461</v>
      </c>
    </row>
    <row r="261" spans="7:15" x14ac:dyDescent="0.3">
      <c r="G261">
        <v>1</v>
      </c>
      <c r="H261">
        <v>1</v>
      </c>
      <c r="I261">
        <v>0.72</v>
      </c>
      <c r="J261">
        <v>2</v>
      </c>
      <c r="K261">
        <v>7</v>
      </c>
      <c r="L261">
        <v>1</v>
      </c>
      <c r="M261">
        <v>0.97077283813474669</v>
      </c>
      <c r="N261">
        <v>0.72527351401974705</v>
      </c>
      <c r="O261">
        <v>-0.32120643455550119</v>
      </c>
    </row>
    <row r="262" spans="7:15" x14ac:dyDescent="0.3">
      <c r="G262">
        <v>1</v>
      </c>
      <c r="H262">
        <v>1</v>
      </c>
      <c r="I262">
        <v>0.6</v>
      </c>
      <c r="J262">
        <v>2</v>
      </c>
      <c r="K262">
        <v>8</v>
      </c>
      <c r="L262">
        <v>0</v>
      </c>
      <c r="M262">
        <v>-0.10579380546306583</v>
      </c>
      <c r="N262">
        <v>0.47357618937058432</v>
      </c>
      <c r="O262">
        <v>-0.74744247249845863</v>
      </c>
    </row>
    <row r="263" spans="7:15" x14ac:dyDescent="0.3">
      <c r="G263">
        <v>1</v>
      </c>
      <c r="H263">
        <v>1</v>
      </c>
      <c r="I263">
        <v>0.6</v>
      </c>
      <c r="J263">
        <v>2</v>
      </c>
      <c r="K263">
        <v>8</v>
      </c>
      <c r="L263">
        <v>0</v>
      </c>
      <c r="M263">
        <v>-0.10579380546306583</v>
      </c>
      <c r="N263">
        <v>0.47357618937058432</v>
      </c>
      <c r="O263">
        <v>-0.74744247249845863</v>
      </c>
    </row>
    <row r="264" spans="7:15" x14ac:dyDescent="0.3">
      <c r="G264">
        <v>1</v>
      </c>
      <c r="H264">
        <v>1</v>
      </c>
      <c r="I264">
        <v>0.6</v>
      </c>
      <c r="J264">
        <v>2</v>
      </c>
      <c r="K264">
        <v>8</v>
      </c>
      <c r="L264">
        <v>0</v>
      </c>
      <c r="M264">
        <v>-0.10579380546306583</v>
      </c>
      <c r="N264">
        <v>0.47357618937058432</v>
      </c>
      <c r="O264">
        <v>-0.74744247249845863</v>
      </c>
    </row>
    <row r="265" spans="7:15" x14ac:dyDescent="0.3">
      <c r="G265">
        <v>1</v>
      </c>
      <c r="H265">
        <v>1</v>
      </c>
      <c r="I265">
        <v>0.83</v>
      </c>
      <c r="J265">
        <v>2</v>
      </c>
      <c r="K265">
        <v>6</v>
      </c>
      <c r="L265">
        <v>1</v>
      </c>
      <c r="M265">
        <v>0.46713643844183439</v>
      </c>
      <c r="N265">
        <v>0.61470576622385809</v>
      </c>
      <c r="O265">
        <v>-0.48661155456353949</v>
      </c>
    </row>
    <row r="266" spans="7:15" x14ac:dyDescent="0.3">
      <c r="G266">
        <v>1</v>
      </c>
      <c r="H266">
        <v>1</v>
      </c>
      <c r="I266">
        <v>2</v>
      </c>
      <c r="J266">
        <v>1.5</v>
      </c>
      <c r="K266">
        <v>6</v>
      </c>
      <c r="L266">
        <v>0</v>
      </c>
      <c r="M266">
        <v>-2.530799815232692</v>
      </c>
      <c r="N266">
        <v>7.3727007526047827E-2</v>
      </c>
      <c r="O266">
        <v>-2.6073860947288687</v>
      </c>
    </row>
    <row r="267" spans="7:15" x14ac:dyDescent="0.3">
      <c r="G267">
        <v>1</v>
      </c>
      <c r="H267">
        <v>1</v>
      </c>
      <c r="I267">
        <v>0.7</v>
      </c>
      <c r="J267">
        <v>2</v>
      </c>
      <c r="K267">
        <v>8</v>
      </c>
      <c r="L267">
        <v>1</v>
      </c>
      <c r="M267">
        <v>1.4034867661034927</v>
      </c>
      <c r="N267">
        <v>0.80273660275603942</v>
      </c>
      <c r="O267">
        <v>-0.21972863533765402</v>
      </c>
    </row>
    <row r="268" spans="7:15" x14ac:dyDescent="0.3">
      <c r="G268">
        <v>0</v>
      </c>
      <c r="H268">
        <v>1</v>
      </c>
      <c r="I268">
        <v>0.56000000000000005</v>
      </c>
      <c r="J268">
        <v>1</v>
      </c>
      <c r="K268">
        <v>6</v>
      </c>
      <c r="L268">
        <v>0</v>
      </c>
      <c r="M268">
        <v>-1.8839010709796211</v>
      </c>
      <c r="N268">
        <v>0.13194143072922868</v>
      </c>
      <c r="O268">
        <v>-0.14149609047979764</v>
      </c>
    </row>
    <row r="269" spans="7:15" x14ac:dyDescent="0.3">
      <c r="G269">
        <v>0</v>
      </c>
      <c r="H269">
        <v>1</v>
      </c>
      <c r="I269">
        <v>0.61799999999999999</v>
      </c>
      <c r="J269">
        <v>1</v>
      </c>
      <c r="K269">
        <v>6</v>
      </c>
      <c r="L269">
        <v>0</v>
      </c>
      <c r="M269">
        <v>-1.9296066638685305</v>
      </c>
      <c r="N269">
        <v>0.12679412287299738</v>
      </c>
      <c r="O269">
        <v>-0.13558392376669579</v>
      </c>
    </row>
    <row r="270" spans="7:15" x14ac:dyDescent="0.3">
      <c r="G270">
        <v>0</v>
      </c>
      <c r="H270">
        <v>1</v>
      </c>
      <c r="I270">
        <v>0.6</v>
      </c>
      <c r="J270">
        <v>1</v>
      </c>
      <c r="K270">
        <v>6</v>
      </c>
      <c r="L270">
        <v>0</v>
      </c>
      <c r="M270">
        <v>-1.9154221695236968</v>
      </c>
      <c r="N270">
        <v>0.12837292411500603</v>
      </c>
      <c r="O270">
        <v>-0.13739361181753243</v>
      </c>
    </row>
    <row r="271" spans="7:15" x14ac:dyDescent="0.3">
      <c r="G271">
        <v>0</v>
      </c>
      <c r="H271">
        <v>1</v>
      </c>
      <c r="I271">
        <v>0.6</v>
      </c>
      <c r="J271">
        <v>1.5</v>
      </c>
      <c r="K271">
        <v>6</v>
      </c>
      <c r="L271">
        <v>0</v>
      </c>
      <c r="M271">
        <v>-1.4275613661900888</v>
      </c>
      <c r="N271">
        <v>0.1934789360255591</v>
      </c>
      <c r="O271">
        <v>-0.21502526399669525</v>
      </c>
    </row>
    <row r="272" spans="7:15" x14ac:dyDescent="0.3">
      <c r="G272">
        <v>0</v>
      </c>
      <c r="H272">
        <v>1</v>
      </c>
      <c r="I272">
        <v>0.6</v>
      </c>
      <c r="J272">
        <v>1</v>
      </c>
      <c r="K272">
        <v>7</v>
      </c>
      <c r="L272">
        <v>0</v>
      </c>
      <c r="M272">
        <v>-1.4984687908269891</v>
      </c>
      <c r="N272">
        <v>0.18265400928355344</v>
      </c>
      <c r="O272">
        <v>-0.20169278451938102</v>
      </c>
    </row>
    <row r="273" spans="7:15" x14ac:dyDescent="0.3">
      <c r="G273">
        <v>1</v>
      </c>
      <c r="H273">
        <v>1</v>
      </c>
      <c r="I273">
        <v>1.08</v>
      </c>
      <c r="J273">
        <v>1</v>
      </c>
      <c r="K273">
        <v>6</v>
      </c>
      <c r="L273">
        <v>0</v>
      </c>
      <c r="M273">
        <v>-2.2936753520525892</v>
      </c>
      <c r="N273">
        <v>9.1648121936532864E-2</v>
      </c>
      <c r="O273">
        <v>-2.3897987965972387</v>
      </c>
    </row>
    <row r="274" spans="7:15" x14ac:dyDescent="0.3">
      <c r="G274">
        <v>0</v>
      </c>
      <c r="H274">
        <v>1</v>
      </c>
      <c r="I274">
        <v>0.6</v>
      </c>
      <c r="J274">
        <v>2</v>
      </c>
      <c r="K274">
        <v>7</v>
      </c>
      <c r="L274">
        <v>0</v>
      </c>
      <c r="M274">
        <v>-0.52274718415977395</v>
      </c>
      <c r="N274">
        <v>0.3722100748581138</v>
      </c>
      <c r="O274">
        <v>-0.465549682581539</v>
      </c>
    </row>
    <row r="275" spans="7:15" x14ac:dyDescent="0.3">
      <c r="G275">
        <v>0</v>
      </c>
      <c r="H275">
        <v>1</v>
      </c>
      <c r="I275">
        <v>0.6</v>
      </c>
      <c r="J275">
        <v>2</v>
      </c>
      <c r="K275">
        <v>6</v>
      </c>
      <c r="L275">
        <v>0</v>
      </c>
      <c r="M275">
        <v>-0.93970056285648162</v>
      </c>
      <c r="N275">
        <v>0.28096083145928175</v>
      </c>
      <c r="O275">
        <v>-0.32983944633219436</v>
      </c>
    </row>
    <row r="276" spans="7:15" x14ac:dyDescent="0.3">
      <c r="G276">
        <v>0</v>
      </c>
      <c r="H276">
        <v>1</v>
      </c>
      <c r="I276">
        <v>1</v>
      </c>
      <c r="J276">
        <v>1</v>
      </c>
      <c r="K276">
        <v>6</v>
      </c>
      <c r="L276">
        <v>1</v>
      </c>
      <c r="M276">
        <v>-0.64254983703769541</v>
      </c>
      <c r="N276">
        <v>0.34467037291235492</v>
      </c>
      <c r="O276">
        <v>-0.42261692247136784</v>
      </c>
    </row>
    <row r="277" spans="7:15" x14ac:dyDescent="0.3">
      <c r="G277">
        <v>0</v>
      </c>
      <c r="H277">
        <v>1</v>
      </c>
      <c r="I277">
        <v>0.56999999999999995</v>
      </c>
      <c r="J277">
        <v>1.5</v>
      </c>
      <c r="K277">
        <v>7</v>
      </c>
      <c r="L277">
        <v>1</v>
      </c>
      <c r="M277">
        <v>0.60111615434141896</v>
      </c>
      <c r="N277">
        <v>0.64591162321438456</v>
      </c>
      <c r="O277">
        <v>-1.038208745069455</v>
      </c>
    </row>
    <row r="278" spans="7:15" x14ac:dyDescent="0.3">
      <c r="G278">
        <v>1</v>
      </c>
      <c r="H278">
        <v>1</v>
      </c>
      <c r="I278">
        <v>0.87</v>
      </c>
      <c r="J278">
        <v>1</v>
      </c>
      <c r="K278">
        <v>6</v>
      </c>
      <c r="L278">
        <v>0</v>
      </c>
      <c r="M278">
        <v>-2.1281895846961989</v>
      </c>
      <c r="N278">
        <v>0.10638698306419173</v>
      </c>
      <c r="O278">
        <v>-2.2406720491809531</v>
      </c>
    </row>
    <row r="279" spans="7:15" x14ac:dyDescent="0.3">
      <c r="G279">
        <v>0</v>
      </c>
      <c r="H279">
        <v>1</v>
      </c>
      <c r="I279">
        <v>0.6</v>
      </c>
      <c r="J279">
        <v>2</v>
      </c>
      <c r="K279">
        <v>7</v>
      </c>
      <c r="L279">
        <v>0</v>
      </c>
      <c r="M279">
        <v>-0.52274718415977395</v>
      </c>
      <c r="N279">
        <v>0.3722100748581138</v>
      </c>
      <c r="O279">
        <v>-0.465549682581539</v>
      </c>
    </row>
    <row r="280" spans="7:15" x14ac:dyDescent="0.3">
      <c r="G280">
        <v>0</v>
      </c>
      <c r="H280">
        <v>1</v>
      </c>
      <c r="I280">
        <v>0.6</v>
      </c>
      <c r="J280">
        <v>1.5</v>
      </c>
      <c r="K280">
        <v>10</v>
      </c>
      <c r="L280">
        <v>0</v>
      </c>
      <c r="M280">
        <v>0.24025214859674282</v>
      </c>
      <c r="N280">
        <v>0.55977578638919723</v>
      </c>
      <c r="O280">
        <v>-0.82047110547159974</v>
      </c>
    </row>
    <row r="281" spans="7:15" x14ac:dyDescent="0.3">
      <c r="G281">
        <v>0</v>
      </c>
      <c r="H281">
        <v>1</v>
      </c>
      <c r="I281">
        <v>0.6</v>
      </c>
      <c r="J281">
        <v>1</v>
      </c>
      <c r="K281">
        <v>6</v>
      </c>
      <c r="L281">
        <v>0</v>
      </c>
      <c r="M281">
        <v>-1.9154221695236968</v>
      </c>
      <c r="N281">
        <v>0.12837292411500603</v>
      </c>
      <c r="O281">
        <v>-0.13739361181753243</v>
      </c>
    </row>
    <row r="282" spans="7:15" x14ac:dyDescent="0.3">
      <c r="G282">
        <v>0</v>
      </c>
      <c r="H282">
        <v>1</v>
      </c>
      <c r="I282">
        <v>0.77400000000000002</v>
      </c>
      <c r="J282">
        <v>1</v>
      </c>
      <c r="K282">
        <v>7</v>
      </c>
      <c r="L282">
        <v>0</v>
      </c>
      <c r="M282">
        <v>-1.635585569493712</v>
      </c>
      <c r="N282">
        <v>0.16306663024624599</v>
      </c>
      <c r="O282">
        <v>-0.17801081769035759</v>
      </c>
    </row>
    <row r="283" spans="7:15" x14ac:dyDescent="0.3">
      <c r="G283">
        <v>0</v>
      </c>
      <c r="H283">
        <v>1</v>
      </c>
      <c r="I283">
        <v>1</v>
      </c>
      <c r="J283">
        <v>1.5</v>
      </c>
      <c r="K283">
        <v>8</v>
      </c>
      <c r="L283">
        <v>0</v>
      </c>
      <c r="M283">
        <v>-0.90886559423741664</v>
      </c>
      <c r="N283">
        <v>0.28723202783365931</v>
      </c>
      <c r="O283">
        <v>-0.33859933626159949</v>
      </c>
    </row>
    <row r="284" spans="7:15" x14ac:dyDescent="0.3">
      <c r="G284">
        <v>1</v>
      </c>
      <c r="H284">
        <v>1</v>
      </c>
      <c r="I284">
        <v>0.6</v>
      </c>
      <c r="J284">
        <v>1</v>
      </c>
      <c r="K284">
        <v>6</v>
      </c>
      <c r="L284">
        <v>1</v>
      </c>
      <c r="M284">
        <v>-0.32733885159695264</v>
      </c>
      <c r="N284">
        <v>0.41888826208483521</v>
      </c>
      <c r="O284">
        <v>-0.87015107222661925</v>
      </c>
    </row>
    <row r="285" spans="7:15" x14ac:dyDescent="0.3">
      <c r="G285">
        <v>1</v>
      </c>
      <c r="H285">
        <v>1</v>
      </c>
      <c r="I285">
        <v>1.54</v>
      </c>
      <c r="J285">
        <v>2.5</v>
      </c>
      <c r="K285">
        <v>7</v>
      </c>
      <c r="L285">
        <v>0</v>
      </c>
      <c r="M285">
        <v>-0.77563219661191551</v>
      </c>
      <c r="N285">
        <v>0.3152620102723393</v>
      </c>
      <c r="O285">
        <v>-1.1543512072503079</v>
      </c>
    </row>
    <row r="286" spans="7:15" x14ac:dyDescent="0.3">
      <c r="G286">
        <v>1</v>
      </c>
      <c r="H286">
        <v>1</v>
      </c>
      <c r="I286">
        <v>1.613</v>
      </c>
      <c r="J286">
        <v>2</v>
      </c>
      <c r="K286">
        <v>7</v>
      </c>
      <c r="L286">
        <v>1</v>
      </c>
      <c r="M286">
        <v>0.26706431313828638</v>
      </c>
      <c r="N286">
        <v>0.56637205665754364</v>
      </c>
      <c r="O286">
        <v>-0.56850407281691273</v>
      </c>
    </row>
    <row r="287" spans="7:15" x14ac:dyDescent="0.3">
      <c r="G287">
        <v>1</v>
      </c>
      <c r="H287">
        <v>1</v>
      </c>
      <c r="I287">
        <v>0.98799999999999999</v>
      </c>
      <c r="J287">
        <v>2.5</v>
      </c>
      <c r="K287">
        <v>9</v>
      </c>
      <c r="L287">
        <v>1</v>
      </c>
      <c r="M287">
        <v>2.0813490386164721</v>
      </c>
      <c r="N287">
        <v>0.88907714394256132</v>
      </c>
      <c r="O287">
        <v>-0.11757127114468899</v>
      </c>
    </row>
    <row r="288" spans="7:15" x14ac:dyDescent="0.3">
      <c r="G288">
        <v>0</v>
      </c>
      <c r="H288">
        <v>1</v>
      </c>
      <c r="I288">
        <v>0.72</v>
      </c>
      <c r="J288">
        <v>2</v>
      </c>
      <c r="K288">
        <v>7</v>
      </c>
      <c r="L288">
        <v>0</v>
      </c>
      <c r="M288">
        <v>-0.61731047979199749</v>
      </c>
      <c r="N288">
        <v>0.35039338767084488</v>
      </c>
      <c r="O288">
        <v>-0.43138831110834253</v>
      </c>
    </row>
    <row r="289" spans="7:15" x14ac:dyDescent="0.3">
      <c r="G289">
        <v>1</v>
      </c>
      <c r="H289">
        <v>1</v>
      </c>
      <c r="I289">
        <v>1.25</v>
      </c>
      <c r="J289">
        <v>1.5</v>
      </c>
      <c r="K289">
        <v>6</v>
      </c>
      <c r="L289">
        <v>0</v>
      </c>
      <c r="M289">
        <v>-1.9397792175312976</v>
      </c>
      <c r="N289">
        <v>0.12567211378648863</v>
      </c>
      <c r="O289">
        <v>-2.0740790353605605</v>
      </c>
    </row>
    <row r="290" spans="7:15" x14ac:dyDescent="0.3">
      <c r="G290">
        <v>0</v>
      </c>
      <c r="H290">
        <v>1</v>
      </c>
      <c r="I290">
        <v>0.6</v>
      </c>
      <c r="J290">
        <v>2</v>
      </c>
      <c r="K290">
        <v>8</v>
      </c>
      <c r="L290">
        <v>0</v>
      </c>
      <c r="M290">
        <v>-0.10579380546306583</v>
      </c>
      <c r="N290">
        <v>0.47357618937058432</v>
      </c>
      <c r="O290">
        <v>-0.64164866703539258</v>
      </c>
    </row>
    <row r="291" spans="7:15" x14ac:dyDescent="0.3">
      <c r="G291">
        <v>1</v>
      </c>
      <c r="H291">
        <v>1</v>
      </c>
      <c r="I291">
        <v>1.034</v>
      </c>
      <c r="J291">
        <v>1.5</v>
      </c>
      <c r="K291">
        <v>8</v>
      </c>
      <c r="L291">
        <v>0</v>
      </c>
      <c r="M291">
        <v>-0.93565852799987992</v>
      </c>
      <c r="N291">
        <v>0.28177813328586537</v>
      </c>
      <c r="O291">
        <v>-1.2666352791008417</v>
      </c>
    </row>
    <row r="292" spans="7:15" x14ac:dyDescent="0.3">
      <c r="G292">
        <v>1</v>
      </c>
      <c r="H292">
        <v>1</v>
      </c>
      <c r="I292">
        <v>0.625</v>
      </c>
      <c r="J292">
        <v>1</v>
      </c>
      <c r="K292">
        <v>7</v>
      </c>
      <c r="L292">
        <v>1</v>
      </c>
      <c r="M292">
        <v>6.9913840509709502E-2</v>
      </c>
      <c r="N292">
        <v>0.51747134412621576</v>
      </c>
      <c r="O292">
        <v>-0.65880112904493937</v>
      </c>
    </row>
    <row r="293" spans="7:15" x14ac:dyDescent="0.3">
      <c r="G293">
        <v>1</v>
      </c>
      <c r="H293">
        <v>1</v>
      </c>
      <c r="I293">
        <v>0.7</v>
      </c>
      <c r="J293">
        <v>1.5</v>
      </c>
      <c r="K293">
        <v>8</v>
      </c>
      <c r="L293">
        <v>1</v>
      </c>
      <c r="M293">
        <v>0.9156259627698855</v>
      </c>
      <c r="N293">
        <v>0.71415002779796344</v>
      </c>
      <c r="O293">
        <v>-0.33666221574895588</v>
      </c>
    </row>
    <row r="294" spans="7:15" x14ac:dyDescent="0.3">
      <c r="G294">
        <v>1</v>
      </c>
      <c r="H294">
        <v>1</v>
      </c>
      <c r="I294">
        <v>1.25</v>
      </c>
      <c r="J294">
        <v>1.5</v>
      </c>
      <c r="K294">
        <v>7</v>
      </c>
      <c r="L294">
        <v>1</v>
      </c>
      <c r="M294">
        <v>6.5257479092154291E-2</v>
      </c>
      <c r="N294">
        <v>0.51630858262308577</v>
      </c>
      <c r="O294">
        <v>-0.66105066390894751</v>
      </c>
    </row>
    <row r="295" spans="7:15" x14ac:dyDescent="0.3">
      <c r="G295">
        <v>1</v>
      </c>
      <c r="H295">
        <v>1</v>
      </c>
      <c r="I295">
        <v>0.75</v>
      </c>
      <c r="J295">
        <v>2</v>
      </c>
      <c r="K295">
        <v>9</v>
      </c>
      <c r="L295">
        <v>1</v>
      </c>
      <c r="M295">
        <v>1.7810387716201079</v>
      </c>
      <c r="N295">
        <v>0.85582508577141203</v>
      </c>
      <c r="O295">
        <v>-0.15568926277255227</v>
      </c>
    </row>
    <row r="296" spans="7:15" x14ac:dyDescent="0.3">
      <c r="G296">
        <v>1</v>
      </c>
      <c r="H296">
        <v>1</v>
      </c>
      <c r="I296">
        <v>1</v>
      </c>
      <c r="J296">
        <v>1.5</v>
      </c>
      <c r="K296">
        <v>8</v>
      </c>
      <c r="L296">
        <v>1</v>
      </c>
      <c r="M296">
        <v>0.67921772368932753</v>
      </c>
      <c r="N296">
        <v>0.66356407907923209</v>
      </c>
      <c r="O296">
        <v>-0.41012985251185358</v>
      </c>
    </row>
    <row r="297" spans="7:15" x14ac:dyDescent="0.3">
      <c r="G297">
        <v>0</v>
      </c>
      <c r="H297">
        <v>1</v>
      </c>
      <c r="I297">
        <v>0.8</v>
      </c>
      <c r="J297">
        <v>1.5</v>
      </c>
      <c r="K297">
        <v>8</v>
      </c>
      <c r="L297">
        <v>1</v>
      </c>
      <c r="M297">
        <v>0.83682321640969892</v>
      </c>
      <c r="N297">
        <v>0.69779572712403093</v>
      </c>
      <c r="O297">
        <v>-1.1966520900112616</v>
      </c>
    </row>
    <row r="298" spans="7:15" x14ac:dyDescent="0.3">
      <c r="G298">
        <v>1</v>
      </c>
      <c r="H298">
        <v>1</v>
      </c>
      <c r="I298">
        <v>0.64800000000000002</v>
      </c>
      <c r="J298">
        <v>2.5</v>
      </c>
      <c r="K298">
        <v>8</v>
      </c>
      <c r="L298">
        <v>1</v>
      </c>
      <c r="M298">
        <v>1.9323249975443959</v>
      </c>
      <c r="N298">
        <v>0.87350653868556538</v>
      </c>
      <c r="O298">
        <v>-0.13523966382005503</v>
      </c>
    </row>
    <row r="299" spans="7:15" x14ac:dyDescent="0.3">
      <c r="G299">
        <v>0</v>
      </c>
      <c r="H299">
        <v>1</v>
      </c>
      <c r="I299">
        <v>0.6</v>
      </c>
      <c r="J299">
        <v>2</v>
      </c>
      <c r="K299">
        <v>7</v>
      </c>
      <c r="L299">
        <v>0</v>
      </c>
      <c r="M299">
        <v>-0.52274718415977395</v>
      </c>
      <c r="N299">
        <v>0.3722100748581138</v>
      </c>
      <c r="O299">
        <v>-0.465549682581539</v>
      </c>
    </row>
    <row r="300" spans="7:15" x14ac:dyDescent="0.3">
      <c r="G300">
        <v>0</v>
      </c>
      <c r="H300">
        <v>1</v>
      </c>
      <c r="I300">
        <v>0.91200000000000003</v>
      </c>
      <c r="J300">
        <v>1</v>
      </c>
      <c r="K300">
        <v>7</v>
      </c>
      <c r="L300">
        <v>0</v>
      </c>
      <c r="M300">
        <v>-1.7443333594707693</v>
      </c>
      <c r="N300">
        <v>0.1487633533877819</v>
      </c>
      <c r="O300">
        <v>-0.16106510844061048</v>
      </c>
    </row>
    <row r="301" spans="7:15" x14ac:dyDescent="0.3">
      <c r="G301">
        <v>1</v>
      </c>
      <c r="H301">
        <v>1</v>
      </c>
      <c r="I301">
        <v>1.21</v>
      </c>
      <c r="J301">
        <v>2</v>
      </c>
      <c r="K301">
        <v>9</v>
      </c>
      <c r="L301">
        <v>1</v>
      </c>
      <c r="M301">
        <v>1.4185461383632516</v>
      </c>
      <c r="N301">
        <v>0.80511039558818953</v>
      </c>
      <c r="O301">
        <v>-0.21677587358941114</v>
      </c>
    </row>
    <row r="302" spans="7:15" x14ac:dyDescent="0.3">
      <c r="G302">
        <v>0</v>
      </c>
      <c r="H302">
        <v>1</v>
      </c>
      <c r="I302">
        <v>0.84</v>
      </c>
      <c r="J302">
        <v>1</v>
      </c>
      <c r="K302">
        <v>6</v>
      </c>
      <c r="L302">
        <v>0</v>
      </c>
      <c r="M302">
        <v>-2.1045487607881421</v>
      </c>
      <c r="N302">
        <v>0.10865549123443204</v>
      </c>
      <c r="O302">
        <v>-0.11502427218486867</v>
      </c>
    </row>
    <row r="303" spans="7:15" x14ac:dyDescent="0.3">
      <c r="G303">
        <v>1</v>
      </c>
      <c r="H303">
        <v>1</v>
      </c>
      <c r="I303">
        <v>0.6</v>
      </c>
      <c r="J303">
        <v>1.5</v>
      </c>
      <c r="K303">
        <v>8</v>
      </c>
      <c r="L303">
        <v>0</v>
      </c>
      <c r="M303">
        <v>-0.59365460879667298</v>
      </c>
      <c r="N303">
        <v>0.35579675739414318</v>
      </c>
      <c r="O303">
        <v>-1.0333956173553285</v>
      </c>
    </row>
    <row r="304" spans="7:15" x14ac:dyDescent="0.3">
      <c r="G304">
        <v>1</v>
      </c>
      <c r="H304">
        <v>1</v>
      </c>
      <c r="I304">
        <v>0.7</v>
      </c>
      <c r="J304">
        <v>1</v>
      </c>
      <c r="K304">
        <v>6</v>
      </c>
      <c r="L304">
        <v>0</v>
      </c>
      <c r="M304">
        <v>-1.9942249158838825</v>
      </c>
      <c r="N304">
        <v>0.11981060349423686</v>
      </c>
      <c r="O304">
        <v>-2.1218430872489762</v>
      </c>
    </row>
    <row r="305" spans="7:15" x14ac:dyDescent="0.3">
      <c r="G305">
        <v>0</v>
      </c>
      <c r="H305">
        <v>1</v>
      </c>
      <c r="I305">
        <v>0.76300000000000001</v>
      </c>
      <c r="J305">
        <v>2</v>
      </c>
      <c r="K305">
        <v>6</v>
      </c>
      <c r="L305">
        <v>0</v>
      </c>
      <c r="M305">
        <v>-1.0681490394235844</v>
      </c>
      <c r="N305">
        <v>0.25575524502931546</v>
      </c>
      <c r="O305">
        <v>-0.29538532651359084</v>
      </c>
    </row>
    <row r="306" spans="7:15" x14ac:dyDescent="0.3">
      <c r="G306">
        <v>1</v>
      </c>
      <c r="H306">
        <v>1</v>
      </c>
      <c r="I306">
        <v>0.91</v>
      </c>
      <c r="J306">
        <v>1.5</v>
      </c>
      <c r="K306">
        <v>8</v>
      </c>
      <c r="L306">
        <v>0</v>
      </c>
      <c r="M306">
        <v>-0.83794312251324987</v>
      </c>
      <c r="N306">
        <v>0.30196816293020029</v>
      </c>
      <c r="O306">
        <v>-1.1974336879253527</v>
      </c>
    </row>
    <row r="307" spans="7:15" x14ac:dyDescent="0.3">
      <c r="G307">
        <v>1</v>
      </c>
      <c r="H307">
        <v>1</v>
      </c>
      <c r="I307">
        <v>0.6</v>
      </c>
      <c r="J307">
        <v>1</v>
      </c>
      <c r="K307">
        <v>7</v>
      </c>
      <c r="L307">
        <v>0</v>
      </c>
      <c r="M307">
        <v>-1.4984687908269891</v>
      </c>
      <c r="N307">
        <v>0.18265400928355344</v>
      </c>
      <c r="O307">
        <v>-1.7001615753463701</v>
      </c>
    </row>
    <row r="308" spans="7:15" x14ac:dyDescent="0.3">
      <c r="G308">
        <v>0</v>
      </c>
      <c r="H308">
        <v>1</v>
      </c>
      <c r="I308">
        <v>0.6</v>
      </c>
      <c r="J308">
        <v>2</v>
      </c>
      <c r="K308">
        <v>7</v>
      </c>
      <c r="L308">
        <v>0</v>
      </c>
      <c r="M308">
        <v>-0.52274718415977395</v>
      </c>
      <c r="N308">
        <v>0.3722100748581138</v>
      </c>
      <c r="O308">
        <v>-0.465549682581539</v>
      </c>
    </row>
    <row r="309" spans="7:15" x14ac:dyDescent="0.3">
      <c r="G309">
        <v>1</v>
      </c>
      <c r="H309">
        <v>1</v>
      </c>
      <c r="I309">
        <v>0.75</v>
      </c>
      <c r="J309">
        <v>2</v>
      </c>
      <c r="K309">
        <v>8</v>
      </c>
      <c r="L309">
        <v>0</v>
      </c>
      <c r="M309">
        <v>-0.22399792500334437</v>
      </c>
      <c r="N309">
        <v>0.44423349800343925</v>
      </c>
      <c r="O309">
        <v>-0.81140495838082105</v>
      </c>
    </row>
    <row r="310" spans="7:15" x14ac:dyDescent="0.3">
      <c r="G310">
        <v>0</v>
      </c>
      <c r="H310">
        <v>1</v>
      </c>
      <c r="I310">
        <v>1.6</v>
      </c>
      <c r="J310">
        <v>2</v>
      </c>
      <c r="K310">
        <v>8</v>
      </c>
      <c r="L310">
        <v>0</v>
      </c>
      <c r="M310">
        <v>-0.89382126906492543</v>
      </c>
      <c r="N310">
        <v>0.29032188155879068</v>
      </c>
      <c r="O310">
        <v>-0.34294376605106608</v>
      </c>
    </row>
    <row r="311" spans="7:15" x14ac:dyDescent="0.3">
      <c r="G311">
        <v>0</v>
      </c>
      <c r="H311">
        <v>1</v>
      </c>
      <c r="I311">
        <v>2.1840000000000002</v>
      </c>
      <c r="J311">
        <v>1.5</v>
      </c>
      <c r="K311">
        <v>8</v>
      </c>
      <c r="L311">
        <v>1</v>
      </c>
      <c r="M311">
        <v>-0.25380679321527477</v>
      </c>
      <c r="N311">
        <v>0.43688674041355879</v>
      </c>
      <c r="O311">
        <v>-0.57427449951799692</v>
      </c>
    </row>
    <row r="312" spans="7:15" x14ac:dyDescent="0.3">
      <c r="G312">
        <v>0</v>
      </c>
      <c r="H312">
        <v>1</v>
      </c>
      <c r="I312">
        <v>0.79700000000000004</v>
      </c>
      <c r="J312">
        <v>2</v>
      </c>
      <c r="K312">
        <v>8</v>
      </c>
      <c r="L312">
        <v>0</v>
      </c>
      <c r="M312">
        <v>-0.26103521579263189</v>
      </c>
      <c r="N312">
        <v>0.43510924627474873</v>
      </c>
      <c r="O312">
        <v>-0.57112292276991705</v>
      </c>
    </row>
    <row r="313" spans="7:15" x14ac:dyDescent="0.3">
      <c r="G313">
        <v>0</v>
      </c>
      <c r="H313">
        <v>1</v>
      </c>
      <c r="I313">
        <v>1.35</v>
      </c>
      <c r="J313">
        <v>2</v>
      </c>
      <c r="K313">
        <v>8</v>
      </c>
      <c r="L313">
        <v>0</v>
      </c>
      <c r="M313">
        <v>-0.69681440316446031</v>
      </c>
      <c r="N313">
        <v>0.33251889367811066</v>
      </c>
      <c r="O313">
        <v>-0.40424419424407676</v>
      </c>
    </row>
    <row r="314" spans="7:15" x14ac:dyDescent="0.3">
      <c r="G314">
        <v>0</v>
      </c>
      <c r="H314">
        <v>1</v>
      </c>
      <c r="I314">
        <v>0.68</v>
      </c>
      <c r="J314">
        <v>2</v>
      </c>
      <c r="K314">
        <v>8</v>
      </c>
      <c r="L314">
        <v>0</v>
      </c>
      <c r="M314">
        <v>-0.16883600255121456</v>
      </c>
      <c r="N314">
        <v>0.45789098042900322</v>
      </c>
      <c r="O314">
        <v>-0.61228815464913566</v>
      </c>
    </row>
    <row r="315" spans="7:15" x14ac:dyDescent="0.3">
      <c r="G315">
        <v>1</v>
      </c>
      <c r="H315">
        <v>1</v>
      </c>
      <c r="I315">
        <v>1.2210000000000001</v>
      </c>
      <c r="J315">
        <v>3</v>
      </c>
      <c r="K315">
        <v>8</v>
      </c>
      <c r="L315">
        <v>1</v>
      </c>
      <c r="M315">
        <v>1.9686460642341381</v>
      </c>
      <c r="N315">
        <v>0.87746561277673318</v>
      </c>
      <c r="O315">
        <v>-0.13071751212879748</v>
      </c>
    </row>
    <row r="316" spans="7:15" x14ac:dyDescent="0.3">
      <c r="G316">
        <v>0</v>
      </c>
      <c r="H316">
        <v>1</v>
      </c>
      <c r="I316">
        <v>0.625</v>
      </c>
      <c r="J316">
        <v>1</v>
      </c>
      <c r="K316">
        <v>6</v>
      </c>
      <c r="L316">
        <v>0</v>
      </c>
      <c r="M316">
        <v>-1.9351228561137424</v>
      </c>
      <c r="N316">
        <v>0.12618464082824457</v>
      </c>
      <c r="O316">
        <v>-0.13488618517392315</v>
      </c>
    </row>
    <row r="317" spans="7:15" x14ac:dyDescent="0.3">
      <c r="G317">
        <v>0</v>
      </c>
      <c r="H317">
        <v>1</v>
      </c>
      <c r="I317">
        <v>0.82</v>
      </c>
      <c r="J317">
        <v>1</v>
      </c>
      <c r="K317">
        <v>6</v>
      </c>
      <c r="L317">
        <v>0</v>
      </c>
      <c r="M317">
        <v>-2.0887882115161061</v>
      </c>
      <c r="N317">
        <v>0.11019133314574799</v>
      </c>
      <c r="O317">
        <v>-0.11674882043033086</v>
      </c>
    </row>
    <row r="318" spans="7:15" x14ac:dyDescent="0.3">
      <c r="G318">
        <v>0</v>
      </c>
      <c r="H318">
        <v>1</v>
      </c>
      <c r="I318">
        <v>0.8</v>
      </c>
      <c r="J318">
        <v>1.5</v>
      </c>
      <c r="K318">
        <v>6</v>
      </c>
      <c r="L318">
        <v>0</v>
      </c>
      <c r="M318">
        <v>-1.5851668589104611</v>
      </c>
      <c r="N318">
        <v>0.17006497299193429</v>
      </c>
      <c r="O318">
        <v>-0.1864078619687623</v>
      </c>
    </row>
    <row r="319" spans="7:15" x14ac:dyDescent="0.3">
      <c r="G319">
        <v>0</v>
      </c>
      <c r="H319">
        <v>1</v>
      </c>
      <c r="I319">
        <v>0.56299999999999994</v>
      </c>
      <c r="J319">
        <v>2</v>
      </c>
      <c r="K319">
        <v>4</v>
      </c>
      <c r="L319">
        <v>0</v>
      </c>
      <c r="M319">
        <v>-1.744450304096629</v>
      </c>
      <c r="N319">
        <v>0.1487485449685266</v>
      </c>
      <c r="O319">
        <v>-0.16104771223180131</v>
      </c>
    </row>
    <row r="320" spans="7:15" x14ac:dyDescent="0.3">
      <c r="G320">
        <v>1</v>
      </c>
      <c r="H320">
        <v>1</v>
      </c>
      <c r="I320">
        <v>0.84</v>
      </c>
      <c r="J320">
        <v>2</v>
      </c>
      <c r="K320">
        <v>6</v>
      </c>
      <c r="L320">
        <v>0</v>
      </c>
      <c r="M320">
        <v>-1.1288271541209278</v>
      </c>
      <c r="N320">
        <v>0.24437761039855851</v>
      </c>
      <c r="O320">
        <v>-1.409040666361723</v>
      </c>
    </row>
    <row r="321" spans="7:15" x14ac:dyDescent="0.3">
      <c r="G321">
        <v>1</v>
      </c>
      <c r="H321">
        <v>1</v>
      </c>
      <c r="I321">
        <v>0.6</v>
      </c>
      <c r="J321">
        <v>1</v>
      </c>
      <c r="K321">
        <v>8</v>
      </c>
      <c r="L321">
        <v>0</v>
      </c>
      <c r="M321">
        <v>-1.081515412130281</v>
      </c>
      <c r="N321">
        <v>0.2532193461232643</v>
      </c>
      <c r="O321">
        <v>-1.3734991851409577</v>
      </c>
    </row>
    <row r="322" spans="7:15" x14ac:dyDescent="0.3">
      <c r="G322">
        <v>0</v>
      </c>
      <c r="H322">
        <v>1</v>
      </c>
      <c r="I322">
        <v>0.6</v>
      </c>
      <c r="J322">
        <v>2</v>
      </c>
      <c r="K322">
        <v>7</v>
      </c>
      <c r="L322">
        <v>0</v>
      </c>
      <c r="M322">
        <v>-0.52274718415977395</v>
      </c>
      <c r="N322">
        <v>0.3722100748581138</v>
      </c>
      <c r="O322">
        <v>-0.465549682581539</v>
      </c>
    </row>
    <row r="323" spans="7:15" x14ac:dyDescent="0.3">
      <c r="G323">
        <v>1</v>
      </c>
      <c r="H323">
        <v>1</v>
      </c>
      <c r="I323">
        <v>0.6</v>
      </c>
      <c r="J323">
        <v>2</v>
      </c>
      <c r="K323">
        <v>8</v>
      </c>
      <c r="L323">
        <v>0</v>
      </c>
      <c r="M323">
        <v>-0.10579380546306583</v>
      </c>
      <c r="N323">
        <v>0.47357618937058432</v>
      </c>
      <c r="O323">
        <v>-0.74744247249845863</v>
      </c>
    </row>
    <row r="324" spans="7:15" x14ac:dyDescent="0.3">
      <c r="G324">
        <v>1</v>
      </c>
      <c r="H324">
        <v>1</v>
      </c>
      <c r="I324">
        <v>0.68600000000000005</v>
      </c>
      <c r="J324">
        <v>2</v>
      </c>
      <c r="K324">
        <v>6</v>
      </c>
      <c r="L324">
        <v>1</v>
      </c>
      <c r="M324">
        <v>0.58061239320050229</v>
      </c>
      <c r="N324">
        <v>0.64120830582568178</v>
      </c>
      <c r="O324">
        <v>-0.44440090476594191</v>
      </c>
    </row>
    <row r="325" spans="7:15" x14ac:dyDescent="0.3">
      <c r="G325">
        <v>0</v>
      </c>
      <c r="H325">
        <v>1</v>
      </c>
      <c r="I325">
        <v>2</v>
      </c>
      <c r="J325">
        <v>1</v>
      </c>
      <c r="K325">
        <v>6</v>
      </c>
      <c r="L325">
        <v>1</v>
      </c>
      <c r="M325">
        <v>-1.4305773006395559</v>
      </c>
      <c r="N325">
        <v>0.19300875004358503</v>
      </c>
      <c r="O325">
        <v>-0.21444245345199295</v>
      </c>
    </row>
    <row r="326" spans="7:15" x14ac:dyDescent="0.3">
      <c r="G326">
        <v>1</v>
      </c>
      <c r="H326">
        <v>1</v>
      </c>
      <c r="I326">
        <v>0.997</v>
      </c>
      <c r="J326">
        <v>2</v>
      </c>
      <c r="K326">
        <v>7</v>
      </c>
      <c r="L326">
        <v>1</v>
      </c>
      <c r="M326">
        <v>0.75248923071703189</v>
      </c>
      <c r="N326">
        <v>0.67972084799935262</v>
      </c>
      <c r="O326">
        <v>-0.38607308274543306</v>
      </c>
    </row>
    <row r="327" spans="7:15" x14ac:dyDescent="0.3">
      <c r="G327">
        <v>0</v>
      </c>
      <c r="H327">
        <v>1</v>
      </c>
      <c r="I327">
        <v>2.2000000000000002</v>
      </c>
      <c r="J327">
        <v>1</v>
      </c>
      <c r="K327">
        <v>7</v>
      </c>
      <c r="L327">
        <v>1</v>
      </c>
      <c r="M327">
        <v>-1.1712294146632196</v>
      </c>
      <c r="N327">
        <v>0.23663283369054069</v>
      </c>
      <c r="O327">
        <v>-0.27001614940803459</v>
      </c>
    </row>
    <row r="328" spans="7:15" x14ac:dyDescent="0.3">
      <c r="G328">
        <v>0</v>
      </c>
      <c r="H328">
        <v>1</v>
      </c>
      <c r="I328">
        <v>0.6</v>
      </c>
      <c r="J328">
        <v>1</v>
      </c>
      <c r="K328">
        <v>6</v>
      </c>
      <c r="L328">
        <v>0</v>
      </c>
      <c r="M328">
        <v>-1.9154221695236968</v>
      </c>
      <c r="N328">
        <v>0.12837292411500603</v>
      </c>
      <c r="O328">
        <v>-0.13739361181753243</v>
      </c>
    </row>
    <row r="329" spans="7:15" x14ac:dyDescent="0.3">
      <c r="G329">
        <v>1</v>
      </c>
      <c r="H329">
        <v>1</v>
      </c>
      <c r="I329">
        <v>0.6</v>
      </c>
      <c r="J329">
        <v>1.5</v>
      </c>
      <c r="K329">
        <v>6</v>
      </c>
      <c r="L329">
        <v>0</v>
      </c>
      <c r="M329">
        <v>-1.4275613661900888</v>
      </c>
      <c r="N329">
        <v>0.1934789360255591</v>
      </c>
      <c r="O329">
        <v>-1.642586630186784</v>
      </c>
    </row>
    <row r="330" spans="7:15" x14ac:dyDescent="0.3">
      <c r="G330">
        <v>0</v>
      </c>
      <c r="H330">
        <v>1</v>
      </c>
      <c r="I330">
        <v>0.65</v>
      </c>
      <c r="J330">
        <v>2</v>
      </c>
      <c r="K330">
        <v>6</v>
      </c>
      <c r="L330">
        <v>0</v>
      </c>
      <c r="M330">
        <v>-0.97910193603657447</v>
      </c>
      <c r="N330">
        <v>0.27307001551894156</v>
      </c>
      <c r="O330">
        <v>-0.31892511354031822</v>
      </c>
    </row>
    <row r="331" spans="7:15" x14ac:dyDescent="0.3">
      <c r="G331">
        <v>0</v>
      </c>
      <c r="H331">
        <v>1</v>
      </c>
      <c r="I331">
        <v>0.6</v>
      </c>
      <c r="J331">
        <v>1.5</v>
      </c>
      <c r="K331">
        <v>6</v>
      </c>
      <c r="L331">
        <v>0</v>
      </c>
      <c r="M331">
        <v>-1.4275613661900888</v>
      </c>
      <c r="N331">
        <v>0.1934789360255591</v>
      </c>
      <c r="O331">
        <v>-0.21502526399669525</v>
      </c>
    </row>
    <row r="332" spans="7:15" x14ac:dyDescent="0.3">
      <c r="G332">
        <v>0</v>
      </c>
      <c r="H332">
        <v>1</v>
      </c>
      <c r="I332">
        <v>0.6</v>
      </c>
      <c r="J332">
        <v>1.5</v>
      </c>
      <c r="K332">
        <v>6</v>
      </c>
      <c r="L332">
        <v>0</v>
      </c>
      <c r="M332">
        <v>-1.4275613661900888</v>
      </c>
      <c r="N332">
        <v>0.1934789360255591</v>
      </c>
      <c r="O332">
        <v>-0.21502526399669525</v>
      </c>
    </row>
    <row r="333" spans="7:15" x14ac:dyDescent="0.3">
      <c r="G333">
        <v>0</v>
      </c>
      <c r="H333">
        <v>1</v>
      </c>
      <c r="I333">
        <v>0.6</v>
      </c>
      <c r="J333">
        <v>2</v>
      </c>
      <c r="K333">
        <v>6</v>
      </c>
      <c r="L333">
        <v>0</v>
      </c>
      <c r="M333">
        <v>-0.93970056285648162</v>
      </c>
      <c r="N333">
        <v>0.28096083145928175</v>
      </c>
      <c r="O333">
        <v>-0.32983944633219436</v>
      </c>
    </row>
    <row r="334" spans="7:15" x14ac:dyDescent="0.3">
      <c r="G334">
        <v>0</v>
      </c>
      <c r="H334">
        <v>1</v>
      </c>
      <c r="I334">
        <v>0.9</v>
      </c>
      <c r="J334">
        <v>1</v>
      </c>
      <c r="K334">
        <v>6</v>
      </c>
      <c r="L334">
        <v>0</v>
      </c>
      <c r="M334">
        <v>-2.1518304086042539</v>
      </c>
      <c r="N334">
        <v>0.10416030219043694</v>
      </c>
      <c r="O334">
        <v>-0.10999379070796028</v>
      </c>
    </row>
    <row r="335" spans="7:15" x14ac:dyDescent="0.3">
      <c r="G335">
        <v>0</v>
      </c>
      <c r="H335">
        <v>1</v>
      </c>
      <c r="I335">
        <v>0.6</v>
      </c>
      <c r="J335">
        <v>2</v>
      </c>
      <c r="K335">
        <v>6</v>
      </c>
      <c r="L335">
        <v>0</v>
      </c>
      <c r="M335">
        <v>-0.93970056285648162</v>
      </c>
      <c r="N335">
        <v>0.28096083145928175</v>
      </c>
      <c r="O335">
        <v>-0.32983944633219436</v>
      </c>
    </row>
    <row r="336" spans="7:15" x14ac:dyDescent="0.3">
      <c r="G336">
        <v>0</v>
      </c>
      <c r="H336">
        <v>1</v>
      </c>
      <c r="I336">
        <v>1.21</v>
      </c>
      <c r="J336">
        <v>1</v>
      </c>
      <c r="K336">
        <v>8</v>
      </c>
      <c r="L336">
        <v>0</v>
      </c>
      <c r="M336">
        <v>-1.5622121649274159</v>
      </c>
      <c r="N336">
        <v>0.17332944488795488</v>
      </c>
      <c r="O336">
        <v>-0.19034902473771084</v>
      </c>
    </row>
    <row r="337" spans="7:15" x14ac:dyDescent="0.3">
      <c r="G337">
        <v>0</v>
      </c>
      <c r="H337">
        <v>1</v>
      </c>
      <c r="I337">
        <v>0.98699999999999999</v>
      </c>
      <c r="J337">
        <v>1</v>
      </c>
      <c r="K337">
        <v>6</v>
      </c>
      <c r="L337">
        <v>0</v>
      </c>
      <c r="M337">
        <v>-2.2203887979376153</v>
      </c>
      <c r="N337">
        <v>9.7934451237135803E-2</v>
      </c>
      <c r="O337">
        <v>-0.10306809109107673</v>
      </c>
    </row>
    <row r="338" spans="7:15" x14ac:dyDescent="0.3">
      <c r="G338">
        <v>1</v>
      </c>
      <c r="H338">
        <v>1</v>
      </c>
      <c r="I338">
        <v>0.6</v>
      </c>
      <c r="J338">
        <v>2</v>
      </c>
      <c r="K338">
        <v>7</v>
      </c>
      <c r="L338">
        <v>0</v>
      </c>
      <c r="M338">
        <v>-0.52274718415977395</v>
      </c>
      <c r="N338">
        <v>0.3722100748581138</v>
      </c>
      <c r="O338">
        <v>-0.98829686674131301</v>
      </c>
    </row>
    <row r="339" spans="7:15" x14ac:dyDescent="0.3">
      <c r="G339">
        <v>0</v>
      </c>
      <c r="H339">
        <v>1</v>
      </c>
      <c r="I339">
        <v>0.6</v>
      </c>
      <c r="J339">
        <v>2</v>
      </c>
      <c r="K339">
        <v>6</v>
      </c>
      <c r="L339">
        <v>0</v>
      </c>
      <c r="M339">
        <v>-0.93970056285648162</v>
      </c>
      <c r="N339">
        <v>0.28096083145928175</v>
      </c>
      <c r="O339">
        <v>-0.32983944633219436</v>
      </c>
    </row>
    <row r="340" spans="7:15" x14ac:dyDescent="0.3">
      <c r="G340">
        <v>0</v>
      </c>
      <c r="H340">
        <v>1</v>
      </c>
      <c r="I340">
        <v>0.63</v>
      </c>
      <c r="J340">
        <v>1</v>
      </c>
      <c r="K340">
        <v>7</v>
      </c>
      <c r="L340">
        <v>0</v>
      </c>
      <c r="M340">
        <v>-1.5221096147350441</v>
      </c>
      <c r="N340">
        <v>0.17915107795514787</v>
      </c>
      <c r="O340">
        <v>-0.19741620346065794</v>
      </c>
    </row>
    <row r="341" spans="7:15" x14ac:dyDescent="0.3">
      <c r="G341">
        <v>0</v>
      </c>
      <c r="H341">
        <v>1</v>
      </c>
      <c r="I341">
        <v>0.8</v>
      </c>
      <c r="J341">
        <v>1</v>
      </c>
      <c r="K341">
        <v>8</v>
      </c>
      <c r="L341">
        <v>0</v>
      </c>
      <c r="M341">
        <v>-1.2391209048506524</v>
      </c>
      <c r="N341">
        <v>0.22458904203330013</v>
      </c>
      <c r="O341">
        <v>-0.25436212182723822</v>
      </c>
    </row>
    <row r="342" spans="7:15" x14ac:dyDescent="0.3">
      <c r="G342">
        <v>1</v>
      </c>
      <c r="H342">
        <v>1</v>
      </c>
      <c r="I342">
        <v>0.6</v>
      </c>
      <c r="J342">
        <v>2</v>
      </c>
      <c r="K342">
        <v>7</v>
      </c>
      <c r="L342">
        <v>0</v>
      </c>
      <c r="M342">
        <v>-0.52274718415977395</v>
      </c>
      <c r="N342">
        <v>0.3722100748581138</v>
      </c>
      <c r="O342">
        <v>-0.98829686674131301</v>
      </c>
    </row>
    <row r="343" spans="7:15" x14ac:dyDescent="0.3">
      <c r="G343">
        <v>0</v>
      </c>
      <c r="H343">
        <v>1</v>
      </c>
      <c r="I343">
        <v>0.77200000000000002</v>
      </c>
      <c r="J343">
        <v>1.5</v>
      </c>
      <c r="K343">
        <v>6</v>
      </c>
      <c r="L343">
        <v>0</v>
      </c>
      <c r="M343">
        <v>-1.5631020899296084</v>
      </c>
      <c r="N343">
        <v>0.17320196785157543</v>
      </c>
      <c r="O343">
        <v>-0.19019483125908762</v>
      </c>
    </row>
    <row r="344" spans="7:15" x14ac:dyDescent="0.3">
      <c r="G344">
        <v>0</v>
      </c>
      <c r="H344">
        <v>1</v>
      </c>
      <c r="I344">
        <v>2.2000000000000002</v>
      </c>
      <c r="J344">
        <v>1</v>
      </c>
      <c r="K344">
        <v>6</v>
      </c>
      <c r="L344">
        <v>0</v>
      </c>
      <c r="M344">
        <v>-3.1762661112866715</v>
      </c>
      <c r="N344">
        <v>4.0068704893176557E-2</v>
      </c>
      <c r="O344">
        <v>-4.0893564678396756E-2</v>
      </c>
    </row>
    <row r="345" spans="7:15" x14ac:dyDescent="0.3">
      <c r="G345">
        <v>0</v>
      </c>
      <c r="H345">
        <v>1</v>
      </c>
      <c r="I345">
        <v>0.88700000000000001</v>
      </c>
      <c r="J345">
        <v>1</v>
      </c>
      <c r="K345">
        <v>6</v>
      </c>
      <c r="L345">
        <v>1</v>
      </c>
      <c r="M345">
        <v>-0.55350273365068547</v>
      </c>
      <c r="N345">
        <v>0.3650521304825059</v>
      </c>
      <c r="O345">
        <v>-0.45421237870748543</v>
      </c>
    </row>
    <row r="346" spans="7:15" x14ac:dyDescent="0.3">
      <c r="G346">
        <v>0</v>
      </c>
      <c r="H346">
        <v>1</v>
      </c>
      <c r="I346">
        <v>2.2000000000000002</v>
      </c>
      <c r="J346">
        <v>1</v>
      </c>
      <c r="K346">
        <v>6</v>
      </c>
      <c r="L346">
        <v>1</v>
      </c>
      <c r="M346">
        <v>-1.5881827933599273</v>
      </c>
      <c r="N346">
        <v>0.16963971880081813</v>
      </c>
      <c r="O346">
        <v>-0.18589559864028871</v>
      </c>
    </row>
    <row r="347" spans="7:15" x14ac:dyDescent="0.3">
      <c r="G347">
        <v>0</v>
      </c>
      <c r="H347">
        <v>1</v>
      </c>
      <c r="I347">
        <v>1.5</v>
      </c>
      <c r="J347">
        <v>2</v>
      </c>
      <c r="K347">
        <v>7</v>
      </c>
      <c r="L347">
        <v>1</v>
      </c>
      <c r="M347">
        <v>0.35611141652529632</v>
      </c>
      <c r="N347">
        <v>0.58809879280479771</v>
      </c>
      <c r="O347">
        <v>-0.88697174674759582</v>
      </c>
    </row>
    <row r="348" spans="7:15" x14ac:dyDescent="0.3">
      <c r="G348">
        <v>1</v>
      </c>
      <c r="H348">
        <v>1</v>
      </c>
      <c r="I348">
        <v>1.272</v>
      </c>
      <c r="J348">
        <v>2</v>
      </c>
      <c r="K348">
        <v>8</v>
      </c>
      <c r="L348">
        <v>1</v>
      </c>
      <c r="M348">
        <v>0.95273505692322846</v>
      </c>
      <c r="N348">
        <v>0.72166488727777112</v>
      </c>
      <c r="O348">
        <v>-0.32619439288260238</v>
      </c>
    </row>
    <row r="349" spans="7:15" x14ac:dyDescent="0.3">
      <c r="G349">
        <v>1</v>
      </c>
      <c r="H349">
        <v>1</v>
      </c>
      <c r="I349">
        <v>0.90100000000000002</v>
      </c>
      <c r="J349">
        <v>1.5</v>
      </c>
      <c r="K349">
        <v>7</v>
      </c>
      <c r="L349">
        <v>1</v>
      </c>
      <c r="M349">
        <v>0.34027906388920304</v>
      </c>
      <c r="N349">
        <v>0.58425830929749123</v>
      </c>
      <c r="O349">
        <v>-0.53741208350342862</v>
      </c>
    </row>
    <row r="350" spans="7:15" x14ac:dyDescent="0.3">
      <c r="G350">
        <v>0</v>
      </c>
      <c r="H350">
        <v>1</v>
      </c>
      <c r="I350">
        <v>1</v>
      </c>
      <c r="J350">
        <v>2</v>
      </c>
      <c r="K350">
        <v>8</v>
      </c>
      <c r="L350">
        <v>1</v>
      </c>
      <c r="M350">
        <v>1.1670785270229347</v>
      </c>
      <c r="N350">
        <v>0.76261653985221267</v>
      </c>
      <c r="O350">
        <v>-1.4380784700517757</v>
      </c>
    </row>
    <row r="351" spans="7:15" x14ac:dyDescent="0.3">
      <c r="G351">
        <v>0</v>
      </c>
      <c r="H351">
        <v>1</v>
      </c>
      <c r="I351">
        <v>2.2000000000000002</v>
      </c>
      <c r="J351">
        <v>1.5</v>
      </c>
      <c r="K351">
        <v>6</v>
      </c>
      <c r="L351">
        <v>1</v>
      </c>
      <c r="M351">
        <v>-1.1003219900263201</v>
      </c>
      <c r="N351">
        <v>0.24967956803413136</v>
      </c>
      <c r="O351">
        <v>-0.28725492107276401</v>
      </c>
    </row>
    <row r="352" spans="7:15" x14ac:dyDescent="0.3">
      <c r="G352">
        <v>1</v>
      </c>
      <c r="H352">
        <v>1</v>
      </c>
      <c r="I352">
        <v>2.25</v>
      </c>
      <c r="J352">
        <v>1</v>
      </c>
      <c r="K352">
        <v>8</v>
      </c>
      <c r="L352">
        <v>1</v>
      </c>
      <c r="M352">
        <v>-0.79367740914660434</v>
      </c>
      <c r="N352">
        <v>0.31137960428610223</v>
      </c>
      <c r="O352">
        <v>-1.1667425185605764</v>
      </c>
    </row>
    <row r="353" spans="7:15" x14ac:dyDescent="0.3">
      <c r="G353">
        <v>0</v>
      </c>
      <c r="H353">
        <v>1</v>
      </c>
      <c r="I353">
        <v>1.03</v>
      </c>
      <c r="J353">
        <v>2</v>
      </c>
      <c r="K353">
        <v>6</v>
      </c>
      <c r="L353">
        <v>1</v>
      </c>
      <c r="M353">
        <v>0.309530945721463</v>
      </c>
      <c r="N353">
        <v>0.57677076617634238</v>
      </c>
      <c r="O353">
        <v>-0.85984132279060743</v>
      </c>
    </row>
    <row r="354" spans="7:15" x14ac:dyDescent="0.3">
      <c r="G354">
        <v>1</v>
      </c>
      <c r="H354">
        <v>1</v>
      </c>
      <c r="I354">
        <v>2.2000000000000002</v>
      </c>
      <c r="J354">
        <v>3</v>
      </c>
      <c r="K354">
        <v>8</v>
      </c>
      <c r="L354">
        <v>1</v>
      </c>
      <c r="M354">
        <v>1.1971671773679176</v>
      </c>
      <c r="N354">
        <v>0.76802045680591102</v>
      </c>
      <c r="O354">
        <v>-0.26393890972317929</v>
      </c>
    </row>
    <row r="355" spans="7:15" x14ac:dyDescent="0.3">
      <c r="G355">
        <v>0</v>
      </c>
      <c r="H355">
        <v>1</v>
      </c>
      <c r="I355">
        <v>2.2000000000000002</v>
      </c>
      <c r="J355">
        <v>1.5</v>
      </c>
      <c r="K355">
        <v>7</v>
      </c>
      <c r="L355">
        <v>1</v>
      </c>
      <c r="M355">
        <v>-0.68336861132961246</v>
      </c>
      <c r="N355">
        <v>0.33550987862416709</v>
      </c>
      <c r="O355">
        <v>-0.40873526719090897</v>
      </c>
    </row>
    <row r="356" spans="7:15" x14ac:dyDescent="0.3">
      <c r="G356">
        <v>1</v>
      </c>
      <c r="H356">
        <v>1</v>
      </c>
      <c r="I356">
        <v>0.6</v>
      </c>
      <c r="J356">
        <v>2.5</v>
      </c>
      <c r="K356">
        <v>7</v>
      </c>
      <c r="L356">
        <v>1</v>
      </c>
      <c r="M356">
        <v>1.5531969371005774</v>
      </c>
      <c r="N356">
        <v>0.82537498935778641</v>
      </c>
      <c r="O356">
        <v>-0.19191746336119372</v>
      </c>
    </row>
    <row r="357" spans="7:15" x14ac:dyDescent="0.3">
      <c r="G357">
        <v>1</v>
      </c>
      <c r="H357">
        <v>1</v>
      </c>
      <c r="I357">
        <v>0.55000000000000004</v>
      </c>
      <c r="J357">
        <v>2</v>
      </c>
      <c r="K357">
        <v>9</v>
      </c>
      <c r="L357">
        <v>1</v>
      </c>
      <c r="M357">
        <v>1.9386442643404793</v>
      </c>
      <c r="N357">
        <v>0.87420312611743634</v>
      </c>
      <c r="O357">
        <v>-0.13444252058421222</v>
      </c>
    </row>
    <row r="358" spans="7:15" x14ac:dyDescent="0.3">
      <c r="G358">
        <v>1</v>
      </c>
      <c r="H358">
        <v>1</v>
      </c>
      <c r="I358">
        <v>0.7</v>
      </c>
      <c r="J358">
        <v>1.5</v>
      </c>
      <c r="K358">
        <v>9</v>
      </c>
      <c r="L358">
        <v>1</v>
      </c>
      <c r="M358">
        <v>1.3325793414665936</v>
      </c>
      <c r="N358">
        <v>0.79126696804679009</v>
      </c>
      <c r="O358">
        <v>-0.23411986114478603</v>
      </c>
    </row>
    <row r="359" spans="7:15" x14ac:dyDescent="0.3">
      <c r="G359">
        <v>1</v>
      </c>
      <c r="H359">
        <v>1</v>
      </c>
      <c r="I359">
        <v>0.91</v>
      </c>
      <c r="J359">
        <v>1.5</v>
      </c>
      <c r="K359">
        <v>7</v>
      </c>
      <c r="L359">
        <v>1</v>
      </c>
      <c r="M359">
        <v>0.33318681671678618</v>
      </c>
      <c r="N359">
        <v>0.58253457580388701</v>
      </c>
      <c r="O359">
        <v>-0.5403667377006347</v>
      </c>
    </row>
    <row r="360" spans="7:15" x14ac:dyDescent="0.3">
      <c r="G360">
        <v>1</v>
      </c>
      <c r="H360">
        <v>1</v>
      </c>
      <c r="I360">
        <v>1.335</v>
      </c>
      <c r="J360">
        <v>3</v>
      </c>
      <c r="K360">
        <v>7</v>
      </c>
      <c r="L360">
        <v>1</v>
      </c>
      <c r="M360">
        <v>1.461857554686818</v>
      </c>
      <c r="N360">
        <v>0.81181661853526632</v>
      </c>
      <c r="O360">
        <v>-0.20848080356826382</v>
      </c>
    </row>
    <row r="361" spans="7:15" x14ac:dyDescent="0.3">
      <c r="G361">
        <v>1</v>
      </c>
      <c r="H361">
        <v>1</v>
      </c>
      <c r="I361">
        <v>0.6</v>
      </c>
      <c r="J361">
        <v>2</v>
      </c>
      <c r="K361">
        <v>9</v>
      </c>
      <c r="L361">
        <v>1</v>
      </c>
      <c r="M361">
        <v>1.8992428911603865</v>
      </c>
      <c r="N361">
        <v>0.86980581186235617</v>
      </c>
      <c r="O361">
        <v>-0.13948529700330897</v>
      </c>
    </row>
    <row r="362" spans="7:15" x14ac:dyDescent="0.3">
      <c r="G362">
        <v>1</v>
      </c>
      <c r="H362">
        <v>1</v>
      </c>
      <c r="I362">
        <v>1.05</v>
      </c>
      <c r="J362">
        <v>2.5</v>
      </c>
      <c r="K362">
        <v>9</v>
      </c>
      <c r="L362">
        <v>1</v>
      </c>
      <c r="M362">
        <v>2.0324913358731562</v>
      </c>
      <c r="N362">
        <v>0.88416647518858948</v>
      </c>
      <c r="O362">
        <v>-0.12310991372546151</v>
      </c>
    </row>
    <row r="363" spans="7:15" x14ac:dyDescent="0.3">
      <c r="G363">
        <v>1</v>
      </c>
      <c r="H363">
        <v>1</v>
      </c>
      <c r="I363">
        <v>1.335</v>
      </c>
      <c r="J363">
        <v>2.5</v>
      </c>
      <c r="K363">
        <v>8</v>
      </c>
      <c r="L363">
        <v>1</v>
      </c>
      <c r="M363">
        <v>1.3909501300499185</v>
      </c>
      <c r="N363">
        <v>0.8007438826813309</v>
      </c>
      <c r="O363">
        <v>-0.22221413000836851</v>
      </c>
    </row>
  </sheetData>
  <mergeCells count="4">
    <mergeCell ref="B13:F15"/>
    <mergeCell ref="A17:F18"/>
    <mergeCell ref="A20:F21"/>
    <mergeCell ref="A31:F32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835F-3525-40B7-BEBF-6F3121A133A7}">
  <dimension ref="A1:D364"/>
  <sheetViews>
    <sheetView showGridLines="0" workbookViewId="0">
      <selection activeCell="F3" sqref="F3"/>
    </sheetView>
  </sheetViews>
  <sheetFormatPr defaultRowHeight="13.8" x14ac:dyDescent="0.25"/>
  <cols>
    <col min="1" max="1" width="13.5546875" style="14" bestFit="1" customWidth="1"/>
    <col min="2" max="16384" width="8.88671875" style="14"/>
  </cols>
  <sheetData>
    <row r="1" spans="1:4" ht="55.2" x14ac:dyDescent="0.25">
      <c r="A1" s="22" t="s">
        <v>16</v>
      </c>
      <c r="B1" s="25" t="s">
        <v>26</v>
      </c>
      <c r="C1" s="24" t="s">
        <v>96</v>
      </c>
      <c r="D1" s="23" t="s">
        <v>97</v>
      </c>
    </row>
    <row r="2" spans="1:4" x14ac:dyDescent="0.25">
      <c r="A2" s="15">
        <v>271.8</v>
      </c>
      <c r="B2" s="18">
        <v>4104</v>
      </c>
      <c r="C2" s="19" t="s">
        <v>55</v>
      </c>
      <c r="D2" s="31">
        <f>IF(C2="None", 0, 1)</f>
        <v>0</v>
      </c>
    </row>
    <row r="3" spans="1:4" x14ac:dyDescent="0.25">
      <c r="A3" s="15">
        <v>324</v>
      </c>
      <c r="B3" s="18">
        <v>4320</v>
      </c>
      <c r="C3" s="19" t="s">
        <v>55</v>
      </c>
      <c r="D3" s="31">
        <f t="shared" ref="D3:D66" si="0">IF(C3="None", 0, 1)</f>
        <v>0</v>
      </c>
    </row>
    <row r="4" spans="1:4" x14ac:dyDescent="0.25">
      <c r="A4" s="15">
        <v>356.4</v>
      </c>
      <c r="B4" s="18">
        <v>5040</v>
      </c>
      <c r="C4" s="19" t="s">
        <v>55</v>
      </c>
      <c r="D4" s="31">
        <f t="shared" si="0"/>
        <v>0</v>
      </c>
    </row>
    <row r="5" spans="1:4" x14ac:dyDescent="0.25">
      <c r="A5" s="15">
        <v>369</v>
      </c>
      <c r="B5" s="18">
        <v>5088.6000000000004</v>
      </c>
      <c r="C5" s="19" t="s">
        <v>55</v>
      </c>
      <c r="D5" s="31">
        <f t="shared" si="0"/>
        <v>0</v>
      </c>
    </row>
    <row r="6" spans="1:4" x14ac:dyDescent="0.25">
      <c r="A6" s="15">
        <v>234</v>
      </c>
      <c r="B6" s="18">
        <v>6008.4</v>
      </c>
      <c r="C6" s="19" t="s">
        <v>55</v>
      </c>
      <c r="D6" s="31">
        <f t="shared" si="0"/>
        <v>0</v>
      </c>
    </row>
    <row r="7" spans="1:4" x14ac:dyDescent="0.25">
      <c r="A7" s="15">
        <v>252</v>
      </c>
      <c r="B7" s="18">
        <v>4410</v>
      </c>
      <c r="C7" s="19" t="s">
        <v>58</v>
      </c>
      <c r="D7" s="31">
        <f t="shared" si="0"/>
        <v>1</v>
      </c>
    </row>
    <row r="8" spans="1:4" x14ac:dyDescent="0.25">
      <c r="A8" s="15">
        <v>275.39999999999998</v>
      </c>
      <c r="B8" s="18">
        <v>4523.3999999999996</v>
      </c>
      <c r="C8" s="19" t="s">
        <v>58</v>
      </c>
      <c r="D8" s="31">
        <f t="shared" si="0"/>
        <v>1</v>
      </c>
    </row>
    <row r="9" spans="1:4" x14ac:dyDescent="0.25">
      <c r="A9" s="15">
        <v>288</v>
      </c>
      <c r="B9" s="18">
        <v>4050</v>
      </c>
      <c r="C9" s="19" t="s">
        <v>58</v>
      </c>
      <c r="D9" s="31">
        <f t="shared" si="0"/>
        <v>1</v>
      </c>
    </row>
    <row r="10" spans="1:4" x14ac:dyDescent="0.25">
      <c r="A10" s="15">
        <v>324</v>
      </c>
      <c r="B10" s="18">
        <v>5220</v>
      </c>
      <c r="C10" s="19" t="s">
        <v>58</v>
      </c>
      <c r="D10" s="31">
        <f t="shared" si="0"/>
        <v>1</v>
      </c>
    </row>
    <row r="11" spans="1:4" x14ac:dyDescent="0.25">
      <c r="A11" s="15">
        <v>306</v>
      </c>
      <c r="B11" s="18">
        <v>6508.8</v>
      </c>
      <c r="C11" s="19" t="s">
        <v>58</v>
      </c>
      <c r="D11" s="31">
        <f t="shared" si="0"/>
        <v>1</v>
      </c>
    </row>
    <row r="12" spans="1:4" x14ac:dyDescent="0.25">
      <c r="A12" s="15">
        <v>270</v>
      </c>
      <c r="B12" s="18">
        <v>4140</v>
      </c>
      <c r="C12" s="19" t="s">
        <v>59</v>
      </c>
      <c r="D12" s="31">
        <f t="shared" si="0"/>
        <v>1</v>
      </c>
    </row>
    <row r="13" spans="1:4" x14ac:dyDescent="0.25">
      <c r="A13" s="15">
        <v>210.6</v>
      </c>
      <c r="B13" s="18">
        <v>6300</v>
      </c>
      <c r="C13" s="19" t="s">
        <v>59</v>
      </c>
      <c r="D13" s="31">
        <f t="shared" si="0"/>
        <v>1</v>
      </c>
    </row>
    <row r="14" spans="1:4" x14ac:dyDescent="0.25">
      <c r="A14" s="15">
        <v>261</v>
      </c>
      <c r="B14" s="18">
        <v>7358.4</v>
      </c>
      <c r="C14" s="19" t="s">
        <v>58</v>
      </c>
      <c r="D14" s="31">
        <f t="shared" si="0"/>
        <v>1</v>
      </c>
    </row>
    <row r="15" spans="1:4" x14ac:dyDescent="0.25">
      <c r="A15" s="15">
        <v>198</v>
      </c>
      <c r="B15" s="18">
        <v>6298.2</v>
      </c>
      <c r="C15" s="19" t="s">
        <v>55</v>
      </c>
      <c r="D15" s="31">
        <f t="shared" si="0"/>
        <v>0</v>
      </c>
    </row>
    <row r="16" spans="1:4" x14ac:dyDescent="0.25">
      <c r="A16" s="15">
        <v>216</v>
      </c>
      <c r="B16" s="18">
        <v>6073.2</v>
      </c>
      <c r="C16" s="19" t="s">
        <v>55</v>
      </c>
      <c r="D16" s="31">
        <f t="shared" si="0"/>
        <v>0</v>
      </c>
    </row>
    <row r="17" spans="1:4" x14ac:dyDescent="0.25">
      <c r="A17" s="15">
        <v>252</v>
      </c>
      <c r="B17" s="18">
        <v>7020</v>
      </c>
      <c r="C17" s="19" t="s">
        <v>55</v>
      </c>
      <c r="D17" s="31">
        <f t="shared" si="0"/>
        <v>0</v>
      </c>
    </row>
    <row r="18" spans="1:4" x14ac:dyDescent="0.25">
      <c r="A18" s="15">
        <v>286.2</v>
      </c>
      <c r="B18" s="18">
        <v>3265.2</v>
      </c>
      <c r="C18" s="19" t="s">
        <v>58</v>
      </c>
      <c r="D18" s="31">
        <f t="shared" si="0"/>
        <v>1</v>
      </c>
    </row>
    <row r="19" spans="1:4" x14ac:dyDescent="0.25">
      <c r="A19" s="15">
        <v>225.9</v>
      </c>
      <c r="B19" s="18">
        <v>6840</v>
      </c>
      <c r="C19" s="19" t="s">
        <v>58</v>
      </c>
      <c r="D19" s="31">
        <f t="shared" si="0"/>
        <v>1</v>
      </c>
    </row>
    <row r="20" spans="1:4" x14ac:dyDescent="0.25">
      <c r="A20" s="15">
        <v>340.2</v>
      </c>
      <c r="B20" s="18">
        <v>4320</v>
      </c>
      <c r="C20" s="19" t="s">
        <v>55</v>
      </c>
      <c r="D20" s="31">
        <f t="shared" si="0"/>
        <v>0</v>
      </c>
    </row>
    <row r="21" spans="1:4" x14ac:dyDescent="0.25">
      <c r="A21" s="15">
        <v>287.82</v>
      </c>
      <c r="B21" s="18">
        <v>4280.3999999999996</v>
      </c>
      <c r="C21" s="19" t="s">
        <v>55</v>
      </c>
      <c r="D21" s="31">
        <f t="shared" si="0"/>
        <v>0</v>
      </c>
    </row>
    <row r="22" spans="1:4" x14ac:dyDescent="0.25">
      <c r="A22" s="15">
        <v>324</v>
      </c>
      <c r="B22" s="18">
        <v>4500</v>
      </c>
      <c r="C22" s="19" t="s">
        <v>58</v>
      </c>
      <c r="D22" s="31">
        <f t="shared" si="0"/>
        <v>1</v>
      </c>
    </row>
    <row r="23" spans="1:4" x14ac:dyDescent="0.25">
      <c r="A23" s="15">
        <v>336.6</v>
      </c>
      <c r="B23" s="18">
        <v>4860</v>
      </c>
      <c r="C23" s="19" t="s">
        <v>58</v>
      </c>
      <c r="D23" s="31">
        <f t="shared" si="0"/>
        <v>1</v>
      </c>
    </row>
    <row r="24" spans="1:4" x14ac:dyDescent="0.25">
      <c r="A24" s="15">
        <v>288</v>
      </c>
      <c r="B24" s="18">
        <v>5040</v>
      </c>
      <c r="C24" s="19" t="s">
        <v>58</v>
      </c>
      <c r="D24" s="31">
        <f t="shared" si="0"/>
        <v>1</v>
      </c>
    </row>
    <row r="25" spans="1:4" x14ac:dyDescent="0.25">
      <c r="A25" s="15">
        <v>270</v>
      </c>
      <c r="B25" s="18">
        <v>5718.6</v>
      </c>
      <c r="C25" s="19" t="s">
        <v>58</v>
      </c>
      <c r="D25" s="31">
        <f t="shared" si="0"/>
        <v>1</v>
      </c>
    </row>
    <row r="26" spans="1:4" x14ac:dyDescent="0.25">
      <c r="A26" s="15">
        <v>392.4</v>
      </c>
      <c r="B26" s="18">
        <v>5400</v>
      </c>
      <c r="C26" s="19" t="s">
        <v>58</v>
      </c>
      <c r="D26" s="31">
        <f t="shared" si="0"/>
        <v>1</v>
      </c>
    </row>
    <row r="27" spans="1:4" x14ac:dyDescent="0.25">
      <c r="A27" s="15">
        <v>288</v>
      </c>
      <c r="B27" s="18">
        <v>6728.4</v>
      </c>
      <c r="C27" s="19" t="s">
        <v>55</v>
      </c>
      <c r="D27" s="31">
        <f t="shared" si="0"/>
        <v>0</v>
      </c>
    </row>
    <row r="28" spans="1:4" x14ac:dyDescent="0.25">
      <c r="A28" s="15">
        <v>341.82</v>
      </c>
      <c r="B28" s="18">
        <v>11102.4</v>
      </c>
      <c r="C28" s="19" t="s">
        <v>55</v>
      </c>
      <c r="D28" s="31">
        <f t="shared" si="0"/>
        <v>0</v>
      </c>
    </row>
    <row r="29" spans="1:4" x14ac:dyDescent="0.25">
      <c r="A29" s="15">
        <v>315</v>
      </c>
      <c r="B29" s="18">
        <v>6778.8</v>
      </c>
      <c r="C29" s="19" t="s">
        <v>58</v>
      </c>
      <c r="D29" s="31">
        <f t="shared" si="0"/>
        <v>1</v>
      </c>
    </row>
    <row r="30" spans="1:4" x14ac:dyDescent="0.25">
      <c r="A30" s="15">
        <v>288</v>
      </c>
      <c r="B30" s="18">
        <v>7225.2</v>
      </c>
      <c r="C30" s="19" t="s">
        <v>59</v>
      </c>
      <c r="D30" s="31">
        <f t="shared" si="0"/>
        <v>1</v>
      </c>
    </row>
    <row r="31" spans="1:4" x14ac:dyDescent="0.25">
      <c r="A31" s="15">
        <v>259.02</v>
      </c>
      <c r="B31" s="18">
        <v>6532.2</v>
      </c>
      <c r="C31" s="19" t="s">
        <v>55</v>
      </c>
      <c r="D31" s="31">
        <f t="shared" si="0"/>
        <v>0</v>
      </c>
    </row>
    <row r="32" spans="1:4" x14ac:dyDescent="0.25">
      <c r="A32" s="15">
        <v>329.4</v>
      </c>
      <c r="B32" s="18">
        <v>4874.3999999999996</v>
      </c>
      <c r="C32" s="19" t="s">
        <v>58</v>
      </c>
      <c r="D32" s="31">
        <f t="shared" si="0"/>
        <v>1</v>
      </c>
    </row>
    <row r="33" spans="1:4" x14ac:dyDescent="0.25">
      <c r="A33" s="15">
        <v>324</v>
      </c>
      <c r="B33" s="18">
        <v>4905</v>
      </c>
      <c r="C33" s="19" t="s">
        <v>58</v>
      </c>
      <c r="D33" s="31">
        <f t="shared" si="0"/>
        <v>1</v>
      </c>
    </row>
    <row r="34" spans="1:4" x14ac:dyDescent="0.25">
      <c r="A34" s="15">
        <v>324</v>
      </c>
      <c r="B34" s="18">
        <v>5040</v>
      </c>
      <c r="C34" s="19" t="s">
        <v>58</v>
      </c>
      <c r="D34" s="31">
        <f t="shared" si="0"/>
        <v>1</v>
      </c>
    </row>
    <row r="35" spans="1:4" x14ac:dyDescent="0.25">
      <c r="A35" s="15">
        <v>325.8</v>
      </c>
      <c r="B35" s="18">
        <v>7126.2</v>
      </c>
      <c r="C35" s="19" t="s">
        <v>58</v>
      </c>
      <c r="D35" s="31">
        <f t="shared" si="0"/>
        <v>1</v>
      </c>
    </row>
    <row r="36" spans="1:4" x14ac:dyDescent="0.25">
      <c r="A36" s="15">
        <v>286.2</v>
      </c>
      <c r="B36" s="18">
        <v>7642.8</v>
      </c>
      <c r="C36" s="19" t="s">
        <v>58</v>
      </c>
      <c r="D36" s="31">
        <f t="shared" si="0"/>
        <v>1</v>
      </c>
    </row>
    <row r="37" spans="1:4" x14ac:dyDescent="0.25">
      <c r="A37" s="15">
        <v>261</v>
      </c>
      <c r="B37" s="18">
        <v>8028</v>
      </c>
      <c r="C37" s="19" t="s">
        <v>58</v>
      </c>
      <c r="D37" s="31">
        <f t="shared" si="0"/>
        <v>1</v>
      </c>
    </row>
    <row r="38" spans="1:4" x14ac:dyDescent="0.25">
      <c r="A38" s="15">
        <v>323.82</v>
      </c>
      <c r="B38" s="18">
        <v>5239.8</v>
      </c>
      <c r="C38" s="19" t="s">
        <v>58</v>
      </c>
      <c r="D38" s="31">
        <f t="shared" si="0"/>
        <v>1</v>
      </c>
    </row>
    <row r="39" spans="1:4" x14ac:dyDescent="0.25">
      <c r="A39" s="15">
        <v>342</v>
      </c>
      <c r="B39" s="18">
        <v>5306.4</v>
      </c>
      <c r="C39" s="19" t="s">
        <v>58</v>
      </c>
      <c r="D39" s="31">
        <f t="shared" si="0"/>
        <v>1</v>
      </c>
    </row>
    <row r="40" spans="1:4" x14ac:dyDescent="0.25">
      <c r="A40" s="15">
        <v>387</v>
      </c>
      <c r="B40" s="18">
        <v>5380.2</v>
      </c>
      <c r="C40" s="19" t="s">
        <v>58</v>
      </c>
      <c r="D40" s="31">
        <f t="shared" si="0"/>
        <v>1</v>
      </c>
    </row>
    <row r="41" spans="1:4" x14ac:dyDescent="0.25">
      <c r="A41" s="15">
        <v>307.8</v>
      </c>
      <c r="B41" s="18">
        <v>5607</v>
      </c>
      <c r="C41" s="19" t="s">
        <v>58</v>
      </c>
      <c r="D41" s="31">
        <f t="shared" si="0"/>
        <v>1</v>
      </c>
    </row>
    <row r="42" spans="1:4" x14ac:dyDescent="0.25">
      <c r="A42" s="15">
        <v>378</v>
      </c>
      <c r="B42" s="18">
        <v>6300</v>
      </c>
      <c r="C42" s="19" t="s">
        <v>58</v>
      </c>
      <c r="D42" s="31">
        <f t="shared" si="0"/>
        <v>1</v>
      </c>
    </row>
    <row r="43" spans="1:4" x14ac:dyDescent="0.25">
      <c r="A43" s="15">
        <v>414</v>
      </c>
      <c r="B43" s="18">
        <v>6865.2</v>
      </c>
      <c r="C43" s="19" t="s">
        <v>58</v>
      </c>
      <c r="D43" s="31">
        <f t="shared" si="0"/>
        <v>1</v>
      </c>
    </row>
    <row r="44" spans="1:4" x14ac:dyDescent="0.25">
      <c r="A44" s="15">
        <v>378</v>
      </c>
      <c r="B44" s="18">
        <v>7920</v>
      </c>
      <c r="C44" s="19" t="s">
        <v>58</v>
      </c>
      <c r="D44" s="31">
        <f t="shared" si="0"/>
        <v>1</v>
      </c>
    </row>
    <row r="45" spans="1:4" x14ac:dyDescent="0.25">
      <c r="A45" s="15">
        <v>306</v>
      </c>
      <c r="B45" s="18">
        <v>9360</v>
      </c>
      <c r="C45" s="19" t="s">
        <v>58</v>
      </c>
      <c r="D45" s="31">
        <f t="shared" si="0"/>
        <v>1</v>
      </c>
    </row>
    <row r="46" spans="1:4" x14ac:dyDescent="0.25">
      <c r="A46" s="15">
        <v>270</v>
      </c>
      <c r="B46" s="18">
        <v>7414.2</v>
      </c>
      <c r="C46" s="19" t="s">
        <v>58</v>
      </c>
      <c r="D46" s="31">
        <f t="shared" si="0"/>
        <v>1</v>
      </c>
    </row>
    <row r="47" spans="1:4" x14ac:dyDescent="0.25">
      <c r="A47" s="15">
        <v>252</v>
      </c>
      <c r="B47" s="18">
        <v>6444</v>
      </c>
      <c r="C47" s="19" t="s">
        <v>55</v>
      </c>
      <c r="D47" s="31">
        <f t="shared" si="0"/>
        <v>0</v>
      </c>
    </row>
    <row r="48" spans="1:4" x14ac:dyDescent="0.25">
      <c r="A48" s="15">
        <v>286.2</v>
      </c>
      <c r="B48" s="18">
        <v>7597.8</v>
      </c>
      <c r="C48" s="19" t="s">
        <v>58</v>
      </c>
      <c r="D48" s="31">
        <f t="shared" si="0"/>
        <v>1</v>
      </c>
    </row>
    <row r="49" spans="1:4" x14ac:dyDescent="0.25">
      <c r="A49" s="15">
        <v>305.82</v>
      </c>
      <c r="B49" s="18">
        <v>8049.6</v>
      </c>
      <c r="C49" s="19" t="s">
        <v>58</v>
      </c>
      <c r="D49" s="31">
        <f t="shared" si="0"/>
        <v>1</v>
      </c>
    </row>
    <row r="50" spans="1:4" x14ac:dyDescent="0.25">
      <c r="A50" s="15">
        <v>515.70000000000005</v>
      </c>
      <c r="B50" s="18">
        <v>7200</v>
      </c>
      <c r="C50" s="19" t="s">
        <v>58</v>
      </c>
      <c r="D50" s="31">
        <f t="shared" si="0"/>
        <v>1</v>
      </c>
    </row>
    <row r="51" spans="1:4" x14ac:dyDescent="0.25">
      <c r="A51" s="15">
        <v>243</v>
      </c>
      <c r="B51" s="18">
        <v>8100</v>
      </c>
      <c r="C51" s="19" t="s">
        <v>58</v>
      </c>
      <c r="D51" s="31">
        <f t="shared" si="0"/>
        <v>1</v>
      </c>
    </row>
    <row r="52" spans="1:4" x14ac:dyDescent="0.25">
      <c r="A52" s="15">
        <v>293.39999999999998</v>
      </c>
      <c r="B52" s="18">
        <v>3400.2</v>
      </c>
      <c r="C52" s="19" t="s">
        <v>55</v>
      </c>
      <c r="D52" s="31">
        <f t="shared" si="0"/>
        <v>0</v>
      </c>
    </row>
    <row r="53" spans="1:4" x14ac:dyDescent="0.25">
      <c r="A53" s="15">
        <v>284.22000000000003</v>
      </c>
      <c r="B53" s="18">
        <v>3420</v>
      </c>
      <c r="C53" s="19" t="s">
        <v>55</v>
      </c>
      <c r="D53" s="31">
        <f t="shared" si="0"/>
        <v>0</v>
      </c>
    </row>
    <row r="54" spans="1:4" x14ac:dyDescent="0.25">
      <c r="A54" s="15">
        <v>268.2</v>
      </c>
      <c r="B54" s="18">
        <v>3600</v>
      </c>
      <c r="C54" s="19" t="s">
        <v>55</v>
      </c>
      <c r="D54" s="31">
        <f t="shared" si="0"/>
        <v>0</v>
      </c>
    </row>
    <row r="55" spans="1:4" x14ac:dyDescent="0.25">
      <c r="A55" s="15">
        <v>271.8</v>
      </c>
      <c r="B55" s="18">
        <v>3733.2</v>
      </c>
      <c r="C55" s="19" t="s">
        <v>55</v>
      </c>
      <c r="D55" s="31">
        <f t="shared" si="0"/>
        <v>0</v>
      </c>
    </row>
    <row r="56" spans="1:4" x14ac:dyDescent="0.25">
      <c r="A56" s="15">
        <v>264.60000000000002</v>
      </c>
      <c r="B56" s="18">
        <v>3780</v>
      </c>
      <c r="C56" s="19" t="s">
        <v>55</v>
      </c>
      <c r="D56" s="31">
        <f t="shared" si="0"/>
        <v>0</v>
      </c>
    </row>
    <row r="57" spans="1:4" x14ac:dyDescent="0.25">
      <c r="A57" s="15">
        <v>296.82</v>
      </c>
      <c r="B57" s="18">
        <v>3780</v>
      </c>
      <c r="C57" s="19" t="s">
        <v>55</v>
      </c>
      <c r="D57" s="31">
        <f t="shared" si="0"/>
        <v>0</v>
      </c>
    </row>
    <row r="58" spans="1:4" x14ac:dyDescent="0.25">
      <c r="A58" s="15">
        <v>288</v>
      </c>
      <c r="B58" s="18">
        <v>4320</v>
      </c>
      <c r="C58" s="19" t="s">
        <v>55</v>
      </c>
      <c r="D58" s="31">
        <f t="shared" si="0"/>
        <v>0</v>
      </c>
    </row>
    <row r="59" spans="1:4" x14ac:dyDescent="0.25">
      <c r="A59" s="15">
        <v>325.8</v>
      </c>
      <c r="B59" s="18">
        <v>4500</v>
      </c>
      <c r="C59" s="19" t="s">
        <v>55</v>
      </c>
      <c r="D59" s="31">
        <f t="shared" si="0"/>
        <v>0</v>
      </c>
    </row>
    <row r="60" spans="1:4" x14ac:dyDescent="0.25">
      <c r="A60" s="15">
        <v>277.2</v>
      </c>
      <c r="B60" s="18">
        <v>4590</v>
      </c>
      <c r="C60" s="19" t="s">
        <v>55</v>
      </c>
      <c r="D60" s="31">
        <f t="shared" si="0"/>
        <v>0</v>
      </c>
    </row>
    <row r="61" spans="1:4" x14ac:dyDescent="0.25">
      <c r="A61" s="15">
        <v>311.39999999999998</v>
      </c>
      <c r="B61" s="18">
        <v>4741.2</v>
      </c>
      <c r="C61" s="19" t="s">
        <v>55</v>
      </c>
      <c r="D61" s="31">
        <f t="shared" si="0"/>
        <v>0</v>
      </c>
    </row>
    <row r="62" spans="1:4" x14ac:dyDescent="0.25">
      <c r="A62" s="15">
        <v>298.8</v>
      </c>
      <c r="B62" s="18">
        <v>5130</v>
      </c>
      <c r="C62" s="19" t="s">
        <v>55</v>
      </c>
      <c r="D62" s="31">
        <f t="shared" si="0"/>
        <v>0</v>
      </c>
    </row>
    <row r="63" spans="1:4" x14ac:dyDescent="0.25">
      <c r="A63" s="15">
        <v>288</v>
      </c>
      <c r="B63" s="18">
        <v>6100.2</v>
      </c>
      <c r="C63" s="19" t="s">
        <v>55</v>
      </c>
      <c r="D63" s="31">
        <f t="shared" si="0"/>
        <v>0</v>
      </c>
    </row>
    <row r="64" spans="1:4" x14ac:dyDescent="0.25">
      <c r="A64" s="15">
        <v>298.62</v>
      </c>
      <c r="B64" s="18">
        <v>2880</v>
      </c>
      <c r="C64" s="19" t="s">
        <v>55</v>
      </c>
      <c r="D64" s="31">
        <f t="shared" si="0"/>
        <v>0</v>
      </c>
    </row>
    <row r="65" spans="1:4" x14ac:dyDescent="0.25">
      <c r="A65" s="15">
        <v>342</v>
      </c>
      <c r="B65" s="18">
        <v>4140</v>
      </c>
      <c r="C65" s="19" t="s">
        <v>55</v>
      </c>
      <c r="D65" s="31">
        <f t="shared" si="0"/>
        <v>0</v>
      </c>
    </row>
    <row r="66" spans="1:4" x14ac:dyDescent="0.25">
      <c r="A66" s="15">
        <v>324</v>
      </c>
      <c r="B66" s="18">
        <v>4500</v>
      </c>
      <c r="C66" s="19" t="s">
        <v>55</v>
      </c>
      <c r="D66" s="31">
        <f t="shared" si="0"/>
        <v>0</v>
      </c>
    </row>
    <row r="67" spans="1:4" x14ac:dyDescent="0.25">
      <c r="A67" s="15">
        <v>351</v>
      </c>
      <c r="B67" s="18">
        <v>5400</v>
      </c>
      <c r="C67" s="19" t="s">
        <v>55</v>
      </c>
      <c r="D67" s="31">
        <f t="shared" ref="D67:D130" si="1">IF(C67="None", 0, 1)</f>
        <v>0</v>
      </c>
    </row>
    <row r="68" spans="1:4" x14ac:dyDescent="0.25">
      <c r="A68" s="15">
        <v>369</v>
      </c>
      <c r="B68" s="18">
        <v>5823</v>
      </c>
      <c r="C68" s="19" t="s">
        <v>55</v>
      </c>
      <c r="D68" s="31">
        <f t="shared" si="1"/>
        <v>0</v>
      </c>
    </row>
    <row r="69" spans="1:4" x14ac:dyDescent="0.25">
      <c r="A69" s="15">
        <v>355.5</v>
      </c>
      <c r="B69" s="18">
        <v>6217.2</v>
      </c>
      <c r="C69" s="19" t="s">
        <v>55</v>
      </c>
      <c r="D69" s="31">
        <f t="shared" si="1"/>
        <v>0</v>
      </c>
    </row>
    <row r="70" spans="1:4" x14ac:dyDescent="0.25">
      <c r="A70" s="15">
        <v>288</v>
      </c>
      <c r="B70" s="18">
        <v>3960</v>
      </c>
      <c r="C70" s="19" t="s">
        <v>58</v>
      </c>
      <c r="D70" s="31">
        <f t="shared" si="1"/>
        <v>1</v>
      </c>
    </row>
    <row r="71" spans="1:4" x14ac:dyDescent="0.25">
      <c r="A71" s="15">
        <v>305.10000000000002</v>
      </c>
      <c r="B71" s="18">
        <v>3960</v>
      </c>
      <c r="C71" s="19" t="s">
        <v>58</v>
      </c>
      <c r="D71" s="31">
        <f t="shared" si="1"/>
        <v>1</v>
      </c>
    </row>
    <row r="72" spans="1:4" x14ac:dyDescent="0.25">
      <c r="A72" s="15">
        <v>288</v>
      </c>
      <c r="B72" s="18">
        <v>4152.6000000000004</v>
      </c>
      <c r="C72" s="19" t="s">
        <v>58</v>
      </c>
      <c r="D72" s="31">
        <f t="shared" si="1"/>
        <v>1</v>
      </c>
    </row>
    <row r="73" spans="1:4" x14ac:dyDescent="0.25">
      <c r="A73" s="15">
        <v>270</v>
      </c>
      <c r="B73" s="18">
        <v>4320</v>
      </c>
      <c r="C73" s="19" t="s">
        <v>58</v>
      </c>
      <c r="D73" s="31">
        <f t="shared" si="1"/>
        <v>1</v>
      </c>
    </row>
    <row r="74" spans="1:4" x14ac:dyDescent="0.25">
      <c r="A74" s="15">
        <v>279</v>
      </c>
      <c r="B74" s="18">
        <v>4384.8</v>
      </c>
      <c r="C74" s="19" t="s">
        <v>58</v>
      </c>
      <c r="D74" s="31">
        <f t="shared" si="1"/>
        <v>1</v>
      </c>
    </row>
    <row r="75" spans="1:4" x14ac:dyDescent="0.25">
      <c r="A75" s="15">
        <v>297</v>
      </c>
      <c r="B75" s="18">
        <v>4500</v>
      </c>
      <c r="C75" s="19" t="s">
        <v>58</v>
      </c>
      <c r="D75" s="31">
        <f t="shared" si="1"/>
        <v>1</v>
      </c>
    </row>
    <row r="76" spans="1:4" x14ac:dyDescent="0.25">
      <c r="A76" s="15">
        <v>287.82</v>
      </c>
      <c r="B76" s="18">
        <v>4770</v>
      </c>
      <c r="C76" s="19" t="s">
        <v>58</v>
      </c>
      <c r="D76" s="31">
        <f t="shared" si="1"/>
        <v>1</v>
      </c>
    </row>
    <row r="77" spans="1:4" x14ac:dyDescent="0.25">
      <c r="A77" s="15">
        <v>293.39999999999998</v>
      </c>
      <c r="B77" s="18">
        <v>4860</v>
      </c>
      <c r="C77" s="19" t="s">
        <v>58</v>
      </c>
      <c r="D77" s="31">
        <f t="shared" si="1"/>
        <v>1</v>
      </c>
    </row>
    <row r="78" spans="1:4" x14ac:dyDescent="0.25">
      <c r="A78" s="15">
        <v>273.60000000000002</v>
      </c>
      <c r="B78" s="18">
        <v>4860</v>
      </c>
      <c r="C78" s="19" t="s">
        <v>58</v>
      </c>
      <c r="D78" s="31">
        <f t="shared" si="1"/>
        <v>1</v>
      </c>
    </row>
    <row r="79" spans="1:4" x14ac:dyDescent="0.25">
      <c r="A79" s="15">
        <v>306</v>
      </c>
      <c r="B79" s="18">
        <v>4860</v>
      </c>
      <c r="C79" s="19" t="s">
        <v>58</v>
      </c>
      <c r="D79" s="31">
        <f t="shared" si="1"/>
        <v>1</v>
      </c>
    </row>
    <row r="80" spans="1:4" x14ac:dyDescent="0.25">
      <c r="A80" s="15">
        <v>287.82</v>
      </c>
      <c r="B80" s="18">
        <v>5040</v>
      </c>
      <c r="C80" s="19" t="s">
        <v>58</v>
      </c>
      <c r="D80" s="31">
        <f t="shared" si="1"/>
        <v>1</v>
      </c>
    </row>
    <row r="81" spans="1:4" x14ac:dyDescent="0.25">
      <c r="A81" s="15">
        <v>315</v>
      </c>
      <c r="B81" s="18">
        <v>5040</v>
      </c>
      <c r="C81" s="19" t="s">
        <v>58</v>
      </c>
      <c r="D81" s="31">
        <f t="shared" si="1"/>
        <v>1</v>
      </c>
    </row>
    <row r="82" spans="1:4" x14ac:dyDescent="0.25">
      <c r="A82" s="15">
        <v>324</v>
      </c>
      <c r="B82" s="18">
        <v>5040</v>
      </c>
      <c r="C82" s="19" t="s">
        <v>58</v>
      </c>
      <c r="D82" s="31">
        <f t="shared" si="1"/>
        <v>1</v>
      </c>
    </row>
    <row r="83" spans="1:4" x14ac:dyDescent="0.25">
      <c r="A83" s="15">
        <v>296.82</v>
      </c>
      <c r="B83" s="18">
        <v>5104.8</v>
      </c>
      <c r="C83" s="19" t="s">
        <v>58</v>
      </c>
      <c r="D83" s="31">
        <f t="shared" si="1"/>
        <v>1</v>
      </c>
    </row>
    <row r="84" spans="1:4" x14ac:dyDescent="0.25">
      <c r="A84" s="15">
        <v>342</v>
      </c>
      <c r="B84" s="18">
        <v>5202</v>
      </c>
      <c r="C84" s="19" t="s">
        <v>58</v>
      </c>
      <c r="D84" s="31">
        <f t="shared" si="1"/>
        <v>1</v>
      </c>
    </row>
    <row r="85" spans="1:4" x14ac:dyDescent="0.25">
      <c r="A85" s="15">
        <v>255.6</v>
      </c>
      <c r="B85" s="18">
        <v>5839.2</v>
      </c>
      <c r="C85" s="19" t="s">
        <v>58</v>
      </c>
      <c r="D85" s="31">
        <f t="shared" si="1"/>
        <v>1</v>
      </c>
    </row>
    <row r="86" spans="1:4" x14ac:dyDescent="0.25">
      <c r="A86" s="15">
        <v>316.8</v>
      </c>
      <c r="B86" s="18">
        <v>5896.8</v>
      </c>
      <c r="C86" s="19" t="s">
        <v>58</v>
      </c>
      <c r="D86" s="31">
        <f t="shared" si="1"/>
        <v>1</v>
      </c>
    </row>
    <row r="87" spans="1:4" x14ac:dyDescent="0.25">
      <c r="A87" s="15">
        <v>243</v>
      </c>
      <c r="B87" s="18">
        <v>6631.2</v>
      </c>
      <c r="C87" s="19" t="s">
        <v>58</v>
      </c>
      <c r="D87" s="31">
        <f t="shared" si="1"/>
        <v>1</v>
      </c>
    </row>
    <row r="88" spans="1:4" x14ac:dyDescent="0.25">
      <c r="A88" s="15">
        <v>252</v>
      </c>
      <c r="B88" s="18">
        <v>6786</v>
      </c>
      <c r="C88" s="19" t="s">
        <v>58</v>
      </c>
      <c r="D88" s="31">
        <f t="shared" si="1"/>
        <v>1</v>
      </c>
    </row>
    <row r="89" spans="1:4" x14ac:dyDescent="0.25">
      <c r="A89" s="15">
        <v>338.4</v>
      </c>
      <c r="B89" s="18">
        <v>7360.2</v>
      </c>
      <c r="C89" s="19" t="s">
        <v>58</v>
      </c>
      <c r="D89" s="31">
        <f t="shared" si="1"/>
        <v>1</v>
      </c>
    </row>
    <row r="90" spans="1:4" x14ac:dyDescent="0.25">
      <c r="A90" s="15">
        <v>279</v>
      </c>
      <c r="B90" s="18">
        <v>3960</v>
      </c>
      <c r="C90" s="19" t="s">
        <v>58</v>
      </c>
      <c r="D90" s="31">
        <f t="shared" si="1"/>
        <v>1</v>
      </c>
    </row>
    <row r="91" spans="1:4" x14ac:dyDescent="0.25">
      <c r="A91" s="15">
        <v>333</v>
      </c>
      <c r="B91" s="18">
        <v>3960</v>
      </c>
      <c r="C91" s="19" t="s">
        <v>58</v>
      </c>
      <c r="D91" s="31">
        <f t="shared" si="1"/>
        <v>1</v>
      </c>
    </row>
    <row r="92" spans="1:4" x14ac:dyDescent="0.25">
      <c r="A92" s="15">
        <v>288</v>
      </c>
      <c r="B92" s="18">
        <v>4050</v>
      </c>
      <c r="C92" s="19" t="s">
        <v>58</v>
      </c>
      <c r="D92" s="31">
        <f t="shared" si="1"/>
        <v>1</v>
      </c>
    </row>
    <row r="93" spans="1:4" x14ac:dyDescent="0.25">
      <c r="A93" s="15">
        <v>306</v>
      </c>
      <c r="B93" s="18">
        <v>4140</v>
      </c>
      <c r="C93" s="19" t="s">
        <v>58</v>
      </c>
      <c r="D93" s="31">
        <f t="shared" si="1"/>
        <v>1</v>
      </c>
    </row>
    <row r="94" spans="1:4" x14ac:dyDescent="0.25">
      <c r="A94" s="15">
        <v>341.82</v>
      </c>
      <c r="B94" s="18">
        <v>4294.8</v>
      </c>
      <c r="C94" s="19" t="s">
        <v>58</v>
      </c>
      <c r="D94" s="31">
        <f t="shared" si="1"/>
        <v>1</v>
      </c>
    </row>
    <row r="95" spans="1:4" x14ac:dyDescent="0.25">
      <c r="A95" s="15">
        <v>302.39999999999998</v>
      </c>
      <c r="B95" s="18">
        <v>4320</v>
      </c>
      <c r="C95" s="19" t="s">
        <v>58</v>
      </c>
      <c r="D95" s="31">
        <f t="shared" si="1"/>
        <v>1</v>
      </c>
    </row>
    <row r="96" spans="1:4" x14ac:dyDescent="0.25">
      <c r="A96" s="15">
        <v>342</v>
      </c>
      <c r="B96" s="18">
        <v>4500</v>
      </c>
      <c r="C96" s="19" t="s">
        <v>58</v>
      </c>
      <c r="D96" s="31">
        <f t="shared" si="1"/>
        <v>1</v>
      </c>
    </row>
    <row r="97" spans="1:4" x14ac:dyDescent="0.25">
      <c r="A97" s="15">
        <v>314.82</v>
      </c>
      <c r="B97" s="18">
        <v>4500</v>
      </c>
      <c r="C97" s="19" t="s">
        <v>58</v>
      </c>
      <c r="D97" s="31">
        <f t="shared" si="1"/>
        <v>1</v>
      </c>
    </row>
    <row r="98" spans="1:4" x14ac:dyDescent="0.25">
      <c r="A98" s="15">
        <v>333</v>
      </c>
      <c r="B98" s="18">
        <v>4660.2</v>
      </c>
      <c r="C98" s="19" t="s">
        <v>58</v>
      </c>
      <c r="D98" s="31">
        <f t="shared" si="1"/>
        <v>1</v>
      </c>
    </row>
    <row r="99" spans="1:4" x14ac:dyDescent="0.25">
      <c r="A99" s="15">
        <v>359.82</v>
      </c>
      <c r="B99" s="18">
        <v>4860</v>
      </c>
      <c r="C99" s="19" t="s">
        <v>58</v>
      </c>
      <c r="D99" s="31">
        <f t="shared" si="1"/>
        <v>1</v>
      </c>
    </row>
    <row r="100" spans="1:4" x14ac:dyDescent="0.25">
      <c r="A100" s="15">
        <v>324</v>
      </c>
      <c r="B100" s="18">
        <v>5011.2</v>
      </c>
      <c r="C100" s="19" t="s">
        <v>58</v>
      </c>
      <c r="D100" s="31">
        <f t="shared" si="1"/>
        <v>1</v>
      </c>
    </row>
    <row r="101" spans="1:4" x14ac:dyDescent="0.25">
      <c r="A101" s="15">
        <v>370.8</v>
      </c>
      <c r="B101" s="18">
        <v>5194.8</v>
      </c>
      <c r="C101" s="19" t="s">
        <v>58</v>
      </c>
      <c r="D101" s="31">
        <f t="shared" si="1"/>
        <v>1</v>
      </c>
    </row>
    <row r="102" spans="1:4" x14ac:dyDescent="0.25">
      <c r="A102" s="15">
        <v>198</v>
      </c>
      <c r="B102" s="18">
        <v>5277.6</v>
      </c>
      <c r="C102" s="19" t="s">
        <v>58</v>
      </c>
      <c r="D102" s="31">
        <f t="shared" si="1"/>
        <v>1</v>
      </c>
    </row>
    <row r="103" spans="1:4" x14ac:dyDescent="0.25">
      <c r="A103" s="15">
        <v>341.82</v>
      </c>
      <c r="B103" s="18">
        <v>5283</v>
      </c>
      <c r="C103" s="19" t="s">
        <v>58</v>
      </c>
      <c r="D103" s="31">
        <f t="shared" si="1"/>
        <v>1</v>
      </c>
    </row>
    <row r="104" spans="1:4" x14ac:dyDescent="0.25">
      <c r="A104" s="15">
        <v>342</v>
      </c>
      <c r="B104" s="18">
        <v>5301</v>
      </c>
      <c r="C104" s="19" t="s">
        <v>58</v>
      </c>
      <c r="D104" s="31">
        <f t="shared" si="1"/>
        <v>1</v>
      </c>
    </row>
    <row r="105" spans="1:4" x14ac:dyDescent="0.25">
      <c r="A105" s="15">
        <v>314.82</v>
      </c>
      <c r="B105" s="18">
        <v>5400</v>
      </c>
      <c r="C105" s="19" t="s">
        <v>58</v>
      </c>
      <c r="D105" s="31">
        <f t="shared" si="1"/>
        <v>1</v>
      </c>
    </row>
    <row r="106" spans="1:4" x14ac:dyDescent="0.25">
      <c r="A106" s="15">
        <v>315</v>
      </c>
      <c r="B106" s="18">
        <v>5443.2</v>
      </c>
      <c r="C106" s="19" t="s">
        <v>58</v>
      </c>
      <c r="D106" s="31">
        <f t="shared" si="1"/>
        <v>1</v>
      </c>
    </row>
    <row r="107" spans="1:4" x14ac:dyDescent="0.25">
      <c r="A107" s="15">
        <v>387</v>
      </c>
      <c r="B107" s="18">
        <v>5580</v>
      </c>
      <c r="C107" s="19" t="s">
        <v>58</v>
      </c>
      <c r="D107" s="31">
        <f t="shared" si="1"/>
        <v>1</v>
      </c>
    </row>
    <row r="108" spans="1:4" x14ac:dyDescent="0.25">
      <c r="A108" s="15">
        <v>423</v>
      </c>
      <c r="B108" s="18">
        <v>5666.4</v>
      </c>
      <c r="C108" s="19" t="s">
        <v>58</v>
      </c>
      <c r="D108" s="31">
        <f t="shared" si="1"/>
        <v>1</v>
      </c>
    </row>
    <row r="109" spans="1:4" x14ac:dyDescent="0.25">
      <c r="A109" s="15">
        <v>387</v>
      </c>
      <c r="B109" s="18">
        <v>5760</v>
      </c>
      <c r="C109" s="19" t="s">
        <v>58</v>
      </c>
      <c r="D109" s="31">
        <f t="shared" si="1"/>
        <v>1</v>
      </c>
    </row>
    <row r="110" spans="1:4" x14ac:dyDescent="0.25">
      <c r="A110" s="15">
        <v>342</v>
      </c>
      <c r="B110" s="18">
        <v>5940</v>
      </c>
      <c r="C110" s="19" t="s">
        <v>58</v>
      </c>
      <c r="D110" s="31">
        <f t="shared" si="1"/>
        <v>1</v>
      </c>
    </row>
    <row r="111" spans="1:4" x14ac:dyDescent="0.25">
      <c r="A111" s="15">
        <v>414</v>
      </c>
      <c r="B111" s="18">
        <v>6404.4</v>
      </c>
      <c r="C111" s="19" t="s">
        <v>58</v>
      </c>
      <c r="D111" s="31">
        <f t="shared" si="1"/>
        <v>1</v>
      </c>
    </row>
    <row r="112" spans="1:4" x14ac:dyDescent="0.25">
      <c r="A112" s="15">
        <v>378</v>
      </c>
      <c r="B112" s="18">
        <v>6480</v>
      </c>
      <c r="C112" s="19" t="s">
        <v>58</v>
      </c>
      <c r="D112" s="31">
        <f t="shared" si="1"/>
        <v>1</v>
      </c>
    </row>
    <row r="113" spans="1:4" x14ac:dyDescent="0.25">
      <c r="A113" s="15">
        <v>324</v>
      </c>
      <c r="B113" s="18">
        <v>2847.6</v>
      </c>
      <c r="C113" s="19" t="s">
        <v>59</v>
      </c>
      <c r="D113" s="31">
        <f t="shared" si="1"/>
        <v>1</v>
      </c>
    </row>
    <row r="114" spans="1:4" x14ac:dyDescent="0.25">
      <c r="A114" s="15">
        <v>315</v>
      </c>
      <c r="B114" s="18">
        <v>4669.2</v>
      </c>
      <c r="C114" s="19" t="s">
        <v>59</v>
      </c>
      <c r="D114" s="31">
        <f t="shared" si="1"/>
        <v>1</v>
      </c>
    </row>
    <row r="115" spans="1:4" x14ac:dyDescent="0.25">
      <c r="A115" s="15">
        <v>207</v>
      </c>
      <c r="B115" s="18">
        <v>5882.4</v>
      </c>
      <c r="C115" s="19" t="s">
        <v>59</v>
      </c>
      <c r="D115" s="31">
        <f t="shared" si="1"/>
        <v>1</v>
      </c>
    </row>
    <row r="116" spans="1:4" x14ac:dyDescent="0.25">
      <c r="A116" s="15">
        <v>342</v>
      </c>
      <c r="B116" s="18">
        <v>6237</v>
      </c>
      <c r="C116" s="19" t="s">
        <v>59</v>
      </c>
      <c r="D116" s="31">
        <f t="shared" si="1"/>
        <v>1</v>
      </c>
    </row>
    <row r="117" spans="1:4" x14ac:dyDescent="0.25">
      <c r="A117" s="15">
        <v>387</v>
      </c>
      <c r="B117" s="18">
        <v>6948</v>
      </c>
      <c r="C117" s="19" t="s">
        <v>59</v>
      </c>
      <c r="D117" s="31">
        <f t="shared" si="1"/>
        <v>1</v>
      </c>
    </row>
    <row r="118" spans="1:4" x14ac:dyDescent="0.25">
      <c r="A118" s="15">
        <v>287.10000000000002</v>
      </c>
      <c r="B118" s="18">
        <v>7657.2</v>
      </c>
      <c r="C118" s="19" t="s">
        <v>59</v>
      </c>
      <c r="D118" s="31">
        <f t="shared" si="1"/>
        <v>1</v>
      </c>
    </row>
    <row r="119" spans="1:4" x14ac:dyDescent="0.25">
      <c r="A119" s="15">
        <v>288</v>
      </c>
      <c r="B119" s="18">
        <v>5130</v>
      </c>
      <c r="C119" s="19" t="s">
        <v>55</v>
      </c>
      <c r="D119" s="31">
        <f t="shared" si="1"/>
        <v>0</v>
      </c>
    </row>
    <row r="120" spans="1:4" x14ac:dyDescent="0.25">
      <c r="A120" s="15">
        <v>252</v>
      </c>
      <c r="B120" s="18">
        <v>5398.2</v>
      </c>
      <c r="C120" s="19" t="s">
        <v>55</v>
      </c>
      <c r="D120" s="31">
        <f t="shared" si="1"/>
        <v>0</v>
      </c>
    </row>
    <row r="121" spans="1:4" x14ac:dyDescent="0.25">
      <c r="A121" s="15">
        <v>346.5</v>
      </c>
      <c r="B121" s="18">
        <v>5400</v>
      </c>
      <c r="C121" s="19" t="s">
        <v>55</v>
      </c>
      <c r="D121" s="31">
        <f t="shared" si="1"/>
        <v>0</v>
      </c>
    </row>
    <row r="122" spans="1:4" x14ac:dyDescent="0.25">
      <c r="A122" s="15">
        <v>252</v>
      </c>
      <c r="B122" s="18">
        <v>6093</v>
      </c>
      <c r="C122" s="19" t="s">
        <v>55</v>
      </c>
      <c r="D122" s="31">
        <f t="shared" si="1"/>
        <v>0</v>
      </c>
    </row>
    <row r="123" spans="1:4" x14ac:dyDescent="0.25">
      <c r="A123" s="15">
        <v>306</v>
      </c>
      <c r="B123" s="18">
        <v>6300</v>
      </c>
      <c r="C123" s="19" t="s">
        <v>55</v>
      </c>
      <c r="D123" s="31">
        <f t="shared" si="1"/>
        <v>0</v>
      </c>
    </row>
    <row r="124" spans="1:4" x14ac:dyDescent="0.25">
      <c r="A124" s="15">
        <v>333</v>
      </c>
      <c r="B124" s="18">
        <v>1800</v>
      </c>
      <c r="C124" s="19" t="s">
        <v>55</v>
      </c>
      <c r="D124" s="31">
        <f t="shared" si="1"/>
        <v>0</v>
      </c>
    </row>
    <row r="125" spans="1:4" x14ac:dyDescent="0.25">
      <c r="A125" s="15">
        <v>224.82</v>
      </c>
      <c r="B125" s="18">
        <v>5833.8</v>
      </c>
      <c r="C125" s="19" t="s">
        <v>55</v>
      </c>
      <c r="D125" s="31">
        <f t="shared" si="1"/>
        <v>0</v>
      </c>
    </row>
    <row r="126" spans="1:4" x14ac:dyDescent="0.25">
      <c r="A126" s="15">
        <v>342</v>
      </c>
      <c r="B126" s="18">
        <v>2665.8</v>
      </c>
      <c r="C126" s="19" t="s">
        <v>58</v>
      </c>
      <c r="D126" s="31">
        <f t="shared" si="1"/>
        <v>1</v>
      </c>
    </row>
    <row r="127" spans="1:4" x14ac:dyDescent="0.25">
      <c r="A127" s="15">
        <v>334.62</v>
      </c>
      <c r="B127" s="18">
        <v>6019.2</v>
      </c>
      <c r="C127" s="19" t="s">
        <v>58</v>
      </c>
      <c r="D127" s="31">
        <f t="shared" si="1"/>
        <v>1</v>
      </c>
    </row>
    <row r="128" spans="1:4" x14ac:dyDescent="0.25">
      <c r="A128" s="15">
        <v>328.5</v>
      </c>
      <c r="B128" s="18">
        <v>6638.4</v>
      </c>
      <c r="C128" s="19" t="s">
        <v>58</v>
      </c>
      <c r="D128" s="31">
        <f t="shared" si="1"/>
        <v>1</v>
      </c>
    </row>
    <row r="129" spans="1:4" x14ac:dyDescent="0.25">
      <c r="A129" s="15">
        <v>342</v>
      </c>
      <c r="B129" s="18">
        <v>6750</v>
      </c>
      <c r="C129" s="19" t="s">
        <v>58</v>
      </c>
      <c r="D129" s="31">
        <f t="shared" si="1"/>
        <v>1</v>
      </c>
    </row>
    <row r="130" spans="1:4" x14ac:dyDescent="0.25">
      <c r="A130" s="15">
        <v>279</v>
      </c>
      <c r="B130" s="18">
        <v>7068.6</v>
      </c>
      <c r="C130" s="19" t="s">
        <v>58</v>
      </c>
      <c r="D130" s="31">
        <f t="shared" si="1"/>
        <v>1</v>
      </c>
    </row>
    <row r="131" spans="1:4" x14ac:dyDescent="0.25">
      <c r="A131" s="15">
        <v>412.2</v>
      </c>
      <c r="B131" s="18">
        <v>7380</v>
      </c>
      <c r="C131" s="19" t="s">
        <v>58</v>
      </c>
      <c r="D131" s="31">
        <f t="shared" ref="D131:D194" si="2">IF(C131="None", 0, 1)</f>
        <v>1</v>
      </c>
    </row>
    <row r="132" spans="1:4" x14ac:dyDescent="0.25">
      <c r="A132" s="15">
        <v>342</v>
      </c>
      <c r="B132" s="18">
        <v>9525.6</v>
      </c>
      <c r="C132" s="19" t="s">
        <v>58</v>
      </c>
      <c r="D132" s="31">
        <f t="shared" si="2"/>
        <v>1</v>
      </c>
    </row>
    <row r="133" spans="1:4" x14ac:dyDescent="0.25">
      <c r="A133" s="15">
        <v>318.42</v>
      </c>
      <c r="B133" s="18">
        <v>2340</v>
      </c>
      <c r="C133" s="19" t="s">
        <v>58</v>
      </c>
      <c r="D133" s="31">
        <f t="shared" si="2"/>
        <v>1</v>
      </c>
    </row>
    <row r="134" spans="1:4" x14ac:dyDescent="0.25">
      <c r="A134" s="15">
        <v>239.4</v>
      </c>
      <c r="B134" s="18">
        <v>6069.6</v>
      </c>
      <c r="C134" s="19" t="s">
        <v>58</v>
      </c>
      <c r="D134" s="31">
        <f t="shared" si="2"/>
        <v>1</v>
      </c>
    </row>
    <row r="135" spans="1:4" x14ac:dyDescent="0.25">
      <c r="A135" s="15">
        <v>342</v>
      </c>
      <c r="B135" s="18">
        <v>6264</v>
      </c>
      <c r="C135" s="19" t="s">
        <v>58</v>
      </c>
      <c r="D135" s="31">
        <f t="shared" si="2"/>
        <v>1</v>
      </c>
    </row>
    <row r="136" spans="1:4" x14ac:dyDescent="0.25">
      <c r="A136" s="15">
        <v>300.60000000000002</v>
      </c>
      <c r="B136" s="18">
        <v>6552</v>
      </c>
      <c r="C136" s="19" t="s">
        <v>58</v>
      </c>
      <c r="D136" s="31">
        <f t="shared" si="2"/>
        <v>1</v>
      </c>
    </row>
    <row r="137" spans="1:4" x14ac:dyDescent="0.25">
      <c r="A137" s="15">
        <v>325.8</v>
      </c>
      <c r="B137" s="18">
        <v>7126.2</v>
      </c>
      <c r="C137" s="19" t="s">
        <v>58</v>
      </c>
      <c r="D137" s="31">
        <f t="shared" si="2"/>
        <v>1</v>
      </c>
    </row>
    <row r="138" spans="1:4" x14ac:dyDescent="0.25">
      <c r="A138" s="15">
        <v>257.22000000000003</v>
      </c>
      <c r="B138" s="18">
        <v>7560</v>
      </c>
      <c r="C138" s="19" t="s">
        <v>58</v>
      </c>
      <c r="D138" s="31">
        <f t="shared" si="2"/>
        <v>1</v>
      </c>
    </row>
    <row r="139" spans="1:4" x14ac:dyDescent="0.25">
      <c r="A139" s="15">
        <v>539.82000000000005</v>
      </c>
      <c r="B139" s="18">
        <v>7817.4</v>
      </c>
      <c r="C139" s="19" t="s">
        <v>58</v>
      </c>
      <c r="D139" s="31">
        <f t="shared" si="2"/>
        <v>1</v>
      </c>
    </row>
    <row r="140" spans="1:4" x14ac:dyDescent="0.25">
      <c r="A140" s="15">
        <v>448.2</v>
      </c>
      <c r="B140" s="18">
        <v>8280</v>
      </c>
      <c r="C140" s="19" t="s">
        <v>58</v>
      </c>
      <c r="D140" s="31">
        <f t="shared" si="2"/>
        <v>1</v>
      </c>
    </row>
    <row r="141" spans="1:4" x14ac:dyDescent="0.25">
      <c r="A141" s="15">
        <v>417.6</v>
      </c>
      <c r="B141" s="18">
        <v>8964</v>
      </c>
      <c r="C141" s="19" t="s">
        <v>58</v>
      </c>
      <c r="D141" s="31">
        <f t="shared" si="2"/>
        <v>1</v>
      </c>
    </row>
    <row r="142" spans="1:4" x14ac:dyDescent="0.25">
      <c r="A142" s="15">
        <v>535.5</v>
      </c>
      <c r="B142" s="18">
        <v>9360</v>
      </c>
      <c r="C142" s="19" t="s">
        <v>58</v>
      </c>
      <c r="D142" s="31">
        <f t="shared" si="2"/>
        <v>1</v>
      </c>
    </row>
    <row r="143" spans="1:4" x14ac:dyDescent="0.25">
      <c r="A143" s="15">
        <v>315</v>
      </c>
      <c r="B143" s="18">
        <v>6300</v>
      </c>
      <c r="C143" s="19" t="s">
        <v>59</v>
      </c>
      <c r="D143" s="31">
        <f t="shared" si="2"/>
        <v>1</v>
      </c>
    </row>
    <row r="144" spans="1:4" x14ac:dyDescent="0.25">
      <c r="A144" s="15">
        <v>396</v>
      </c>
      <c r="B144" s="18">
        <v>5655.6</v>
      </c>
      <c r="C144" s="19" t="s">
        <v>59</v>
      </c>
      <c r="D144" s="31">
        <f t="shared" si="2"/>
        <v>1</v>
      </c>
    </row>
    <row r="145" spans="1:4" x14ac:dyDescent="0.25">
      <c r="A145" s="15">
        <v>261</v>
      </c>
      <c r="B145" s="18">
        <v>6449.4</v>
      </c>
      <c r="C145" s="19" t="s">
        <v>59</v>
      </c>
      <c r="D145" s="31">
        <f t="shared" si="2"/>
        <v>1</v>
      </c>
    </row>
    <row r="146" spans="1:4" x14ac:dyDescent="0.25">
      <c r="A146" s="15">
        <v>216</v>
      </c>
      <c r="B146" s="18">
        <v>6645.6</v>
      </c>
      <c r="C146" s="19" t="s">
        <v>59</v>
      </c>
      <c r="D146" s="31">
        <f t="shared" si="2"/>
        <v>1</v>
      </c>
    </row>
    <row r="147" spans="1:4" x14ac:dyDescent="0.25">
      <c r="A147" s="15">
        <v>539.82000000000005</v>
      </c>
      <c r="B147" s="18">
        <v>8571.6</v>
      </c>
      <c r="C147" s="19" t="s">
        <v>59</v>
      </c>
      <c r="D147" s="31">
        <f t="shared" si="2"/>
        <v>1</v>
      </c>
    </row>
    <row r="148" spans="1:4" x14ac:dyDescent="0.25">
      <c r="A148" s="15">
        <v>297</v>
      </c>
      <c r="B148" s="18">
        <v>10753.2</v>
      </c>
      <c r="C148" s="19" t="s">
        <v>59</v>
      </c>
      <c r="D148" s="31">
        <f t="shared" si="2"/>
        <v>1</v>
      </c>
    </row>
    <row r="149" spans="1:4" x14ac:dyDescent="0.25">
      <c r="A149" s="15">
        <v>279</v>
      </c>
      <c r="B149" s="18">
        <v>6174</v>
      </c>
      <c r="C149" s="19" t="s">
        <v>58</v>
      </c>
      <c r="D149" s="31">
        <f t="shared" si="2"/>
        <v>1</v>
      </c>
    </row>
    <row r="150" spans="1:4" x14ac:dyDescent="0.25">
      <c r="A150" s="15">
        <v>257.39999999999998</v>
      </c>
      <c r="B150" s="18">
        <v>6823.8</v>
      </c>
      <c r="C150" s="19" t="s">
        <v>58</v>
      </c>
      <c r="D150" s="31">
        <f t="shared" si="2"/>
        <v>1</v>
      </c>
    </row>
    <row r="151" spans="1:4" x14ac:dyDescent="0.25">
      <c r="A151" s="15">
        <v>297</v>
      </c>
      <c r="B151" s="18">
        <v>7155</v>
      </c>
      <c r="C151" s="19" t="s">
        <v>58</v>
      </c>
      <c r="D151" s="31">
        <f t="shared" si="2"/>
        <v>1</v>
      </c>
    </row>
    <row r="152" spans="1:4" x14ac:dyDescent="0.25">
      <c r="A152" s="15">
        <v>304.2</v>
      </c>
      <c r="B152" s="18">
        <v>7189.2</v>
      </c>
      <c r="C152" s="19" t="s">
        <v>58</v>
      </c>
      <c r="D152" s="31">
        <f t="shared" si="2"/>
        <v>1</v>
      </c>
    </row>
    <row r="153" spans="1:4" x14ac:dyDescent="0.25">
      <c r="A153" s="15">
        <v>351</v>
      </c>
      <c r="B153" s="18">
        <v>7560</v>
      </c>
      <c r="C153" s="19" t="s">
        <v>58</v>
      </c>
      <c r="D153" s="31">
        <f t="shared" si="2"/>
        <v>1</v>
      </c>
    </row>
    <row r="154" spans="1:4" x14ac:dyDescent="0.25">
      <c r="A154" s="15">
        <v>287.73</v>
      </c>
      <c r="B154" s="18">
        <v>9282.6</v>
      </c>
      <c r="C154" s="19" t="s">
        <v>58</v>
      </c>
      <c r="D154" s="31">
        <f t="shared" si="2"/>
        <v>1</v>
      </c>
    </row>
    <row r="155" spans="1:4" x14ac:dyDescent="0.25">
      <c r="A155" s="15">
        <v>255.6</v>
      </c>
      <c r="B155" s="18">
        <v>7560</v>
      </c>
      <c r="C155" s="19" t="s">
        <v>58</v>
      </c>
      <c r="D155" s="31">
        <f t="shared" si="2"/>
        <v>1</v>
      </c>
    </row>
    <row r="156" spans="1:4" x14ac:dyDescent="0.25">
      <c r="A156" s="15">
        <v>288</v>
      </c>
      <c r="B156" s="18">
        <v>7612.2</v>
      </c>
      <c r="C156" s="19" t="s">
        <v>58</v>
      </c>
      <c r="D156" s="31">
        <f t="shared" si="2"/>
        <v>1</v>
      </c>
    </row>
    <row r="157" spans="1:4" x14ac:dyDescent="0.25">
      <c r="A157" s="15">
        <v>278.82</v>
      </c>
      <c r="B157" s="18">
        <v>7547.4</v>
      </c>
      <c r="C157" s="19" t="s">
        <v>59</v>
      </c>
      <c r="D157" s="31">
        <f t="shared" si="2"/>
        <v>1</v>
      </c>
    </row>
    <row r="158" spans="1:4" x14ac:dyDescent="0.25">
      <c r="A158" s="15">
        <v>281.7</v>
      </c>
      <c r="B158" s="18">
        <v>7547.4</v>
      </c>
      <c r="C158" s="19" t="s">
        <v>59</v>
      </c>
      <c r="D158" s="31">
        <f t="shared" si="2"/>
        <v>1</v>
      </c>
    </row>
    <row r="159" spans="1:4" x14ac:dyDescent="0.25">
      <c r="A159" s="15">
        <v>286.2</v>
      </c>
      <c r="B159" s="18">
        <v>8010</v>
      </c>
      <c r="C159" s="19" t="s">
        <v>59</v>
      </c>
      <c r="D159" s="31">
        <f t="shared" si="2"/>
        <v>1</v>
      </c>
    </row>
    <row r="160" spans="1:4" x14ac:dyDescent="0.25">
      <c r="A160" s="15">
        <v>324</v>
      </c>
      <c r="B160" s="18">
        <v>3420</v>
      </c>
      <c r="C160" s="19" t="s">
        <v>55</v>
      </c>
      <c r="D160" s="31">
        <f t="shared" si="2"/>
        <v>0</v>
      </c>
    </row>
    <row r="161" spans="1:4" x14ac:dyDescent="0.25">
      <c r="A161" s="15">
        <v>207</v>
      </c>
      <c r="B161" s="18">
        <v>4320</v>
      </c>
      <c r="C161" s="19" t="s">
        <v>55</v>
      </c>
      <c r="D161" s="31">
        <f t="shared" si="2"/>
        <v>0</v>
      </c>
    </row>
    <row r="162" spans="1:4" x14ac:dyDescent="0.25">
      <c r="A162" s="15">
        <v>279</v>
      </c>
      <c r="B162" s="18">
        <v>4469.3999999999996</v>
      </c>
      <c r="C162" s="19" t="s">
        <v>55</v>
      </c>
      <c r="D162" s="31">
        <f t="shared" si="2"/>
        <v>0</v>
      </c>
    </row>
    <row r="163" spans="1:4" x14ac:dyDescent="0.25">
      <c r="A163" s="15">
        <v>264.60000000000002</v>
      </c>
      <c r="B163" s="18">
        <v>5504.4</v>
      </c>
      <c r="C163" s="19" t="s">
        <v>55</v>
      </c>
      <c r="D163" s="31">
        <f t="shared" si="2"/>
        <v>0</v>
      </c>
    </row>
    <row r="164" spans="1:4" x14ac:dyDescent="0.25">
      <c r="A164" s="15">
        <v>207</v>
      </c>
      <c r="B164" s="18">
        <v>5720.4</v>
      </c>
      <c r="C164" s="19" t="s">
        <v>55</v>
      </c>
      <c r="D164" s="31">
        <f t="shared" si="2"/>
        <v>0</v>
      </c>
    </row>
    <row r="165" spans="1:4" x14ac:dyDescent="0.25">
      <c r="A165" s="15">
        <v>270</v>
      </c>
      <c r="B165" s="18">
        <v>5734.8</v>
      </c>
      <c r="C165" s="19" t="s">
        <v>55</v>
      </c>
      <c r="D165" s="31">
        <f t="shared" si="2"/>
        <v>0</v>
      </c>
    </row>
    <row r="166" spans="1:4" x14ac:dyDescent="0.25">
      <c r="A166" s="15">
        <v>318.60000000000002</v>
      </c>
      <c r="B166" s="18">
        <v>5760</v>
      </c>
      <c r="C166" s="19" t="s">
        <v>55</v>
      </c>
      <c r="D166" s="31">
        <f t="shared" si="2"/>
        <v>0</v>
      </c>
    </row>
    <row r="167" spans="1:4" x14ac:dyDescent="0.25">
      <c r="A167" s="15">
        <v>253.8</v>
      </c>
      <c r="B167" s="18">
        <v>6510.6</v>
      </c>
      <c r="C167" s="19" t="s">
        <v>55</v>
      </c>
      <c r="D167" s="31">
        <f t="shared" si="2"/>
        <v>0</v>
      </c>
    </row>
    <row r="168" spans="1:4" x14ac:dyDescent="0.25">
      <c r="A168" s="15">
        <v>243</v>
      </c>
      <c r="B168" s="18">
        <v>6618.6</v>
      </c>
      <c r="C168" s="19" t="s">
        <v>55</v>
      </c>
      <c r="D168" s="31">
        <f t="shared" si="2"/>
        <v>0</v>
      </c>
    </row>
    <row r="169" spans="1:4" x14ac:dyDescent="0.25">
      <c r="A169" s="15">
        <v>243</v>
      </c>
      <c r="B169" s="18">
        <v>7354.8</v>
      </c>
      <c r="C169" s="19" t="s">
        <v>55</v>
      </c>
      <c r="D169" s="31">
        <f t="shared" si="2"/>
        <v>0</v>
      </c>
    </row>
    <row r="170" spans="1:4" x14ac:dyDescent="0.25">
      <c r="A170" s="15">
        <v>180</v>
      </c>
      <c r="B170" s="18">
        <v>3195</v>
      </c>
      <c r="C170" s="19" t="s">
        <v>55</v>
      </c>
      <c r="D170" s="31">
        <f t="shared" si="2"/>
        <v>0</v>
      </c>
    </row>
    <row r="171" spans="1:4" x14ac:dyDescent="0.25">
      <c r="A171" s="15">
        <v>198</v>
      </c>
      <c r="B171" s="18">
        <v>5684.4</v>
      </c>
      <c r="C171" s="19" t="s">
        <v>55</v>
      </c>
      <c r="D171" s="31">
        <f t="shared" si="2"/>
        <v>0</v>
      </c>
    </row>
    <row r="172" spans="1:4" x14ac:dyDescent="0.25">
      <c r="A172" s="15">
        <v>270</v>
      </c>
      <c r="B172" s="18">
        <v>5810.4</v>
      </c>
      <c r="C172" s="19" t="s">
        <v>55</v>
      </c>
      <c r="D172" s="31">
        <f t="shared" si="2"/>
        <v>0</v>
      </c>
    </row>
    <row r="173" spans="1:4" x14ac:dyDescent="0.25">
      <c r="A173" s="15">
        <v>243</v>
      </c>
      <c r="B173" s="18">
        <v>6004.8</v>
      </c>
      <c r="C173" s="19" t="s">
        <v>55</v>
      </c>
      <c r="D173" s="31">
        <f t="shared" si="2"/>
        <v>0</v>
      </c>
    </row>
    <row r="174" spans="1:4" x14ac:dyDescent="0.25">
      <c r="A174" s="15">
        <v>270</v>
      </c>
      <c r="B174" s="18">
        <v>6390</v>
      </c>
      <c r="C174" s="19" t="s">
        <v>55</v>
      </c>
      <c r="D174" s="31">
        <f t="shared" si="2"/>
        <v>0</v>
      </c>
    </row>
    <row r="175" spans="1:4" x14ac:dyDescent="0.25">
      <c r="A175" s="15">
        <v>383.4</v>
      </c>
      <c r="B175" s="18">
        <v>6480</v>
      </c>
      <c r="C175" s="19" t="s">
        <v>55</v>
      </c>
      <c r="D175" s="31">
        <f t="shared" si="2"/>
        <v>0</v>
      </c>
    </row>
    <row r="176" spans="1:4" x14ac:dyDescent="0.25">
      <c r="A176" s="15">
        <v>243</v>
      </c>
      <c r="B176" s="18">
        <v>6984</v>
      </c>
      <c r="C176" s="19" t="s">
        <v>55</v>
      </c>
      <c r="D176" s="31">
        <f t="shared" si="2"/>
        <v>0</v>
      </c>
    </row>
    <row r="177" spans="1:4" x14ac:dyDescent="0.25">
      <c r="A177" s="15">
        <v>270</v>
      </c>
      <c r="B177" s="18">
        <v>7020</v>
      </c>
      <c r="C177" s="19" t="s">
        <v>55</v>
      </c>
      <c r="D177" s="31">
        <f t="shared" si="2"/>
        <v>0</v>
      </c>
    </row>
    <row r="178" spans="1:4" x14ac:dyDescent="0.25">
      <c r="A178" s="15">
        <v>270</v>
      </c>
      <c r="B178" s="18">
        <v>7345.8</v>
      </c>
      <c r="C178" s="19" t="s">
        <v>55</v>
      </c>
      <c r="D178" s="31">
        <f t="shared" si="2"/>
        <v>0</v>
      </c>
    </row>
    <row r="179" spans="1:4" x14ac:dyDescent="0.25">
      <c r="A179" s="15">
        <v>304.2</v>
      </c>
      <c r="B179" s="18">
        <v>4807.8</v>
      </c>
      <c r="C179" s="19" t="s">
        <v>58</v>
      </c>
      <c r="D179" s="31">
        <f t="shared" si="2"/>
        <v>1</v>
      </c>
    </row>
    <row r="180" spans="1:4" x14ac:dyDescent="0.25">
      <c r="A180" s="15">
        <v>309.60000000000002</v>
      </c>
      <c r="B180" s="18">
        <v>4953.6000000000004</v>
      </c>
      <c r="C180" s="19" t="s">
        <v>58</v>
      </c>
      <c r="D180" s="31">
        <f t="shared" si="2"/>
        <v>1</v>
      </c>
    </row>
    <row r="181" spans="1:4" x14ac:dyDescent="0.25">
      <c r="A181" s="15">
        <v>216</v>
      </c>
      <c r="B181" s="18">
        <v>5812.2</v>
      </c>
      <c r="C181" s="19" t="s">
        <v>58</v>
      </c>
      <c r="D181" s="31">
        <f t="shared" si="2"/>
        <v>1</v>
      </c>
    </row>
    <row r="182" spans="1:4" x14ac:dyDescent="0.25">
      <c r="A182" s="15">
        <v>323.73</v>
      </c>
      <c r="B182" s="18">
        <v>6139.8</v>
      </c>
      <c r="C182" s="19" t="s">
        <v>58</v>
      </c>
      <c r="D182" s="31">
        <f t="shared" si="2"/>
        <v>1</v>
      </c>
    </row>
    <row r="183" spans="1:4" x14ac:dyDescent="0.25">
      <c r="A183" s="15">
        <v>250.2</v>
      </c>
      <c r="B183" s="18">
        <v>7200</v>
      </c>
      <c r="C183" s="19" t="s">
        <v>58</v>
      </c>
      <c r="D183" s="31">
        <f t="shared" si="2"/>
        <v>1</v>
      </c>
    </row>
    <row r="184" spans="1:4" x14ac:dyDescent="0.25">
      <c r="A184" s="15">
        <v>351</v>
      </c>
      <c r="B184" s="18">
        <v>7200</v>
      </c>
      <c r="C184" s="19" t="s">
        <v>58</v>
      </c>
      <c r="D184" s="31">
        <f t="shared" si="2"/>
        <v>1</v>
      </c>
    </row>
    <row r="185" spans="1:4" x14ac:dyDescent="0.25">
      <c r="A185" s="15">
        <v>279</v>
      </c>
      <c r="B185" s="18">
        <v>7209</v>
      </c>
      <c r="C185" s="19" t="s">
        <v>58</v>
      </c>
      <c r="D185" s="31">
        <f t="shared" si="2"/>
        <v>1</v>
      </c>
    </row>
    <row r="186" spans="1:4" x14ac:dyDescent="0.25">
      <c r="A186" s="15">
        <v>261</v>
      </c>
      <c r="B186" s="18">
        <v>8870.4</v>
      </c>
      <c r="C186" s="19" t="s">
        <v>58</v>
      </c>
      <c r="D186" s="31">
        <f t="shared" si="2"/>
        <v>1</v>
      </c>
    </row>
    <row r="187" spans="1:4" x14ac:dyDescent="0.25">
      <c r="A187" s="15">
        <v>233.82</v>
      </c>
      <c r="B187" s="18">
        <v>4368.6000000000004</v>
      </c>
      <c r="C187" s="19" t="s">
        <v>58</v>
      </c>
      <c r="D187" s="31">
        <f t="shared" si="2"/>
        <v>1</v>
      </c>
    </row>
    <row r="188" spans="1:4" x14ac:dyDescent="0.25">
      <c r="A188" s="15">
        <v>333</v>
      </c>
      <c r="B188" s="18">
        <v>4500</v>
      </c>
      <c r="C188" s="19" t="s">
        <v>58</v>
      </c>
      <c r="D188" s="31">
        <f t="shared" si="2"/>
        <v>1</v>
      </c>
    </row>
    <row r="189" spans="1:4" x14ac:dyDescent="0.25">
      <c r="A189" s="15">
        <v>359.82</v>
      </c>
      <c r="B189" s="18">
        <v>4572</v>
      </c>
      <c r="C189" s="19" t="s">
        <v>58</v>
      </c>
      <c r="D189" s="31">
        <f t="shared" si="2"/>
        <v>1</v>
      </c>
    </row>
    <row r="190" spans="1:4" x14ac:dyDescent="0.25">
      <c r="A190" s="15">
        <v>342</v>
      </c>
      <c r="B190" s="18">
        <v>4680</v>
      </c>
      <c r="C190" s="19" t="s">
        <v>58</v>
      </c>
      <c r="D190" s="31">
        <f t="shared" si="2"/>
        <v>1</v>
      </c>
    </row>
    <row r="191" spans="1:4" x14ac:dyDescent="0.25">
      <c r="A191" s="15">
        <v>333</v>
      </c>
      <c r="B191" s="18">
        <v>4860</v>
      </c>
      <c r="C191" s="19" t="s">
        <v>58</v>
      </c>
      <c r="D191" s="31">
        <f t="shared" si="2"/>
        <v>1</v>
      </c>
    </row>
    <row r="192" spans="1:4" x14ac:dyDescent="0.25">
      <c r="A192" s="15">
        <v>323.82</v>
      </c>
      <c r="B192" s="18">
        <v>4950</v>
      </c>
      <c r="C192" s="19" t="s">
        <v>58</v>
      </c>
      <c r="D192" s="31">
        <f t="shared" si="2"/>
        <v>1</v>
      </c>
    </row>
    <row r="193" spans="1:4" x14ac:dyDescent="0.25">
      <c r="A193" s="15">
        <v>387</v>
      </c>
      <c r="B193" s="18">
        <v>5140.8</v>
      </c>
      <c r="C193" s="19" t="s">
        <v>58</v>
      </c>
      <c r="D193" s="31">
        <f t="shared" si="2"/>
        <v>1</v>
      </c>
    </row>
    <row r="194" spans="1:4" x14ac:dyDescent="0.25">
      <c r="A194" s="15">
        <v>340.2</v>
      </c>
      <c r="B194" s="18">
        <v>5220</v>
      </c>
      <c r="C194" s="19" t="s">
        <v>58</v>
      </c>
      <c r="D194" s="31">
        <f t="shared" si="2"/>
        <v>1</v>
      </c>
    </row>
    <row r="195" spans="1:4" x14ac:dyDescent="0.25">
      <c r="A195" s="15">
        <v>351</v>
      </c>
      <c r="B195" s="18">
        <v>5400</v>
      </c>
      <c r="C195" s="19" t="s">
        <v>58</v>
      </c>
      <c r="D195" s="31">
        <f t="shared" ref="D195:D258" si="3">IF(C195="None", 0, 1)</f>
        <v>1</v>
      </c>
    </row>
    <row r="196" spans="1:4" x14ac:dyDescent="0.25">
      <c r="A196" s="15">
        <v>198</v>
      </c>
      <c r="B196" s="18">
        <v>5414.4</v>
      </c>
      <c r="C196" s="19" t="s">
        <v>58</v>
      </c>
      <c r="D196" s="31">
        <f t="shared" si="3"/>
        <v>1</v>
      </c>
    </row>
    <row r="197" spans="1:4" x14ac:dyDescent="0.25">
      <c r="A197" s="15">
        <v>322.2</v>
      </c>
      <c r="B197" s="18">
        <v>5508</v>
      </c>
      <c r="C197" s="19" t="s">
        <v>58</v>
      </c>
      <c r="D197" s="31">
        <f t="shared" si="3"/>
        <v>1</v>
      </c>
    </row>
    <row r="198" spans="1:4" x14ac:dyDescent="0.25">
      <c r="A198" s="15">
        <v>214.2</v>
      </c>
      <c r="B198" s="18">
        <v>5743.8</v>
      </c>
      <c r="C198" s="19" t="s">
        <v>58</v>
      </c>
      <c r="D198" s="31">
        <f t="shared" si="3"/>
        <v>1</v>
      </c>
    </row>
    <row r="199" spans="1:4" x14ac:dyDescent="0.25">
      <c r="A199" s="15">
        <v>287.82</v>
      </c>
      <c r="B199" s="18">
        <v>5940</v>
      </c>
      <c r="C199" s="19" t="s">
        <v>58</v>
      </c>
      <c r="D199" s="31">
        <f t="shared" si="3"/>
        <v>1</v>
      </c>
    </row>
    <row r="200" spans="1:4" x14ac:dyDescent="0.25">
      <c r="A200" s="15">
        <v>270</v>
      </c>
      <c r="B200" s="18">
        <v>6033.6</v>
      </c>
      <c r="C200" s="19" t="s">
        <v>58</v>
      </c>
      <c r="D200" s="31">
        <f t="shared" si="3"/>
        <v>1</v>
      </c>
    </row>
    <row r="201" spans="1:4" x14ac:dyDescent="0.25">
      <c r="A201" s="15">
        <v>270</v>
      </c>
      <c r="B201" s="18">
        <v>6035.4</v>
      </c>
      <c r="C201" s="19" t="s">
        <v>58</v>
      </c>
      <c r="D201" s="31">
        <f t="shared" si="3"/>
        <v>1</v>
      </c>
    </row>
    <row r="202" spans="1:4" x14ac:dyDescent="0.25">
      <c r="A202" s="15">
        <v>288</v>
      </c>
      <c r="B202" s="18">
        <v>6120</v>
      </c>
      <c r="C202" s="19" t="s">
        <v>58</v>
      </c>
      <c r="D202" s="31">
        <f t="shared" si="3"/>
        <v>1</v>
      </c>
    </row>
    <row r="203" spans="1:4" x14ac:dyDescent="0.25">
      <c r="A203" s="15">
        <v>286.2</v>
      </c>
      <c r="B203" s="18">
        <v>6300</v>
      </c>
      <c r="C203" s="19" t="s">
        <v>58</v>
      </c>
      <c r="D203" s="31">
        <f t="shared" si="3"/>
        <v>1</v>
      </c>
    </row>
    <row r="204" spans="1:4" x14ac:dyDescent="0.25">
      <c r="A204" s="15">
        <v>234</v>
      </c>
      <c r="B204" s="18">
        <v>6480</v>
      </c>
      <c r="C204" s="19" t="s">
        <v>58</v>
      </c>
      <c r="D204" s="31">
        <f t="shared" si="3"/>
        <v>1</v>
      </c>
    </row>
    <row r="205" spans="1:4" x14ac:dyDescent="0.25">
      <c r="A205" s="15">
        <v>341.82</v>
      </c>
      <c r="B205" s="18">
        <v>6480</v>
      </c>
      <c r="C205" s="19" t="s">
        <v>58</v>
      </c>
      <c r="D205" s="31">
        <f t="shared" si="3"/>
        <v>1</v>
      </c>
    </row>
    <row r="206" spans="1:4" x14ac:dyDescent="0.25">
      <c r="A206" s="15">
        <v>277.2</v>
      </c>
      <c r="B206" s="18">
        <v>6627.6</v>
      </c>
      <c r="C206" s="19" t="s">
        <v>58</v>
      </c>
      <c r="D206" s="31">
        <f t="shared" si="3"/>
        <v>1</v>
      </c>
    </row>
    <row r="207" spans="1:4" x14ac:dyDescent="0.25">
      <c r="A207" s="15">
        <v>333</v>
      </c>
      <c r="B207" s="18">
        <v>6660</v>
      </c>
      <c r="C207" s="19" t="s">
        <v>58</v>
      </c>
      <c r="D207" s="31">
        <f t="shared" si="3"/>
        <v>1</v>
      </c>
    </row>
    <row r="208" spans="1:4" x14ac:dyDescent="0.25">
      <c r="A208" s="15">
        <v>246.6</v>
      </c>
      <c r="B208" s="18">
        <v>6876</v>
      </c>
      <c r="C208" s="19" t="s">
        <v>58</v>
      </c>
      <c r="D208" s="31">
        <f t="shared" si="3"/>
        <v>1</v>
      </c>
    </row>
    <row r="209" spans="1:4" x14ac:dyDescent="0.25">
      <c r="A209" s="15">
        <v>265.5</v>
      </c>
      <c r="B209" s="18">
        <v>6901.2</v>
      </c>
      <c r="C209" s="19" t="s">
        <v>58</v>
      </c>
      <c r="D209" s="31">
        <f t="shared" si="3"/>
        <v>1</v>
      </c>
    </row>
    <row r="210" spans="1:4" x14ac:dyDescent="0.25">
      <c r="A210" s="15">
        <v>257.04000000000002</v>
      </c>
      <c r="B210" s="18">
        <v>7380</v>
      </c>
      <c r="C210" s="19" t="s">
        <v>58</v>
      </c>
      <c r="D210" s="31">
        <f t="shared" si="3"/>
        <v>1</v>
      </c>
    </row>
    <row r="211" spans="1:4" x14ac:dyDescent="0.25">
      <c r="A211" s="15">
        <v>260.82</v>
      </c>
      <c r="B211" s="18">
        <v>7430.4</v>
      </c>
      <c r="C211" s="19" t="s">
        <v>58</v>
      </c>
      <c r="D211" s="31">
        <f t="shared" si="3"/>
        <v>1</v>
      </c>
    </row>
    <row r="212" spans="1:4" x14ac:dyDescent="0.25">
      <c r="A212" s="15">
        <v>270</v>
      </c>
      <c r="B212" s="18">
        <v>7824.6</v>
      </c>
      <c r="C212" s="19" t="s">
        <v>58</v>
      </c>
      <c r="D212" s="31">
        <f t="shared" si="3"/>
        <v>1</v>
      </c>
    </row>
    <row r="213" spans="1:4" x14ac:dyDescent="0.25">
      <c r="A213" s="15">
        <v>323.82</v>
      </c>
      <c r="B213" s="18">
        <v>7848</v>
      </c>
      <c r="C213" s="19" t="s">
        <v>58</v>
      </c>
      <c r="D213" s="31">
        <f t="shared" si="3"/>
        <v>1</v>
      </c>
    </row>
    <row r="214" spans="1:4" x14ac:dyDescent="0.25">
      <c r="A214" s="15">
        <v>261</v>
      </c>
      <c r="B214" s="18">
        <v>7623</v>
      </c>
      <c r="C214" s="19" t="s">
        <v>59</v>
      </c>
      <c r="D214" s="31">
        <f t="shared" si="3"/>
        <v>1</v>
      </c>
    </row>
    <row r="215" spans="1:4" x14ac:dyDescent="0.25">
      <c r="A215" s="15">
        <v>404.1</v>
      </c>
      <c r="B215" s="18">
        <v>6300</v>
      </c>
      <c r="C215" s="19" t="s">
        <v>59</v>
      </c>
      <c r="D215" s="31">
        <f t="shared" si="3"/>
        <v>1</v>
      </c>
    </row>
    <row r="216" spans="1:4" x14ac:dyDescent="0.25">
      <c r="A216" s="15">
        <v>485.82</v>
      </c>
      <c r="B216" s="18">
        <v>8100</v>
      </c>
      <c r="C216" s="19" t="s">
        <v>59</v>
      </c>
      <c r="D216" s="31">
        <f t="shared" si="3"/>
        <v>1</v>
      </c>
    </row>
    <row r="217" spans="1:4" x14ac:dyDescent="0.25">
      <c r="A217" s="15">
        <v>225.9</v>
      </c>
      <c r="B217" s="18">
        <v>6562.8</v>
      </c>
      <c r="C217" s="19" t="s">
        <v>55</v>
      </c>
      <c r="D217" s="31">
        <f t="shared" si="3"/>
        <v>0</v>
      </c>
    </row>
    <row r="218" spans="1:4" x14ac:dyDescent="0.25">
      <c r="A218" s="15">
        <v>341.82</v>
      </c>
      <c r="B218" s="18">
        <v>7560</v>
      </c>
      <c r="C218" s="19" t="s">
        <v>55</v>
      </c>
      <c r="D218" s="31">
        <f t="shared" si="3"/>
        <v>0</v>
      </c>
    </row>
    <row r="219" spans="1:4" x14ac:dyDescent="0.25">
      <c r="A219" s="15">
        <v>468</v>
      </c>
      <c r="B219" s="18">
        <v>7920</v>
      </c>
      <c r="C219" s="19" t="s">
        <v>55</v>
      </c>
      <c r="D219" s="31">
        <f t="shared" si="3"/>
        <v>0</v>
      </c>
    </row>
    <row r="220" spans="1:4" x14ac:dyDescent="0.25">
      <c r="A220" s="15">
        <v>272.7</v>
      </c>
      <c r="B220" s="18">
        <v>8910</v>
      </c>
      <c r="C220" s="19" t="s">
        <v>58</v>
      </c>
      <c r="D220" s="31">
        <f t="shared" si="3"/>
        <v>1</v>
      </c>
    </row>
    <row r="221" spans="1:4" x14ac:dyDescent="0.25">
      <c r="A221" s="15">
        <v>314.82</v>
      </c>
      <c r="B221" s="18">
        <v>5130</v>
      </c>
      <c r="C221" s="19" t="s">
        <v>58</v>
      </c>
      <c r="D221" s="31">
        <f t="shared" si="3"/>
        <v>1</v>
      </c>
    </row>
    <row r="222" spans="1:4" x14ac:dyDescent="0.25">
      <c r="A222" s="15">
        <v>477</v>
      </c>
      <c r="B222" s="18">
        <v>5220</v>
      </c>
      <c r="C222" s="19" t="s">
        <v>58</v>
      </c>
      <c r="D222" s="31">
        <f t="shared" si="3"/>
        <v>1</v>
      </c>
    </row>
    <row r="223" spans="1:4" x14ac:dyDescent="0.25">
      <c r="A223" s="15">
        <v>396</v>
      </c>
      <c r="B223" s="18">
        <v>5400</v>
      </c>
      <c r="C223" s="19" t="s">
        <v>58</v>
      </c>
      <c r="D223" s="31">
        <f t="shared" si="3"/>
        <v>1</v>
      </c>
    </row>
    <row r="224" spans="1:4" x14ac:dyDescent="0.25">
      <c r="A224" s="15">
        <v>392.4</v>
      </c>
      <c r="B224" s="18">
        <v>5580</v>
      </c>
      <c r="C224" s="19" t="s">
        <v>58</v>
      </c>
      <c r="D224" s="31">
        <f t="shared" si="3"/>
        <v>1</v>
      </c>
    </row>
    <row r="225" spans="1:4" x14ac:dyDescent="0.25">
      <c r="A225" s="15">
        <v>351</v>
      </c>
      <c r="B225" s="18">
        <v>5715</v>
      </c>
      <c r="C225" s="19" t="s">
        <v>58</v>
      </c>
      <c r="D225" s="31">
        <f t="shared" si="3"/>
        <v>1</v>
      </c>
    </row>
    <row r="226" spans="1:4" x14ac:dyDescent="0.25">
      <c r="A226" s="15">
        <v>504</v>
      </c>
      <c r="B226" s="18">
        <v>5760</v>
      </c>
      <c r="C226" s="19" t="s">
        <v>58</v>
      </c>
      <c r="D226" s="31">
        <f t="shared" si="3"/>
        <v>1</v>
      </c>
    </row>
    <row r="227" spans="1:4" x14ac:dyDescent="0.25">
      <c r="A227" s="15">
        <v>395.82</v>
      </c>
      <c r="B227" s="18">
        <v>5760</v>
      </c>
      <c r="C227" s="19" t="s">
        <v>58</v>
      </c>
      <c r="D227" s="31">
        <f t="shared" si="3"/>
        <v>1</v>
      </c>
    </row>
    <row r="228" spans="1:4" x14ac:dyDescent="0.25">
      <c r="A228" s="15">
        <v>414</v>
      </c>
      <c r="B228" s="18">
        <v>6120</v>
      </c>
      <c r="C228" s="19" t="s">
        <v>58</v>
      </c>
      <c r="D228" s="31">
        <f t="shared" si="3"/>
        <v>1</v>
      </c>
    </row>
    <row r="229" spans="1:4" x14ac:dyDescent="0.25">
      <c r="A229" s="15">
        <v>405</v>
      </c>
      <c r="B229" s="18">
        <v>6480</v>
      </c>
      <c r="C229" s="19" t="s">
        <v>58</v>
      </c>
      <c r="D229" s="31">
        <f t="shared" si="3"/>
        <v>1</v>
      </c>
    </row>
    <row r="230" spans="1:4" x14ac:dyDescent="0.25">
      <c r="A230" s="15">
        <v>405</v>
      </c>
      <c r="B230" s="18">
        <v>6661.8</v>
      </c>
      <c r="C230" s="19" t="s">
        <v>58</v>
      </c>
      <c r="D230" s="31">
        <f t="shared" si="3"/>
        <v>1</v>
      </c>
    </row>
    <row r="231" spans="1:4" x14ac:dyDescent="0.25">
      <c r="A231" s="15">
        <v>337.5</v>
      </c>
      <c r="B231" s="18">
        <v>6867</v>
      </c>
      <c r="C231" s="19" t="s">
        <v>58</v>
      </c>
      <c r="D231" s="31">
        <f t="shared" si="3"/>
        <v>1</v>
      </c>
    </row>
    <row r="232" spans="1:4" x14ac:dyDescent="0.25">
      <c r="A232" s="15">
        <v>360</v>
      </c>
      <c r="B232" s="18">
        <v>6967.8</v>
      </c>
      <c r="C232" s="19" t="s">
        <v>58</v>
      </c>
      <c r="D232" s="31">
        <f t="shared" si="3"/>
        <v>1</v>
      </c>
    </row>
    <row r="233" spans="1:4" x14ac:dyDescent="0.25">
      <c r="A233" s="15">
        <v>441</v>
      </c>
      <c r="B233" s="18">
        <v>7020</v>
      </c>
      <c r="C233" s="19" t="s">
        <v>58</v>
      </c>
      <c r="D233" s="31">
        <f t="shared" si="3"/>
        <v>1</v>
      </c>
    </row>
    <row r="234" spans="1:4" x14ac:dyDescent="0.25">
      <c r="A234" s="15">
        <v>378</v>
      </c>
      <c r="B234" s="18">
        <v>7074</v>
      </c>
      <c r="C234" s="19" t="s">
        <v>58</v>
      </c>
      <c r="D234" s="31">
        <f t="shared" si="3"/>
        <v>1</v>
      </c>
    </row>
    <row r="235" spans="1:4" x14ac:dyDescent="0.25">
      <c r="A235" s="15">
        <v>432</v>
      </c>
      <c r="B235" s="18">
        <v>7380</v>
      </c>
      <c r="C235" s="19" t="s">
        <v>58</v>
      </c>
      <c r="D235" s="31">
        <f t="shared" si="3"/>
        <v>1</v>
      </c>
    </row>
    <row r="236" spans="1:4" x14ac:dyDescent="0.25">
      <c r="A236" s="15">
        <v>405</v>
      </c>
      <c r="B236" s="18">
        <v>7380</v>
      </c>
      <c r="C236" s="19" t="s">
        <v>58</v>
      </c>
      <c r="D236" s="31">
        <f t="shared" si="3"/>
        <v>1</v>
      </c>
    </row>
    <row r="237" spans="1:4" x14ac:dyDescent="0.25">
      <c r="A237" s="15">
        <v>372.06</v>
      </c>
      <c r="B237" s="18">
        <v>7560</v>
      </c>
      <c r="C237" s="19" t="s">
        <v>58</v>
      </c>
      <c r="D237" s="31">
        <f t="shared" si="3"/>
        <v>1</v>
      </c>
    </row>
    <row r="238" spans="1:4" x14ac:dyDescent="0.25">
      <c r="A238" s="15">
        <v>558</v>
      </c>
      <c r="B238" s="18">
        <v>8490.6</v>
      </c>
      <c r="C238" s="19" t="s">
        <v>58</v>
      </c>
      <c r="D238" s="31">
        <f t="shared" si="3"/>
        <v>1</v>
      </c>
    </row>
    <row r="239" spans="1:4" x14ac:dyDescent="0.25">
      <c r="A239" s="15">
        <v>413.1</v>
      </c>
      <c r="B239" s="18">
        <v>6300</v>
      </c>
      <c r="C239" s="19" t="s">
        <v>59</v>
      </c>
      <c r="D239" s="31">
        <f t="shared" si="3"/>
        <v>1</v>
      </c>
    </row>
    <row r="240" spans="1:4" x14ac:dyDescent="0.25">
      <c r="A240" s="15">
        <v>504</v>
      </c>
      <c r="B240" s="18">
        <v>7304.4</v>
      </c>
      <c r="C240" s="19" t="s">
        <v>59</v>
      </c>
      <c r="D240" s="31">
        <f t="shared" si="3"/>
        <v>1</v>
      </c>
    </row>
    <row r="241" spans="1:4" x14ac:dyDescent="0.25">
      <c r="A241" s="15">
        <v>486</v>
      </c>
      <c r="B241" s="18">
        <v>9720</v>
      </c>
      <c r="C241" s="19" t="s">
        <v>59</v>
      </c>
      <c r="D241" s="31">
        <f t="shared" si="3"/>
        <v>1</v>
      </c>
    </row>
    <row r="242" spans="1:4" x14ac:dyDescent="0.25">
      <c r="A242" s="15">
        <v>319.5</v>
      </c>
      <c r="B242" s="18">
        <v>5580</v>
      </c>
      <c r="C242" s="19" t="s">
        <v>58</v>
      </c>
      <c r="D242" s="31">
        <f t="shared" si="3"/>
        <v>1</v>
      </c>
    </row>
    <row r="243" spans="1:4" x14ac:dyDescent="0.25">
      <c r="A243" s="15">
        <v>333</v>
      </c>
      <c r="B243" s="18">
        <v>7200</v>
      </c>
      <c r="C243" s="19" t="s">
        <v>58</v>
      </c>
      <c r="D243" s="31">
        <f t="shared" si="3"/>
        <v>1</v>
      </c>
    </row>
    <row r="244" spans="1:4" x14ac:dyDescent="0.25">
      <c r="A244" s="15">
        <v>288</v>
      </c>
      <c r="B244" s="18">
        <v>4500</v>
      </c>
      <c r="C244" s="19" t="s">
        <v>58</v>
      </c>
      <c r="D244" s="31">
        <f t="shared" si="3"/>
        <v>1</v>
      </c>
    </row>
    <row r="245" spans="1:4" x14ac:dyDescent="0.25">
      <c r="A245" s="15">
        <v>239.4</v>
      </c>
      <c r="B245" s="18">
        <v>8080.2</v>
      </c>
      <c r="C245" s="19" t="s">
        <v>58</v>
      </c>
      <c r="D245" s="31">
        <f t="shared" si="3"/>
        <v>1</v>
      </c>
    </row>
    <row r="246" spans="1:4" x14ac:dyDescent="0.25">
      <c r="A246" s="15">
        <v>351</v>
      </c>
      <c r="B246" s="18">
        <v>6660</v>
      </c>
      <c r="C246" s="19" t="s">
        <v>55</v>
      </c>
      <c r="D246" s="31">
        <f t="shared" si="3"/>
        <v>0</v>
      </c>
    </row>
    <row r="247" spans="1:4" x14ac:dyDescent="0.25">
      <c r="A247" s="15">
        <v>444.6</v>
      </c>
      <c r="B247" s="18">
        <v>5580</v>
      </c>
      <c r="C247" s="19" t="s">
        <v>58</v>
      </c>
      <c r="D247" s="31">
        <f t="shared" si="3"/>
        <v>1</v>
      </c>
    </row>
    <row r="248" spans="1:4" x14ac:dyDescent="0.25">
      <c r="A248" s="15">
        <v>358.2</v>
      </c>
      <c r="B248" s="18">
        <v>6321.6</v>
      </c>
      <c r="C248" s="19" t="s">
        <v>59</v>
      </c>
      <c r="D248" s="31">
        <f t="shared" si="3"/>
        <v>1</v>
      </c>
    </row>
    <row r="249" spans="1:4" x14ac:dyDescent="0.25">
      <c r="A249" s="15">
        <v>378</v>
      </c>
      <c r="B249" s="18">
        <v>9205.2000000000007</v>
      </c>
      <c r="C249" s="19" t="s">
        <v>59</v>
      </c>
      <c r="D249" s="31">
        <f t="shared" si="3"/>
        <v>1</v>
      </c>
    </row>
    <row r="250" spans="1:4" x14ac:dyDescent="0.25">
      <c r="A250" s="15">
        <v>297</v>
      </c>
      <c r="B250" s="18">
        <v>5779.8</v>
      </c>
      <c r="C250" s="19" t="s">
        <v>55</v>
      </c>
      <c r="D250" s="31">
        <f t="shared" si="3"/>
        <v>0</v>
      </c>
    </row>
    <row r="251" spans="1:4" x14ac:dyDescent="0.25">
      <c r="A251" s="15">
        <v>333</v>
      </c>
      <c r="B251" s="18">
        <v>5760</v>
      </c>
      <c r="C251" s="19" t="s">
        <v>58</v>
      </c>
      <c r="D251" s="31">
        <f t="shared" si="3"/>
        <v>1</v>
      </c>
    </row>
    <row r="252" spans="1:4" x14ac:dyDescent="0.25">
      <c r="A252" s="15">
        <v>291.60000000000002</v>
      </c>
      <c r="B252" s="18">
        <v>8010</v>
      </c>
      <c r="C252" s="19" t="s">
        <v>58</v>
      </c>
      <c r="D252" s="31">
        <f t="shared" si="3"/>
        <v>1</v>
      </c>
    </row>
    <row r="253" spans="1:4" x14ac:dyDescent="0.25">
      <c r="A253" s="15">
        <v>297</v>
      </c>
      <c r="B253" s="18">
        <v>4752</v>
      </c>
      <c r="C253" s="19" t="s">
        <v>55</v>
      </c>
      <c r="D253" s="31">
        <f t="shared" si="3"/>
        <v>0</v>
      </c>
    </row>
    <row r="254" spans="1:4" x14ac:dyDescent="0.25">
      <c r="A254" s="15">
        <v>317.7</v>
      </c>
      <c r="B254" s="18">
        <v>5580</v>
      </c>
      <c r="C254" s="19" t="s">
        <v>55</v>
      </c>
      <c r="D254" s="31">
        <f t="shared" si="3"/>
        <v>0</v>
      </c>
    </row>
    <row r="255" spans="1:4" x14ac:dyDescent="0.25">
      <c r="A255" s="15">
        <v>359.82</v>
      </c>
      <c r="B255" s="18">
        <v>4980.6000000000004</v>
      </c>
      <c r="C255" s="19" t="s">
        <v>55</v>
      </c>
      <c r="D255" s="31">
        <f t="shared" si="3"/>
        <v>0</v>
      </c>
    </row>
    <row r="256" spans="1:4" x14ac:dyDescent="0.25">
      <c r="A256" s="15">
        <v>306</v>
      </c>
      <c r="B256" s="18">
        <v>5472</v>
      </c>
      <c r="C256" s="19" t="s">
        <v>58</v>
      </c>
      <c r="D256" s="31">
        <f t="shared" si="3"/>
        <v>1</v>
      </c>
    </row>
    <row r="257" spans="1:4" x14ac:dyDescent="0.25">
      <c r="A257" s="15">
        <v>449.82</v>
      </c>
      <c r="B257" s="18">
        <v>9720</v>
      </c>
      <c r="C257" s="19" t="s">
        <v>58</v>
      </c>
      <c r="D257" s="31">
        <f t="shared" si="3"/>
        <v>1</v>
      </c>
    </row>
    <row r="258" spans="1:4" x14ac:dyDescent="0.25">
      <c r="A258" s="15">
        <v>340.2</v>
      </c>
      <c r="B258" s="18">
        <v>6656.4</v>
      </c>
      <c r="C258" s="19" t="s">
        <v>58</v>
      </c>
      <c r="D258" s="31">
        <f t="shared" si="3"/>
        <v>1</v>
      </c>
    </row>
    <row r="259" spans="1:4" x14ac:dyDescent="0.25">
      <c r="A259" s="15">
        <v>342</v>
      </c>
      <c r="B259" s="18">
        <v>7466.4</v>
      </c>
      <c r="C259" s="19" t="s">
        <v>58</v>
      </c>
      <c r="D259" s="31">
        <f t="shared" ref="D259:D322" si="4">IF(C259="None", 0, 1)</f>
        <v>1</v>
      </c>
    </row>
    <row r="260" spans="1:4" x14ac:dyDescent="0.25">
      <c r="A260" s="15">
        <v>369</v>
      </c>
      <c r="B260" s="18">
        <v>5220</v>
      </c>
      <c r="C260" s="19" t="s">
        <v>55</v>
      </c>
      <c r="D260" s="31">
        <f t="shared" si="4"/>
        <v>0</v>
      </c>
    </row>
    <row r="261" spans="1:4" x14ac:dyDescent="0.25">
      <c r="A261" s="15">
        <v>341.82</v>
      </c>
      <c r="B261" s="18">
        <v>5148</v>
      </c>
      <c r="C261" s="19" t="s">
        <v>58</v>
      </c>
      <c r="D261" s="31">
        <f t="shared" si="4"/>
        <v>1</v>
      </c>
    </row>
    <row r="262" spans="1:4" x14ac:dyDescent="0.25">
      <c r="A262" s="15">
        <v>402.3</v>
      </c>
      <c r="B262" s="18">
        <v>5760</v>
      </c>
      <c r="C262" s="19" t="s">
        <v>58</v>
      </c>
      <c r="D262" s="31">
        <f t="shared" si="4"/>
        <v>1</v>
      </c>
    </row>
    <row r="263" spans="1:4" x14ac:dyDescent="0.25">
      <c r="A263" s="15">
        <v>392.22</v>
      </c>
      <c r="B263" s="18">
        <v>6228</v>
      </c>
      <c r="C263" s="19" t="s">
        <v>58</v>
      </c>
      <c r="D263" s="31">
        <f t="shared" si="4"/>
        <v>1</v>
      </c>
    </row>
    <row r="264" spans="1:4" x14ac:dyDescent="0.25">
      <c r="A264" s="15">
        <v>320.39999999999998</v>
      </c>
      <c r="B264" s="18">
        <v>5850</v>
      </c>
      <c r="C264" s="19" t="s">
        <v>58</v>
      </c>
      <c r="D264" s="31">
        <f t="shared" si="4"/>
        <v>1</v>
      </c>
    </row>
    <row r="265" spans="1:4" x14ac:dyDescent="0.25">
      <c r="A265" s="15">
        <v>349.2</v>
      </c>
      <c r="B265" s="18">
        <v>6192</v>
      </c>
      <c r="C265" s="19" t="s">
        <v>58</v>
      </c>
      <c r="D265" s="31">
        <f t="shared" si="4"/>
        <v>1</v>
      </c>
    </row>
    <row r="266" spans="1:4" x14ac:dyDescent="0.25">
      <c r="A266" s="15">
        <v>387</v>
      </c>
      <c r="B266" s="18">
        <v>6300</v>
      </c>
      <c r="C266" s="19" t="s">
        <v>59</v>
      </c>
      <c r="D266" s="31">
        <f t="shared" si="4"/>
        <v>1</v>
      </c>
    </row>
    <row r="267" spans="1:4" x14ac:dyDescent="0.25">
      <c r="A267" s="15">
        <v>359.82</v>
      </c>
      <c r="B267" s="18">
        <v>7493.4</v>
      </c>
      <c r="C267" s="19" t="s">
        <v>59</v>
      </c>
      <c r="D267" s="31">
        <f t="shared" si="4"/>
        <v>1</v>
      </c>
    </row>
    <row r="268" spans="1:4" x14ac:dyDescent="0.25">
      <c r="A268" s="15">
        <v>288</v>
      </c>
      <c r="B268" s="18">
        <v>3648.6</v>
      </c>
      <c r="C268" s="19" t="s">
        <v>55</v>
      </c>
      <c r="D268" s="31">
        <f t="shared" si="4"/>
        <v>0</v>
      </c>
    </row>
    <row r="269" spans="1:4" x14ac:dyDescent="0.25">
      <c r="A269" s="15">
        <v>275.39999999999998</v>
      </c>
      <c r="B269" s="18">
        <v>3884.4</v>
      </c>
      <c r="C269" s="19" t="s">
        <v>55</v>
      </c>
      <c r="D269" s="31">
        <f t="shared" si="4"/>
        <v>0</v>
      </c>
    </row>
    <row r="270" spans="1:4" x14ac:dyDescent="0.25">
      <c r="A270" s="15">
        <v>293.22000000000003</v>
      </c>
      <c r="B270" s="18">
        <v>3888</v>
      </c>
      <c r="C270" s="19" t="s">
        <v>55</v>
      </c>
      <c r="D270" s="31">
        <f t="shared" si="4"/>
        <v>0</v>
      </c>
    </row>
    <row r="271" spans="1:4" x14ac:dyDescent="0.25">
      <c r="A271" s="15">
        <v>275.39999999999998</v>
      </c>
      <c r="B271" s="18">
        <v>4770</v>
      </c>
      <c r="C271" s="19" t="s">
        <v>55</v>
      </c>
      <c r="D271" s="31">
        <f t="shared" si="4"/>
        <v>0</v>
      </c>
    </row>
    <row r="272" spans="1:4" x14ac:dyDescent="0.25">
      <c r="A272" s="15">
        <v>302.04000000000002</v>
      </c>
      <c r="B272" s="18">
        <v>5400</v>
      </c>
      <c r="C272" s="19" t="s">
        <v>55</v>
      </c>
      <c r="D272" s="31">
        <f t="shared" si="4"/>
        <v>0</v>
      </c>
    </row>
    <row r="273" spans="1:4" x14ac:dyDescent="0.25">
      <c r="A273" s="15">
        <v>412.2</v>
      </c>
      <c r="B273" s="18">
        <v>5580</v>
      </c>
      <c r="C273" s="19" t="s">
        <v>55</v>
      </c>
      <c r="D273" s="31">
        <f t="shared" si="4"/>
        <v>0</v>
      </c>
    </row>
    <row r="274" spans="1:4" x14ac:dyDescent="0.25">
      <c r="A274" s="15">
        <v>316.8</v>
      </c>
      <c r="B274" s="18">
        <v>5680.8</v>
      </c>
      <c r="C274" s="19" t="s">
        <v>55</v>
      </c>
      <c r="D274" s="31">
        <f t="shared" si="4"/>
        <v>0</v>
      </c>
    </row>
    <row r="275" spans="1:4" x14ac:dyDescent="0.25">
      <c r="A275" s="15">
        <v>288</v>
      </c>
      <c r="B275" s="18">
        <v>5832</v>
      </c>
      <c r="C275" s="19" t="s">
        <v>55</v>
      </c>
      <c r="D275" s="31">
        <f t="shared" si="4"/>
        <v>0</v>
      </c>
    </row>
    <row r="276" spans="1:4" x14ac:dyDescent="0.25">
      <c r="A276" s="15">
        <v>250.2</v>
      </c>
      <c r="B276" s="18">
        <v>6552</v>
      </c>
      <c r="C276" s="19" t="s">
        <v>55</v>
      </c>
      <c r="D276" s="31">
        <f t="shared" si="4"/>
        <v>0</v>
      </c>
    </row>
    <row r="277" spans="1:4" x14ac:dyDescent="0.25">
      <c r="A277" s="15">
        <v>252</v>
      </c>
      <c r="B277" s="18">
        <v>6985.8</v>
      </c>
      <c r="C277" s="19" t="s">
        <v>55</v>
      </c>
      <c r="D277" s="31">
        <f t="shared" si="4"/>
        <v>0</v>
      </c>
    </row>
    <row r="278" spans="1:4" x14ac:dyDescent="0.25">
      <c r="A278" s="15">
        <v>323.82</v>
      </c>
      <c r="B278" s="18">
        <v>4933.8</v>
      </c>
      <c r="C278" s="19" t="s">
        <v>58</v>
      </c>
      <c r="D278" s="31">
        <f t="shared" si="4"/>
        <v>1</v>
      </c>
    </row>
    <row r="279" spans="1:4" x14ac:dyDescent="0.25">
      <c r="A279" s="15">
        <v>316.8</v>
      </c>
      <c r="B279" s="18">
        <v>5040</v>
      </c>
      <c r="C279" s="19" t="s">
        <v>58</v>
      </c>
      <c r="D279" s="31">
        <f t="shared" si="4"/>
        <v>1</v>
      </c>
    </row>
    <row r="280" spans="1:4" x14ac:dyDescent="0.25">
      <c r="A280" s="15">
        <v>318.42</v>
      </c>
      <c r="B280" s="18">
        <v>5142.6000000000004</v>
      </c>
      <c r="C280" s="19" t="s">
        <v>58</v>
      </c>
      <c r="D280" s="31">
        <f t="shared" si="4"/>
        <v>1</v>
      </c>
    </row>
    <row r="281" spans="1:4" x14ac:dyDescent="0.25">
      <c r="A281" s="15">
        <v>312.3</v>
      </c>
      <c r="B281" s="18">
        <v>5400</v>
      </c>
      <c r="C281" s="19" t="s">
        <v>58</v>
      </c>
      <c r="D281" s="31">
        <f t="shared" si="4"/>
        <v>1</v>
      </c>
    </row>
    <row r="282" spans="1:4" x14ac:dyDescent="0.25">
      <c r="A282" s="15">
        <v>243</v>
      </c>
      <c r="B282" s="18">
        <v>6195.6</v>
      </c>
      <c r="C282" s="19" t="s">
        <v>58</v>
      </c>
      <c r="D282" s="31">
        <f t="shared" si="4"/>
        <v>1</v>
      </c>
    </row>
    <row r="283" spans="1:4" x14ac:dyDescent="0.25">
      <c r="A283" s="15">
        <v>265.5</v>
      </c>
      <c r="B283" s="18">
        <v>7572.6</v>
      </c>
      <c r="C283" s="19" t="s">
        <v>58</v>
      </c>
      <c r="D283" s="31">
        <f t="shared" si="4"/>
        <v>1</v>
      </c>
    </row>
    <row r="284" spans="1:4" x14ac:dyDescent="0.25">
      <c r="A284" s="15">
        <v>324</v>
      </c>
      <c r="B284" s="18">
        <v>4354.2</v>
      </c>
      <c r="C284" s="19" t="s">
        <v>58</v>
      </c>
      <c r="D284" s="31">
        <f t="shared" si="4"/>
        <v>1</v>
      </c>
    </row>
    <row r="285" spans="1:4" x14ac:dyDescent="0.25">
      <c r="A285" s="15">
        <v>449.82</v>
      </c>
      <c r="B285" s="18">
        <v>10614.6</v>
      </c>
      <c r="C285" s="19" t="s">
        <v>59</v>
      </c>
      <c r="D285" s="31">
        <f t="shared" si="4"/>
        <v>1</v>
      </c>
    </row>
    <row r="286" spans="1:4" x14ac:dyDescent="0.25">
      <c r="A286" s="15">
        <v>333</v>
      </c>
      <c r="B286" s="18">
        <v>9392.4</v>
      </c>
      <c r="C286" s="19" t="s">
        <v>59</v>
      </c>
      <c r="D286" s="31">
        <f t="shared" si="4"/>
        <v>1</v>
      </c>
    </row>
    <row r="287" spans="1:4" x14ac:dyDescent="0.25">
      <c r="A287" s="15">
        <v>480.6</v>
      </c>
      <c r="B287" s="18">
        <v>7740</v>
      </c>
      <c r="C287" s="19" t="s">
        <v>55</v>
      </c>
      <c r="D287" s="31">
        <f t="shared" si="4"/>
        <v>0</v>
      </c>
    </row>
    <row r="288" spans="1:4" x14ac:dyDescent="0.25">
      <c r="A288" s="15">
        <v>265.5</v>
      </c>
      <c r="B288" s="18">
        <v>6557.4</v>
      </c>
      <c r="C288" s="19" t="s">
        <v>58</v>
      </c>
      <c r="D288" s="31">
        <f t="shared" si="4"/>
        <v>1</v>
      </c>
    </row>
    <row r="289" spans="1:4" x14ac:dyDescent="0.25">
      <c r="A289" s="15">
        <v>324</v>
      </c>
      <c r="B289" s="18">
        <v>7128</v>
      </c>
      <c r="C289" s="19" t="s">
        <v>58</v>
      </c>
      <c r="D289" s="31">
        <f t="shared" si="4"/>
        <v>1</v>
      </c>
    </row>
    <row r="290" spans="1:4" x14ac:dyDescent="0.25">
      <c r="A290" s="15">
        <v>266.39999999999998</v>
      </c>
      <c r="B290" s="18">
        <v>7324.2</v>
      </c>
      <c r="C290" s="19" t="s">
        <v>58</v>
      </c>
      <c r="D290" s="31">
        <f t="shared" si="4"/>
        <v>1</v>
      </c>
    </row>
    <row r="291" spans="1:4" x14ac:dyDescent="0.25">
      <c r="A291" s="15">
        <v>359.82</v>
      </c>
      <c r="B291" s="18">
        <v>7342.2</v>
      </c>
      <c r="C291" s="19" t="s">
        <v>58</v>
      </c>
      <c r="D291" s="31">
        <f t="shared" si="4"/>
        <v>1</v>
      </c>
    </row>
    <row r="292" spans="1:4" x14ac:dyDescent="0.25">
      <c r="A292" s="15">
        <v>324</v>
      </c>
      <c r="B292" s="18">
        <v>6624</v>
      </c>
      <c r="C292" s="19" t="s">
        <v>58</v>
      </c>
      <c r="D292" s="31">
        <f t="shared" si="4"/>
        <v>1</v>
      </c>
    </row>
    <row r="293" spans="1:4" x14ac:dyDescent="0.25">
      <c r="A293" s="15">
        <v>342</v>
      </c>
      <c r="B293" s="18">
        <v>7920</v>
      </c>
      <c r="C293" s="19" t="s">
        <v>58</v>
      </c>
      <c r="D293" s="31">
        <f t="shared" si="4"/>
        <v>1</v>
      </c>
    </row>
    <row r="294" spans="1:4" x14ac:dyDescent="0.25">
      <c r="A294" s="15">
        <v>323.82</v>
      </c>
      <c r="B294" s="18">
        <v>8206.2000000000007</v>
      </c>
      <c r="C294" s="19" t="s">
        <v>58</v>
      </c>
      <c r="D294" s="31">
        <f t="shared" si="4"/>
        <v>1</v>
      </c>
    </row>
    <row r="295" spans="1:4" x14ac:dyDescent="0.25">
      <c r="A295" s="15">
        <v>387</v>
      </c>
      <c r="B295" s="18">
        <v>9880.2000000000007</v>
      </c>
      <c r="C295" s="19" t="s">
        <v>58</v>
      </c>
      <c r="D295" s="31">
        <f t="shared" si="4"/>
        <v>1</v>
      </c>
    </row>
    <row r="296" spans="1:4" x14ac:dyDescent="0.25">
      <c r="A296" s="15">
        <v>414</v>
      </c>
      <c r="B296" s="18">
        <v>6548.4</v>
      </c>
      <c r="C296" s="19" t="s">
        <v>59</v>
      </c>
      <c r="D296" s="31">
        <f t="shared" si="4"/>
        <v>1</v>
      </c>
    </row>
    <row r="297" spans="1:4" x14ac:dyDescent="0.25">
      <c r="A297" s="15">
        <v>315</v>
      </c>
      <c r="B297" s="18">
        <v>8787.6</v>
      </c>
      <c r="C297" s="19" t="s">
        <v>59</v>
      </c>
      <c r="D297" s="31">
        <f t="shared" si="4"/>
        <v>1</v>
      </c>
    </row>
    <row r="298" spans="1:4" x14ac:dyDescent="0.25">
      <c r="A298" s="15">
        <v>431.82</v>
      </c>
      <c r="B298" s="18">
        <v>8836.2000000000007</v>
      </c>
      <c r="C298" s="19" t="s">
        <v>59</v>
      </c>
      <c r="D298" s="31">
        <f t="shared" si="4"/>
        <v>1</v>
      </c>
    </row>
    <row r="299" spans="1:4" x14ac:dyDescent="0.25">
      <c r="A299" s="15">
        <v>306</v>
      </c>
      <c r="B299" s="18">
        <v>4500</v>
      </c>
      <c r="C299" s="19" t="s">
        <v>55</v>
      </c>
      <c r="D299" s="31">
        <f t="shared" si="4"/>
        <v>0</v>
      </c>
    </row>
    <row r="300" spans="1:4" x14ac:dyDescent="0.25">
      <c r="A300" s="15">
        <v>313.2</v>
      </c>
      <c r="B300" s="18">
        <v>5040</v>
      </c>
      <c r="C300" s="19" t="s">
        <v>55</v>
      </c>
      <c r="D300" s="31">
        <f t="shared" si="4"/>
        <v>0</v>
      </c>
    </row>
    <row r="301" spans="1:4" x14ac:dyDescent="0.25">
      <c r="A301" s="15">
        <v>549</v>
      </c>
      <c r="B301" s="18">
        <v>6552</v>
      </c>
      <c r="C301" s="19" t="s">
        <v>55</v>
      </c>
      <c r="D301" s="31">
        <f t="shared" si="4"/>
        <v>0</v>
      </c>
    </row>
    <row r="302" spans="1:4" x14ac:dyDescent="0.25">
      <c r="A302" s="15">
        <v>293.39999999999998</v>
      </c>
      <c r="B302" s="18">
        <v>4320</v>
      </c>
      <c r="C302" s="19" t="s">
        <v>58</v>
      </c>
      <c r="D302" s="31">
        <f t="shared" si="4"/>
        <v>1</v>
      </c>
    </row>
    <row r="303" spans="1:4" x14ac:dyDescent="0.25">
      <c r="A303" s="15">
        <v>333</v>
      </c>
      <c r="B303" s="18">
        <v>4500</v>
      </c>
      <c r="C303" s="19" t="s">
        <v>58</v>
      </c>
      <c r="D303" s="31">
        <f t="shared" si="4"/>
        <v>1</v>
      </c>
    </row>
    <row r="304" spans="1:4" x14ac:dyDescent="0.25">
      <c r="A304" s="15">
        <v>322.2</v>
      </c>
      <c r="B304" s="18">
        <v>5040</v>
      </c>
      <c r="C304" s="19" t="s">
        <v>58</v>
      </c>
      <c r="D304" s="31">
        <f t="shared" si="4"/>
        <v>1</v>
      </c>
    </row>
    <row r="305" spans="1:4" x14ac:dyDescent="0.25">
      <c r="A305" s="15">
        <v>315</v>
      </c>
      <c r="B305" s="18">
        <v>5040</v>
      </c>
      <c r="C305" s="19" t="s">
        <v>58</v>
      </c>
      <c r="D305" s="31">
        <f t="shared" si="4"/>
        <v>1</v>
      </c>
    </row>
    <row r="306" spans="1:4" x14ac:dyDescent="0.25">
      <c r="A306" s="15">
        <v>324</v>
      </c>
      <c r="B306" s="18">
        <v>5135.3999999999996</v>
      </c>
      <c r="C306" s="19" t="s">
        <v>58</v>
      </c>
      <c r="D306" s="31">
        <f t="shared" si="4"/>
        <v>1</v>
      </c>
    </row>
    <row r="307" spans="1:4" x14ac:dyDescent="0.25">
      <c r="A307" s="15">
        <v>322.2</v>
      </c>
      <c r="B307" s="18">
        <v>5310</v>
      </c>
      <c r="C307" s="19" t="s">
        <v>58</v>
      </c>
      <c r="D307" s="31">
        <f t="shared" si="4"/>
        <v>1</v>
      </c>
    </row>
    <row r="308" spans="1:4" x14ac:dyDescent="0.25">
      <c r="A308" s="15">
        <v>315</v>
      </c>
      <c r="B308" s="18">
        <v>5400</v>
      </c>
      <c r="C308" s="19" t="s">
        <v>58</v>
      </c>
      <c r="D308" s="31">
        <f t="shared" si="4"/>
        <v>1</v>
      </c>
    </row>
    <row r="309" spans="1:4" x14ac:dyDescent="0.25">
      <c r="A309" s="15">
        <v>360</v>
      </c>
      <c r="B309" s="18">
        <v>6490.8</v>
      </c>
      <c r="C309" s="19" t="s">
        <v>58</v>
      </c>
      <c r="D309" s="31">
        <f t="shared" si="4"/>
        <v>1</v>
      </c>
    </row>
    <row r="310" spans="1:4" x14ac:dyDescent="0.25">
      <c r="A310" s="15">
        <v>282.60000000000002</v>
      </c>
      <c r="B310" s="18">
        <v>8388</v>
      </c>
      <c r="C310" s="19" t="s">
        <v>58</v>
      </c>
      <c r="D310" s="31">
        <f t="shared" si="4"/>
        <v>1</v>
      </c>
    </row>
    <row r="311" spans="1:4" x14ac:dyDescent="0.25">
      <c r="A311" s="15">
        <v>288</v>
      </c>
      <c r="B311" s="18">
        <v>8427.6</v>
      </c>
      <c r="C311" s="19" t="s">
        <v>58</v>
      </c>
      <c r="D311" s="31">
        <f t="shared" si="4"/>
        <v>1</v>
      </c>
    </row>
    <row r="312" spans="1:4" x14ac:dyDescent="0.25">
      <c r="A312" s="15">
        <v>289.8</v>
      </c>
      <c r="B312" s="18">
        <v>7084.8</v>
      </c>
      <c r="C312" s="19" t="s">
        <v>59</v>
      </c>
      <c r="D312" s="31">
        <f t="shared" si="4"/>
        <v>1</v>
      </c>
    </row>
    <row r="313" spans="1:4" x14ac:dyDescent="0.25">
      <c r="A313" s="15">
        <v>315</v>
      </c>
      <c r="B313" s="18">
        <v>8278.2000000000007</v>
      </c>
      <c r="C313" s="19" t="s">
        <v>59</v>
      </c>
      <c r="D313" s="31">
        <f t="shared" si="4"/>
        <v>1</v>
      </c>
    </row>
    <row r="314" spans="1:4" x14ac:dyDescent="0.25">
      <c r="A314" s="15">
        <v>315</v>
      </c>
      <c r="B314" s="18">
        <v>8508.6</v>
      </c>
      <c r="C314" s="19" t="s">
        <v>59</v>
      </c>
      <c r="D314" s="31">
        <f t="shared" si="4"/>
        <v>1</v>
      </c>
    </row>
    <row r="315" spans="1:4" x14ac:dyDescent="0.25">
      <c r="A315" s="15">
        <v>531</v>
      </c>
      <c r="B315" s="18">
        <v>11646</v>
      </c>
      <c r="C315" s="19" t="s">
        <v>59</v>
      </c>
      <c r="D315" s="31">
        <f t="shared" si="4"/>
        <v>1</v>
      </c>
    </row>
    <row r="316" spans="1:4" x14ac:dyDescent="0.25">
      <c r="A316" s="15">
        <v>297</v>
      </c>
      <c r="B316" s="18">
        <v>3240</v>
      </c>
      <c r="C316" s="19" t="s">
        <v>55</v>
      </c>
      <c r="D316" s="31">
        <f t="shared" si="4"/>
        <v>0</v>
      </c>
    </row>
    <row r="317" spans="1:4" x14ac:dyDescent="0.25">
      <c r="A317" s="15">
        <v>300.60000000000002</v>
      </c>
      <c r="B317" s="18">
        <v>4005</v>
      </c>
      <c r="C317" s="19" t="s">
        <v>55</v>
      </c>
      <c r="D317" s="31">
        <f t="shared" si="4"/>
        <v>0</v>
      </c>
    </row>
    <row r="318" spans="1:4" x14ac:dyDescent="0.25">
      <c r="A318" s="15">
        <v>311.39999999999998</v>
      </c>
      <c r="B318" s="18">
        <v>4860</v>
      </c>
      <c r="C318" s="19" t="s">
        <v>55</v>
      </c>
      <c r="D318" s="31">
        <f t="shared" si="4"/>
        <v>0</v>
      </c>
    </row>
    <row r="319" spans="1:4" x14ac:dyDescent="0.25">
      <c r="A319" s="15">
        <v>215.82</v>
      </c>
      <c r="B319" s="18">
        <v>5040</v>
      </c>
      <c r="C319" s="19" t="s">
        <v>55</v>
      </c>
      <c r="D319" s="31">
        <f t="shared" si="4"/>
        <v>0</v>
      </c>
    </row>
    <row r="320" spans="1:4" x14ac:dyDescent="0.25">
      <c r="A320" s="15">
        <v>323.82</v>
      </c>
      <c r="B320" s="18">
        <v>5220</v>
      </c>
      <c r="C320" s="19" t="s">
        <v>55</v>
      </c>
      <c r="D320" s="31">
        <f t="shared" si="4"/>
        <v>0</v>
      </c>
    </row>
    <row r="321" spans="1:4" x14ac:dyDescent="0.25">
      <c r="A321" s="15">
        <v>324</v>
      </c>
      <c r="B321" s="18">
        <v>5220</v>
      </c>
      <c r="C321" s="19" t="s">
        <v>55</v>
      </c>
      <c r="D321" s="31">
        <f t="shared" si="4"/>
        <v>0</v>
      </c>
    </row>
    <row r="322" spans="1:4" x14ac:dyDescent="0.25">
      <c r="A322" s="15">
        <v>304.2</v>
      </c>
      <c r="B322" s="18">
        <v>5239.8</v>
      </c>
      <c r="C322" s="19" t="s">
        <v>55</v>
      </c>
      <c r="D322" s="31">
        <f t="shared" si="4"/>
        <v>0</v>
      </c>
    </row>
    <row r="323" spans="1:4" x14ac:dyDescent="0.25">
      <c r="A323" s="15">
        <v>324</v>
      </c>
      <c r="B323" s="18">
        <v>6300</v>
      </c>
      <c r="C323" s="19" t="s">
        <v>55</v>
      </c>
      <c r="D323" s="31">
        <f t="shared" ref="D323:D363" si="5">IF(C323="None", 0, 1)</f>
        <v>0</v>
      </c>
    </row>
    <row r="324" spans="1:4" x14ac:dyDescent="0.25">
      <c r="A324" s="15">
        <v>405</v>
      </c>
      <c r="B324" s="18">
        <v>5400</v>
      </c>
      <c r="C324" s="19" t="s">
        <v>55</v>
      </c>
      <c r="D324" s="31">
        <f t="shared" si="5"/>
        <v>0</v>
      </c>
    </row>
    <row r="325" spans="1:4" x14ac:dyDescent="0.25">
      <c r="A325" s="15">
        <v>250.2</v>
      </c>
      <c r="B325" s="18">
        <v>6643.8</v>
      </c>
      <c r="C325" s="19" t="s">
        <v>55</v>
      </c>
      <c r="D325" s="31">
        <f t="shared" si="5"/>
        <v>0</v>
      </c>
    </row>
    <row r="326" spans="1:4" x14ac:dyDescent="0.25">
      <c r="A326" s="15">
        <v>327.60000000000002</v>
      </c>
      <c r="B326" s="18">
        <v>6730.2</v>
      </c>
      <c r="C326" s="19" t="s">
        <v>55</v>
      </c>
      <c r="D326" s="31">
        <f t="shared" si="5"/>
        <v>0</v>
      </c>
    </row>
    <row r="327" spans="1:4" x14ac:dyDescent="0.25">
      <c r="A327" s="15">
        <v>279</v>
      </c>
      <c r="B327" s="18">
        <v>7488</v>
      </c>
      <c r="C327" s="19" t="s">
        <v>55</v>
      </c>
      <c r="D327" s="31">
        <f t="shared" si="5"/>
        <v>0</v>
      </c>
    </row>
    <row r="328" spans="1:4" x14ac:dyDescent="0.25">
      <c r="A328" s="15">
        <v>314.10000000000002</v>
      </c>
      <c r="B328" s="18">
        <v>3960</v>
      </c>
      <c r="C328" s="19" t="s">
        <v>58</v>
      </c>
      <c r="D328" s="31">
        <f t="shared" si="5"/>
        <v>1</v>
      </c>
    </row>
    <row r="329" spans="1:4" x14ac:dyDescent="0.25">
      <c r="A329" s="15">
        <v>324</v>
      </c>
      <c r="B329" s="18">
        <v>4140</v>
      </c>
      <c r="C329" s="19" t="s">
        <v>58</v>
      </c>
      <c r="D329" s="31">
        <f t="shared" si="5"/>
        <v>1</v>
      </c>
    </row>
    <row r="330" spans="1:4" x14ac:dyDescent="0.25">
      <c r="A330" s="15">
        <v>305.10000000000002</v>
      </c>
      <c r="B330" s="18">
        <v>4145.3999999999996</v>
      </c>
      <c r="C330" s="19" t="s">
        <v>58</v>
      </c>
      <c r="D330" s="31">
        <f t="shared" si="5"/>
        <v>1</v>
      </c>
    </row>
    <row r="331" spans="1:4" x14ac:dyDescent="0.25">
      <c r="A331" s="15">
        <v>289.44</v>
      </c>
      <c r="B331" s="18">
        <v>4320</v>
      </c>
      <c r="C331" s="19" t="s">
        <v>58</v>
      </c>
      <c r="D331" s="31">
        <f t="shared" si="5"/>
        <v>1</v>
      </c>
    </row>
    <row r="332" spans="1:4" x14ac:dyDescent="0.25">
      <c r="A332" s="15">
        <v>301.32</v>
      </c>
      <c r="B332" s="18">
        <v>4320</v>
      </c>
      <c r="C332" s="19" t="s">
        <v>58</v>
      </c>
      <c r="D332" s="31">
        <f t="shared" si="5"/>
        <v>1</v>
      </c>
    </row>
    <row r="333" spans="1:4" x14ac:dyDescent="0.25">
      <c r="A333" s="15">
        <v>286.2</v>
      </c>
      <c r="B333" s="18">
        <v>4320</v>
      </c>
      <c r="C333" s="19" t="s">
        <v>58</v>
      </c>
      <c r="D333" s="31">
        <f t="shared" si="5"/>
        <v>1</v>
      </c>
    </row>
    <row r="334" spans="1:4" x14ac:dyDescent="0.25">
      <c r="A334" s="15">
        <v>297</v>
      </c>
      <c r="B334" s="18">
        <v>4500</v>
      </c>
      <c r="C334" s="19" t="s">
        <v>58</v>
      </c>
      <c r="D334" s="31">
        <f t="shared" si="5"/>
        <v>1</v>
      </c>
    </row>
    <row r="335" spans="1:4" x14ac:dyDescent="0.25">
      <c r="A335" s="15">
        <v>288</v>
      </c>
      <c r="B335" s="18">
        <v>4500</v>
      </c>
      <c r="C335" s="19" t="s">
        <v>58</v>
      </c>
      <c r="D335" s="31">
        <f t="shared" si="5"/>
        <v>1</v>
      </c>
    </row>
    <row r="336" spans="1:4" x14ac:dyDescent="0.25">
      <c r="A336" s="15">
        <v>288</v>
      </c>
      <c r="B336" s="18">
        <v>5040</v>
      </c>
      <c r="C336" s="19" t="s">
        <v>58</v>
      </c>
      <c r="D336" s="31">
        <f t="shared" si="5"/>
        <v>1</v>
      </c>
    </row>
    <row r="337" spans="1:4" x14ac:dyDescent="0.25">
      <c r="A337" s="15">
        <v>208.53</v>
      </c>
      <c r="B337" s="18">
        <v>5245.2</v>
      </c>
      <c r="C337" s="19" t="s">
        <v>58</v>
      </c>
      <c r="D337" s="31">
        <f t="shared" si="5"/>
        <v>1</v>
      </c>
    </row>
    <row r="338" spans="1:4" x14ac:dyDescent="0.25">
      <c r="A338" s="15">
        <v>351</v>
      </c>
      <c r="B338" s="18">
        <v>5391</v>
      </c>
      <c r="C338" s="19" t="s">
        <v>58</v>
      </c>
      <c r="D338" s="31">
        <f t="shared" si="5"/>
        <v>1</v>
      </c>
    </row>
    <row r="339" spans="1:4" x14ac:dyDescent="0.25">
      <c r="A339" s="15">
        <v>306</v>
      </c>
      <c r="B339" s="18">
        <v>5400</v>
      </c>
      <c r="C339" s="19" t="s">
        <v>58</v>
      </c>
      <c r="D339" s="31">
        <f t="shared" si="5"/>
        <v>1</v>
      </c>
    </row>
    <row r="340" spans="1:4" x14ac:dyDescent="0.25">
      <c r="A340" s="15">
        <v>315</v>
      </c>
      <c r="B340" s="18">
        <v>5400</v>
      </c>
      <c r="C340" s="19" t="s">
        <v>58</v>
      </c>
      <c r="D340" s="31">
        <f t="shared" si="5"/>
        <v>1</v>
      </c>
    </row>
    <row r="341" spans="1:4" x14ac:dyDescent="0.25">
      <c r="A341" s="15">
        <v>306</v>
      </c>
      <c r="B341" s="18">
        <v>5400</v>
      </c>
      <c r="C341" s="19" t="s">
        <v>58</v>
      </c>
      <c r="D341" s="31">
        <f t="shared" si="5"/>
        <v>1</v>
      </c>
    </row>
    <row r="342" spans="1:4" x14ac:dyDescent="0.25">
      <c r="A342" s="15">
        <v>324</v>
      </c>
      <c r="B342" s="18">
        <v>5486.4</v>
      </c>
      <c r="C342" s="19" t="s">
        <v>58</v>
      </c>
      <c r="D342" s="31">
        <f t="shared" si="5"/>
        <v>1</v>
      </c>
    </row>
    <row r="343" spans="1:4" x14ac:dyDescent="0.25">
      <c r="A343" s="15">
        <v>255.6</v>
      </c>
      <c r="B343" s="18">
        <v>6507</v>
      </c>
      <c r="C343" s="19" t="s">
        <v>58</v>
      </c>
      <c r="D343" s="31">
        <f t="shared" si="5"/>
        <v>1</v>
      </c>
    </row>
    <row r="344" spans="1:4" x14ac:dyDescent="0.25">
      <c r="A344" s="15">
        <v>251.82</v>
      </c>
      <c r="B344" s="18">
        <v>7228.8</v>
      </c>
      <c r="C344" s="19" t="s">
        <v>58</v>
      </c>
      <c r="D344" s="31">
        <f t="shared" si="5"/>
        <v>1</v>
      </c>
    </row>
    <row r="345" spans="1:4" x14ac:dyDescent="0.25">
      <c r="A345" s="15">
        <v>293.39999999999998</v>
      </c>
      <c r="B345" s="18">
        <v>3420</v>
      </c>
      <c r="C345" s="19" t="s">
        <v>58</v>
      </c>
      <c r="D345" s="31">
        <f t="shared" si="5"/>
        <v>1</v>
      </c>
    </row>
    <row r="346" spans="1:4" x14ac:dyDescent="0.25">
      <c r="A346" s="15">
        <v>266.39999999999998</v>
      </c>
      <c r="B346" s="18">
        <v>6840</v>
      </c>
      <c r="C346" s="19" t="s">
        <v>58</v>
      </c>
      <c r="D346" s="31">
        <f t="shared" si="5"/>
        <v>1</v>
      </c>
    </row>
    <row r="347" spans="1:4" x14ac:dyDescent="0.25">
      <c r="A347" s="15">
        <v>279.89999999999998</v>
      </c>
      <c r="B347" s="18">
        <v>7597.8</v>
      </c>
      <c r="C347" s="19" t="s">
        <v>58</v>
      </c>
      <c r="D347" s="31">
        <f t="shared" si="5"/>
        <v>1</v>
      </c>
    </row>
    <row r="348" spans="1:4" x14ac:dyDescent="0.25">
      <c r="A348" s="15">
        <v>423</v>
      </c>
      <c r="B348" s="18">
        <v>10553.4</v>
      </c>
      <c r="C348" s="19" t="s">
        <v>58</v>
      </c>
      <c r="D348" s="31">
        <f t="shared" si="5"/>
        <v>1</v>
      </c>
    </row>
    <row r="349" spans="1:4" x14ac:dyDescent="0.25">
      <c r="A349" s="15">
        <v>333</v>
      </c>
      <c r="B349" s="18">
        <v>4320</v>
      </c>
      <c r="C349" s="19" t="s">
        <v>59</v>
      </c>
      <c r="D349" s="31">
        <f t="shared" si="5"/>
        <v>1</v>
      </c>
    </row>
    <row r="350" spans="1:4" x14ac:dyDescent="0.25">
      <c r="A350" s="15">
        <v>268.11</v>
      </c>
      <c r="B350" s="18">
        <v>7909.2</v>
      </c>
      <c r="C350" s="19" t="s">
        <v>59</v>
      </c>
      <c r="D350" s="31">
        <f t="shared" si="5"/>
        <v>1</v>
      </c>
    </row>
    <row r="351" spans="1:4" x14ac:dyDescent="0.25">
      <c r="A351" s="15">
        <v>280.8</v>
      </c>
      <c r="B351" s="18">
        <v>8245.7999999999993</v>
      </c>
      <c r="C351" s="19" t="s">
        <v>59</v>
      </c>
      <c r="D351" s="31">
        <f t="shared" si="5"/>
        <v>1</v>
      </c>
    </row>
    <row r="352" spans="1:4" x14ac:dyDescent="0.25">
      <c r="A352" s="15">
        <v>323.82</v>
      </c>
      <c r="B352" s="18">
        <v>8508.6</v>
      </c>
      <c r="C352" s="19" t="s">
        <v>59</v>
      </c>
      <c r="D352" s="31">
        <f t="shared" si="5"/>
        <v>1</v>
      </c>
    </row>
    <row r="353" spans="1:4" x14ac:dyDescent="0.25">
      <c r="A353" s="15">
        <v>268.2</v>
      </c>
      <c r="B353" s="18">
        <v>8951.4</v>
      </c>
      <c r="C353" s="19" t="s">
        <v>59</v>
      </c>
      <c r="D353" s="31">
        <f t="shared" si="5"/>
        <v>1</v>
      </c>
    </row>
    <row r="354" spans="1:4" x14ac:dyDescent="0.25">
      <c r="A354" s="15">
        <v>356.4</v>
      </c>
      <c r="B354" s="18">
        <v>9030.6</v>
      </c>
      <c r="C354" s="19" t="s">
        <v>59</v>
      </c>
      <c r="D354" s="31">
        <f t="shared" si="5"/>
        <v>1</v>
      </c>
    </row>
    <row r="355" spans="1:4" x14ac:dyDescent="0.25">
      <c r="A355" s="15">
        <v>279</v>
      </c>
      <c r="B355" s="18">
        <v>6537.6</v>
      </c>
      <c r="C355" s="19" t="s">
        <v>55</v>
      </c>
      <c r="D355" s="31">
        <f t="shared" si="5"/>
        <v>0</v>
      </c>
    </row>
    <row r="356" spans="1:4" x14ac:dyDescent="0.25">
      <c r="A356" s="15">
        <v>346.5</v>
      </c>
      <c r="B356" s="18">
        <v>6210</v>
      </c>
      <c r="C356" s="19" t="s">
        <v>58</v>
      </c>
      <c r="D356" s="31">
        <f t="shared" si="5"/>
        <v>1</v>
      </c>
    </row>
    <row r="357" spans="1:4" x14ac:dyDescent="0.25">
      <c r="A357" s="15">
        <v>385.2</v>
      </c>
      <c r="B357" s="18">
        <v>6840</v>
      </c>
      <c r="C357" s="19" t="s">
        <v>58</v>
      </c>
      <c r="D357" s="31">
        <f t="shared" si="5"/>
        <v>1</v>
      </c>
    </row>
    <row r="358" spans="1:4" x14ac:dyDescent="0.25">
      <c r="A358" s="15">
        <v>341.82</v>
      </c>
      <c r="B358" s="18">
        <v>7380</v>
      </c>
      <c r="C358" s="19" t="s">
        <v>58</v>
      </c>
      <c r="D358" s="31">
        <f t="shared" si="5"/>
        <v>1</v>
      </c>
    </row>
    <row r="359" spans="1:4" x14ac:dyDescent="0.25">
      <c r="A359" s="15">
        <v>331.2</v>
      </c>
      <c r="B359" s="18">
        <v>7441.2</v>
      </c>
      <c r="C359" s="19" t="s">
        <v>58</v>
      </c>
      <c r="D359" s="31">
        <f t="shared" si="5"/>
        <v>1</v>
      </c>
    </row>
    <row r="360" spans="1:4" x14ac:dyDescent="0.25">
      <c r="A360" s="15">
        <v>394.2</v>
      </c>
      <c r="B360" s="18">
        <v>10978.2</v>
      </c>
      <c r="C360" s="19" t="s">
        <v>58</v>
      </c>
      <c r="D360" s="31">
        <f t="shared" si="5"/>
        <v>1</v>
      </c>
    </row>
    <row r="361" spans="1:4" x14ac:dyDescent="0.25">
      <c r="A361" s="15">
        <v>495</v>
      </c>
      <c r="B361" s="18">
        <v>7920</v>
      </c>
      <c r="C361" s="19" t="s">
        <v>59</v>
      </c>
      <c r="D361" s="31">
        <f t="shared" si="5"/>
        <v>1</v>
      </c>
    </row>
    <row r="362" spans="1:4" x14ac:dyDescent="0.25">
      <c r="A362" s="15">
        <v>522</v>
      </c>
      <c r="B362" s="18">
        <v>9000</v>
      </c>
      <c r="C362" s="19" t="s">
        <v>59</v>
      </c>
      <c r="D362" s="31">
        <f t="shared" si="5"/>
        <v>1</v>
      </c>
    </row>
    <row r="363" spans="1:4" x14ac:dyDescent="0.25">
      <c r="A363" s="15">
        <v>351</v>
      </c>
      <c r="B363" s="18">
        <v>10065.6</v>
      </c>
      <c r="C363" s="19" t="s">
        <v>59</v>
      </c>
      <c r="D363" s="31">
        <f t="shared" si="5"/>
        <v>1</v>
      </c>
    </row>
    <row r="364" spans="1:4" x14ac:dyDescent="0.25">
      <c r="A364" s="21">
        <f>SUM(A2:A363)</f>
        <v>115888.32000000004</v>
      </c>
      <c r="B364" s="17"/>
      <c r="C364" s="17"/>
      <c r="D364" s="21"/>
    </row>
  </sheetData>
  <autoFilter ref="A1:A364" xr:uid="{52924E5A-A653-4248-8FA9-0005E85B3A5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F917-20A6-4D62-A893-F4E20E3941EC}">
  <dimension ref="A1:C364"/>
  <sheetViews>
    <sheetView workbookViewId="0">
      <selection activeCell="D27" sqref="D27"/>
    </sheetView>
  </sheetViews>
  <sheetFormatPr defaultRowHeight="14.4" x14ac:dyDescent="0.3"/>
  <sheetData>
    <row r="1" spans="1:3" x14ac:dyDescent="0.3">
      <c r="A1" t="s">
        <v>97</v>
      </c>
      <c r="B1" t="s">
        <v>16</v>
      </c>
      <c r="C1" t="s">
        <v>26</v>
      </c>
    </row>
    <row r="2" spans="1:3" x14ac:dyDescent="0.3">
      <c r="A2" t="s">
        <v>104</v>
      </c>
      <c r="B2" t="s">
        <v>105</v>
      </c>
      <c r="C2" t="s">
        <v>105</v>
      </c>
    </row>
    <row r="3" spans="1:3" x14ac:dyDescent="0.3">
      <c r="A3">
        <v>0</v>
      </c>
      <c r="B3">
        <v>271.8</v>
      </c>
      <c r="C3">
        <v>4104</v>
      </c>
    </row>
    <row r="4" spans="1:3" x14ac:dyDescent="0.3">
      <c r="A4">
        <v>0</v>
      </c>
      <c r="B4">
        <v>324</v>
      </c>
      <c r="C4">
        <v>4320</v>
      </c>
    </row>
    <row r="5" spans="1:3" x14ac:dyDescent="0.3">
      <c r="A5">
        <v>0</v>
      </c>
      <c r="B5">
        <v>356.4</v>
      </c>
      <c r="C5">
        <v>5040</v>
      </c>
    </row>
    <row r="6" spans="1:3" x14ac:dyDescent="0.3">
      <c r="A6">
        <v>0</v>
      </c>
      <c r="B6">
        <v>369</v>
      </c>
      <c r="C6">
        <v>5088.6000000000004</v>
      </c>
    </row>
    <row r="7" spans="1:3" x14ac:dyDescent="0.3">
      <c r="A7">
        <v>0</v>
      </c>
      <c r="B7">
        <v>234</v>
      </c>
      <c r="C7">
        <v>6008.4</v>
      </c>
    </row>
    <row r="8" spans="1:3" x14ac:dyDescent="0.3">
      <c r="A8">
        <v>1</v>
      </c>
      <c r="B8">
        <v>252</v>
      </c>
      <c r="C8">
        <v>4410</v>
      </c>
    </row>
    <row r="9" spans="1:3" x14ac:dyDescent="0.3">
      <c r="A9">
        <v>1</v>
      </c>
      <c r="B9">
        <v>275.39999999999998</v>
      </c>
      <c r="C9">
        <v>4523.3999999999996</v>
      </c>
    </row>
    <row r="10" spans="1:3" x14ac:dyDescent="0.3">
      <c r="A10">
        <v>1</v>
      </c>
      <c r="B10">
        <v>288</v>
      </c>
      <c r="C10">
        <v>4050</v>
      </c>
    </row>
    <row r="11" spans="1:3" x14ac:dyDescent="0.3">
      <c r="A11">
        <v>1</v>
      </c>
      <c r="B11">
        <v>324</v>
      </c>
      <c r="C11">
        <v>5220</v>
      </c>
    </row>
    <row r="12" spans="1:3" x14ac:dyDescent="0.3">
      <c r="A12">
        <v>1</v>
      </c>
      <c r="B12">
        <v>306</v>
      </c>
      <c r="C12">
        <v>6508.8</v>
      </c>
    </row>
    <row r="13" spans="1:3" x14ac:dyDescent="0.3">
      <c r="A13">
        <v>1</v>
      </c>
      <c r="B13">
        <v>270</v>
      </c>
      <c r="C13">
        <v>4140</v>
      </c>
    </row>
    <row r="14" spans="1:3" x14ac:dyDescent="0.3">
      <c r="A14">
        <v>1</v>
      </c>
      <c r="B14">
        <v>210.6</v>
      </c>
      <c r="C14">
        <v>6300</v>
      </c>
    </row>
    <row r="15" spans="1:3" x14ac:dyDescent="0.3">
      <c r="A15">
        <v>1</v>
      </c>
      <c r="B15">
        <v>261</v>
      </c>
      <c r="C15">
        <v>7358.4</v>
      </c>
    </row>
    <row r="16" spans="1:3" x14ac:dyDescent="0.3">
      <c r="A16">
        <v>0</v>
      </c>
      <c r="B16">
        <v>198</v>
      </c>
      <c r="C16">
        <v>6298.2</v>
      </c>
    </row>
    <row r="17" spans="1:3" x14ac:dyDescent="0.3">
      <c r="A17">
        <v>0</v>
      </c>
      <c r="B17">
        <v>216</v>
      </c>
      <c r="C17">
        <v>6073.2</v>
      </c>
    </row>
    <row r="18" spans="1:3" x14ac:dyDescent="0.3">
      <c r="A18">
        <v>0</v>
      </c>
      <c r="B18">
        <v>252</v>
      </c>
      <c r="C18">
        <v>7020</v>
      </c>
    </row>
    <row r="19" spans="1:3" x14ac:dyDescent="0.3">
      <c r="A19">
        <v>1</v>
      </c>
      <c r="B19">
        <v>286.2</v>
      </c>
      <c r="C19">
        <v>3265.2</v>
      </c>
    </row>
    <row r="20" spans="1:3" x14ac:dyDescent="0.3">
      <c r="A20">
        <v>1</v>
      </c>
      <c r="B20">
        <v>225.9</v>
      </c>
      <c r="C20">
        <v>6840</v>
      </c>
    </row>
    <row r="21" spans="1:3" x14ac:dyDescent="0.3">
      <c r="A21">
        <v>0</v>
      </c>
      <c r="B21">
        <v>340.2</v>
      </c>
      <c r="C21">
        <v>4320</v>
      </c>
    </row>
    <row r="22" spans="1:3" x14ac:dyDescent="0.3">
      <c r="A22">
        <v>0</v>
      </c>
      <c r="B22">
        <v>287.82</v>
      </c>
      <c r="C22">
        <v>4280.3999999999996</v>
      </c>
    </row>
    <row r="23" spans="1:3" x14ac:dyDescent="0.3">
      <c r="A23">
        <v>1</v>
      </c>
      <c r="B23">
        <v>324</v>
      </c>
      <c r="C23">
        <v>4500</v>
      </c>
    </row>
    <row r="24" spans="1:3" x14ac:dyDescent="0.3">
      <c r="A24">
        <v>1</v>
      </c>
      <c r="B24">
        <v>336.6</v>
      </c>
      <c r="C24">
        <v>4860</v>
      </c>
    </row>
    <row r="25" spans="1:3" x14ac:dyDescent="0.3">
      <c r="A25">
        <v>1</v>
      </c>
      <c r="B25">
        <v>288</v>
      </c>
      <c r="C25">
        <v>5040</v>
      </c>
    </row>
    <row r="26" spans="1:3" x14ac:dyDescent="0.3">
      <c r="A26">
        <v>1</v>
      </c>
      <c r="B26">
        <v>270</v>
      </c>
      <c r="C26">
        <v>5718.6</v>
      </c>
    </row>
    <row r="27" spans="1:3" x14ac:dyDescent="0.3">
      <c r="A27">
        <v>1</v>
      </c>
      <c r="B27">
        <v>392.4</v>
      </c>
      <c r="C27">
        <v>5400</v>
      </c>
    </row>
    <row r="28" spans="1:3" x14ac:dyDescent="0.3">
      <c r="A28">
        <v>0</v>
      </c>
      <c r="B28">
        <v>288</v>
      </c>
      <c r="C28">
        <v>6728.4</v>
      </c>
    </row>
    <row r="29" spans="1:3" x14ac:dyDescent="0.3">
      <c r="A29">
        <v>0</v>
      </c>
      <c r="B29">
        <v>341.82</v>
      </c>
      <c r="C29">
        <v>11102.4</v>
      </c>
    </row>
    <row r="30" spans="1:3" x14ac:dyDescent="0.3">
      <c r="A30">
        <v>1</v>
      </c>
      <c r="B30">
        <v>315</v>
      </c>
      <c r="C30">
        <v>6778.8</v>
      </c>
    </row>
    <row r="31" spans="1:3" x14ac:dyDescent="0.3">
      <c r="A31">
        <v>1</v>
      </c>
      <c r="B31">
        <v>288</v>
      </c>
      <c r="C31">
        <v>7225.2</v>
      </c>
    </row>
    <row r="32" spans="1:3" x14ac:dyDescent="0.3">
      <c r="A32">
        <v>0</v>
      </c>
      <c r="B32">
        <v>259.02</v>
      </c>
      <c r="C32">
        <v>6532.2</v>
      </c>
    </row>
    <row r="33" spans="1:3" x14ac:dyDescent="0.3">
      <c r="A33">
        <v>1</v>
      </c>
      <c r="B33">
        <v>329.4</v>
      </c>
      <c r="C33">
        <v>4874.3999999999996</v>
      </c>
    </row>
    <row r="34" spans="1:3" x14ac:dyDescent="0.3">
      <c r="A34">
        <v>1</v>
      </c>
      <c r="B34">
        <v>324</v>
      </c>
      <c r="C34">
        <v>4905</v>
      </c>
    </row>
    <row r="35" spans="1:3" x14ac:dyDescent="0.3">
      <c r="A35">
        <v>1</v>
      </c>
      <c r="B35">
        <v>324</v>
      </c>
      <c r="C35">
        <v>5040</v>
      </c>
    </row>
    <row r="36" spans="1:3" x14ac:dyDescent="0.3">
      <c r="A36">
        <v>1</v>
      </c>
      <c r="B36">
        <v>325.8</v>
      </c>
      <c r="C36">
        <v>7126.2</v>
      </c>
    </row>
    <row r="37" spans="1:3" x14ac:dyDescent="0.3">
      <c r="A37">
        <v>1</v>
      </c>
      <c r="B37">
        <v>286.2</v>
      </c>
      <c r="C37">
        <v>7642.8</v>
      </c>
    </row>
    <row r="38" spans="1:3" x14ac:dyDescent="0.3">
      <c r="A38">
        <v>1</v>
      </c>
      <c r="B38">
        <v>261</v>
      </c>
      <c r="C38">
        <v>8028</v>
      </c>
    </row>
    <row r="39" spans="1:3" x14ac:dyDescent="0.3">
      <c r="A39">
        <v>1</v>
      </c>
      <c r="B39">
        <v>323.82</v>
      </c>
      <c r="C39">
        <v>5239.8</v>
      </c>
    </row>
    <row r="40" spans="1:3" x14ac:dyDescent="0.3">
      <c r="A40">
        <v>1</v>
      </c>
      <c r="B40">
        <v>342</v>
      </c>
      <c r="C40">
        <v>5306.4</v>
      </c>
    </row>
    <row r="41" spans="1:3" x14ac:dyDescent="0.3">
      <c r="A41">
        <v>1</v>
      </c>
      <c r="B41">
        <v>387</v>
      </c>
      <c r="C41">
        <v>5380.2</v>
      </c>
    </row>
    <row r="42" spans="1:3" x14ac:dyDescent="0.3">
      <c r="A42">
        <v>1</v>
      </c>
      <c r="B42">
        <v>307.8</v>
      </c>
      <c r="C42">
        <v>5607</v>
      </c>
    </row>
    <row r="43" spans="1:3" x14ac:dyDescent="0.3">
      <c r="A43">
        <v>1</v>
      </c>
      <c r="B43">
        <v>378</v>
      </c>
      <c r="C43">
        <v>6300</v>
      </c>
    </row>
    <row r="44" spans="1:3" x14ac:dyDescent="0.3">
      <c r="A44">
        <v>1</v>
      </c>
      <c r="B44">
        <v>414</v>
      </c>
      <c r="C44">
        <v>6865.2</v>
      </c>
    </row>
    <row r="45" spans="1:3" x14ac:dyDescent="0.3">
      <c r="A45">
        <v>1</v>
      </c>
      <c r="B45">
        <v>378</v>
      </c>
      <c r="C45">
        <v>7920</v>
      </c>
    </row>
    <row r="46" spans="1:3" x14ac:dyDescent="0.3">
      <c r="A46">
        <v>1</v>
      </c>
      <c r="B46">
        <v>306</v>
      </c>
      <c r="C46">
        <v>9360</v>
      </c>
    </row>
    <row r="47" spans="1:3" x14ac:dyDescent="0.3">
      <c r="A47">
        <v>1</v>
      </c>
      <c r="B47">
        <v>270</v>
      </c>
      <c r="C47">
        <v>7414.2</v>
      </c>
    </row>
    <row r="48" spans="1:3" x14ac:dyDescent="0.3">
      <c r="A48">
        <v>0</v>
      </c>
      <c r="B48">
        <v>252</v>
      </c>
      <c r="C48">
        <v>6444</v>
      </c>
    </row>
    <row r="49" spans="1:3" x14ac:dyDescent="0.3">
      <c r="A49">
        <v>1</v>
      </c>
      <c r="B49">
        <v>286.2</v>
      </c>
      <c r="C49">
        <v>7597.8</v>
      </c>
    </row>
    <row r="50" spans="1:3" x14ac:dyDescent="0.3">
      <c r="A50">
        <v>1</v>
      </c>
      <c r="B50">
        <v>305.82</v>
      </c>
      <c r="C50">
        <v>8049.6</v>
      </c>
    </row>
    <row r="51" spans="1:3" x14ac:dyDescent="0.3">
      <c r="A51">
        <v>1</v>
      </c>
      <c r="B51">
        <v>515.70000000000005</v>
      </c>
      <c r="C51">
        <v>7200</v>
      </c>
    </row>
    <row r="52" spans="1:3" x14ac:dyDescent="0.3">
      <c r="A52">
        <v>1</v>
      </c>
      <c r="B52">
        <v>243</v>
      </c>
      <c r="C52">
        <v>8100</v>
      </c>
    </row>
    <row r="53" spans="1:3" x14ac:dyDescent="0.3">
      <c r="A53">
        <v>0</v>
      </c>
      <c r="B53">
        <v>293.39999999999998</v>
      </c>
      <c r="C53">
        <v>3400.2</v>
      </c>
    </row>
    <row r="54" spans="1:3" x14ac:dyDescent="0.3">
      <c r="A54">
        <v>0</v>
      </c>
      <c r="B54">
        <v>284.22000000000003</v>
      </c>
      <c r="C54">
        <v>3420</v>
      </c>
    </row>
    <row r="55" spans="1:3" x14ac:dyDescent="0.3">
      <c r="A55">
        <v>0</v>
      </c>
      <c r="B55">
        <v>268.2</v>
      </c>
      <c r="C55">
        <v>3600</v>
      </c>
    </row>
    <row r="56" spans="1:3" x14ac:dyDescent="0.3">
      <c r="A56">
        <v>0</v>
      </c>
      <c r="B56">
        <v>271.8</v>
      </c>
      <c r="C56">
        <v>3733.2</v>
      </c>
    </row>
    <row r="57" spans="1:3" x14ac:dyDescent="0.3">
      <c r="A57">
        <v>0</v>
      </c>
      <c r="B57">
        <v>264.60000000000002</v>
      </c>
      <c r="C57">
        <v>3780</v>
      </c>
    </row>
    <row r="58" spans="1:3" x14ac:dyDescent="0.3">
      <c r="A58">
        <v>0</v>
      </c>
      <c r="B58">
        <v>296.82</v>
      </c>
      <c r="C58">
        <v>3780</v>
      </c>
    </row>
    <row r="59" spans="1:3" x14ac:dyDescent="0.3">
      <c r="A59">
        <v>0</v>
      </c>
      <c r="B59">
        <v>288</v>
      </c>
      <c r="C59">
        <v>4320</v>
      </c>
    </row>
    <row r="60" spans="1:3" x14ac:dyDescent="0.3">
      <c r="A60">
        <v>0</v>
      </c>
      <c r="B60">
        <v>325.8</v>
      </c>
      <c r="C60">
        <v>4500</v>
      </c>
    </row>
    <row r="61" spans="1:3" x14ac:dyDescent="0.3">
      <c r="A61">
        <v>0</v>
      </c>
      <c r="B61">
        <v>277.2</v>
      </c>
      <c r="C61">
        <v>4590</v>
      </c>
    </row>
    <row r="62" spans="1:3" x14ac:dyDescent="0.3">
      <c r="A62">
        <v>0</v>
      </c>
      <c r="B62">
        <v>311.39999999999998</v>
      </c>
      <c r="C62">
        <v>4741.2</v>
      </c>
    </row>
    <row r="63" spans="1:3" x14ac:dyDescent="0.3">
      <c r="A63">
        <v>0</v>
      </c>
      <c r="B63">
        <v>298.8</v>
      </c>
      <c r="C63">
        <v>5130</v>
      </c>
    </row>
    <row r="64" spans="1:3" x14ac:dyDescent="0.3">
      <c r="A64">
        <v>0</v>
      </c>
      <c r="B64">
        <v>288</v>
      </c>
      <c r="C64">
        <v>6100.2</v>
      </c>
    </row>
    <row r="65" spans="1:3" x14ac:dyDescent="0.3">
      <c r="A65">
        <v>0</v>
      </c>
      <c r="B65">
        <v>298.62</v>
      </c>
      <c r="C65">
        <v>2880</v>
      </c>
    </row>
    <row r="66" spans="1:3" x14ac:dyDescent="0.3">
      <c r="A66">
        <v>0</v>
      </c>
      <c r="B66">
        <v>342</v>
      </c>
      <c r="C66">
        <v>4140</v>
      </c>
    </row>
    <row r="67" spans="1:3" x14ac:dyDescent="0.3">
      <c r="A67">
        <v>0</v>
      </c>
      <c r="B67">
        <v>324</v>
      </c>
      <c r="C67">
        <v>4500</v>
      </c>
    </row>
    <row r="68" spans="1:3" x14ac:dyDescent="0.3">
      <c r="A68">
        <v>0</v>
      </c>
      <c r="B68">
        <v>351</v>
      </c>
      <c r="C68">
        <v>5400</v>
      </c>
    </row>
    <row r="69" spans="1:3" x14ac:dyDescent="0.3">
      <c r="A69">
        <v>0</v>
      </c>
      <c r="B69">
        <v>369</v>
      </c>
      <c r="C69">
        <v>5823</v>
      </c>
    </row>
    <row r="70" spans="1:3" x14ac:dyDescent="0.3">
      <c r="A70">
        <v>0</v>
      </c>
      <c r="B70">
        <v>355.5</v>
      </c>
      <c r="C70">
        <v>6217.2</v>
      </c>
    </row>
    <row r="71" spans="1:3" x14ac:dyDescent="0.3">
      <c r="A71">
        <v>1</v>
      </c>
      <c r="B71">
        <v>288</v>
      </c>
      <c r="C71">
        <v>3960</v>
      </c>
    </row>
    <row r="72" spans="1:3" x14ac:dyDescent="0.3">
      <c r="A72">
        <v>1</v>
      </c>
      <c r="B72">
        <v>305.10000000000002</v>
      </c>
      <c r="C72">
        <v>3960</v>
      </c>
    </row>
    <row r="73" spans="1:3" x14ac:dyDescent="0.3">
      <c r="A73">
        <v>1</v>
      </c>
      <c r="B73">
        <v>288</v>
      </c>
      <c r="C73">
        <v>4152.6000000000004</v>
      </c>
    </row>
    <row r="74" spans="1:3" x14ac:dyDescent="0.3">
      <c r="A74">
        <v>1</v>
      </c>
      <c r="B74">
        <v>270</v>
      </c>
      <c r="C74">
        <v>4320</v>
      </c>
    </row>
    <row r="75" spans="1:3" x14ac:dyDescent="0.3">
      <c r="A75">
        <v>1</v>
      </c>
      <c r="B75">
        <v>279</v>
      </c>
      <c r="C75">
        <v>4384.8</v>
      </c>
    </row>
    <row r="76" spans="1:3" x14ac:dyDescent="0.3">
      <c r="A76">
        <v>1</v>
      </c>
      <c r="B76">
        <v>297</v>
      </c>
      <c r="C76">
        <v>4500</v>
      </c>
    </row>
    <row r="77" spans="1:3" x14ac:dyDescent="0.3">
      <c r="A77">
        <v>1</v>
      </c>
      <c r="B77">
        <v>287.82</v>
      </c>
      <c r="C77">
        <v>4770</v>
      </c>
    </row>
    <row r="78" spans="1:3" x14ac:dyDescent="0.3">
      <c r="A78">
        <v>1</v>
      </c>
      <c r="B78">
        <v>293.39999999999998</v>
      </c>
      <c r="C78">
        <v>4860</v>
      </c>
    </row>
    <row r="79" spans="1:3" x14ac:dyDescent="0.3">
      <c r="A79">
        <v>1</v>
      </c>
      <c r="B79">
        <v>273.60000000000002</v>
      </c>
      <c r="C79">
        <v>4860</v>
      </c>
    </row>
    <row r="80" spans="1:3" x14ac:dyDescent="0.3">
      <c r="A80">
        <v>1</v>
      </c>
      <c r="B80">
        <v>306</v>
      </c>
      <c r="C80">
        <v>4860</v>
      </c>
    </row>
    <row r="81" spans="1:3" x14ac:dyDescent="0.3">
      <c r="A81">
        <v>1</v>
      </c>
      <c r="B81">
        <v>287.82</v>
      </c>
      <c r="C81">
        <v>5040</v>
      </c>
    </row>
    <row r="82" spans="1:3" x14ac:dyDescent="0.3">
      <c r="A82">
        <v>1</v>
      </c>
      <c r="B82">
        <v>315</v>
      </c>
      <c r="C82">
        <v>5040</v>
      </c>
    </row>
    <row r="83" spans="1:3" x14ac:dyDescent="0.3">
      <c r="A83">
        <v>1</v>
      </c>
      <c r="B83">
        <v>324</v>
      </c>
      <c r="C83">
        <v>5040</v>
      </c>
    </row>
    <row r="84" spans="1:3" x14ac:dyDescent="0.3">
      <c r="A84">
        <v>1</v>
      </c>
      <c r="B84">
        <v>296.82</v>
      </c>
      <c r="C84">
        <v>5104.8</v>
      </c>
    </row>
    <row r="85" spans="1:3" x14ac:dyDescent="0.3">
      <c r="A85">
        <v>1</v>
      </c>
      <c r="B85">
        <v>342</v>
      </c>
      <c r="C85">
        <v>5202</v>
      </c>
    </row>
    <row r="86" spans="1:3" x14ac:dyDescent="0.3">
      <c r="A86">
        <v>1</v>
      </c>
      <c r="B86">
        <v>255.6</v>
      </c>
      <c r="C86">
        <v>5839.2</v>
      </c>
    </row>
    <row r="87" spans="1:3" x14ac:dyDescent="0.3">
      <c r="A87">
        <v>1</v>
      </c>
      <c r="B87">
        <v>316.8</v>
      </c>
      <c r="C87">
        <v>5896.8</v>
      </c>
    </row>
    <row r="88" spans="1:3" x14ac:dyDescent="0.3">
      <c r="A88">
        <v>1</v>
      </c>
      <c r="B88">
        <v>243</v>
      </c>
      <c r="C88">
        <v>6631.2</v>
      </c>
    </row>
    <row r="89" spans="1:3" x14ac:dyDescent="0.3">
      <c r="A89">
        <v>1</v>
      </c>
      <c r="B89">
        <v>252</v>
      </c>
      <c r="C89">
        <v>6786</v>
      </c>
    </row>
    <row r="90" spans="1:3" x14ac:dyDescent="0.3">
      <c r="A90">
        <v>1</v>
      </c>
      <c r="B90">
        <v>338.4</v>
      </c>
      <c r="C90">
        <v>7360.2</v>
      </c>
    </row>
    <row r="91" spans="1:3" x14ac:dyDescent="0.3">
      <c r="A91">
        <v>1</v>
      </c>
      <c r="B91">
        <v>279</v>
      </c>
      <c r="C91">
        <v>3960</v>
      </c>
    </row>
    <row r="92" spans="1:3" x14ac:dyDescent="0.3">
      <c r="A92">
        <v>1</v>
      </c>
      <c r="B92">
        <v>333</v>
      </c>
      <c r="C92">
        <v>3960</v>
      </c>
    </row>
    <row r="93" spans="1:3" x14ac:dyDescent="0.3">
      <c r="A93">
        <v>1</v>
      </c>
      <c r="B93">
        <v>288</v>
      </c>
      <c r="C93">
        <v>4050</v>
      </c>
    </row>
    <row r="94" spans="1:3" x14ac:dyDescent="0.3">
      <c r="A94">
        <v>1</v>
      </c>
      <c r="B94">
        <v>306</v>
      </c>
      <c r="C94">
        <v>4140</v>
      </c>
    </row>
    <row r="95" spans="1:3" x14ac:dyDescent="0.3">
      <c r="A95">
        <v>1</v>
      </c>
      <c r="B95">
        <v>341.82</v>
      </c>
      <c r="C95">
        <v>4294.8</v>
      </c>
    </row>
    <row r="96" spans="1:3" x14ac:dyDescent="0.3">
      <c r="A96">
        <v>1</v>
      </c>
      <c r="B96">
        <v>302.39999999999998</v>
      </c>
      <c r="C96">
        <v>4320</v>
      </c>
    </row>
    <row r="97" spans="1:3" x14ac:dyDescent="0.3">
      <c r="A97">
        <v>1</v>
      </c>
      <c r="B97">
        <v>342</v>
      </c>
      <c r="C97">
        <v>4500</v>
      </c>
    </row>
    <row r="98" spans="1:3" x14ac:dyDescent="0.3">
      <c r="A98">
        <v>1</v>
      </c>
      <c r="B98">
        <v>314.82</v>
      </c>
      <c r="C98">
        <v>4500</v>
      </c>
    </row>
    <row r="99" spans="1:3" x14ac:dyDescent="0.3">
      <c r="A99">
        <v>1</v>
      </c>
      <c r="B99">
        <v>333</v>
      </c>
      <c r="C99">
        <v>4660.2</v>
      </c>
    </row>
    <row r="100" spans="1:3" x14ac:dyDescent="0.3">
      <c r="A100">
        <v>1</v>
      </c>
      <c r="B100">
        <v>359.82</v>
      </c>
      <c r="C100">
        <v>4860</v>
      </c>
    </row>
    <row r="101" spans="1:3" x14ac:dyDescent="0.3">
      <c r="A101">
        <v>1</v>
      </c>
      <c r="B101">
        <v>324</v>
      </c>
      <c r="C101">
        <v>5011.2</v>
      </c>
    </row>
    <row r="102" spans="1:3" x14ac:dyDescent="0.3">
      <c r="A102">
        <v>1</v>
      </c>
      <c r="B102">
        <v>370.8</v>
      </c>
      <c r="C102">
        <v>5194.8</v>
      </c>
    </row>
    <row r="103" spans="1:3" x14ac:dyDescent="0.3">
      <c r="A103">
        <v>1</v>
      </c>
      <c r="B103">
        <v>198</v>
      </c>
      <c r="C103">
        <v>5277.6</v>
      </c>
    </row>
    <row r="104" spans="1:3" x14ac:dyDescent="0.3">
      <c r="A104">
        <v>1</v>
      </c>
      <c r="B104">
        <v>341.82</v>
      </c>
      <c r="C104">
        <v>5283</v>
      </c>
    </row>
    <row r="105" spans="1:3" x14ac:dyDescent="0.3">
      <c r="A105">
        <v>1</v>
      </c>
      <c r="B105">
        <v>342</v>
      </c>
      <c r="C105">
        <v>5301</v>
      </c>
    </row>
    <row r="106" spans="1:3" x14ac:dyDescent="0.3">
      <c r="A106">
        <v>1</v>
      </c>
      <c r="B106">
        <v>314.82</v>
      </c>
      <c r="C106">
        <v>5400</v>
      </c>
    </row>
    <row r="107" spans="1:3" x14ac:dyDescent="0.3">
      <c r="A107">
        <v>1</v>
      </c>
      <c r="B107">
        <v>315</v>
      </c>
      <c r="C107">
        <v>5443.2</v>
      </c>
    </row>
    <row r="108" spans="1:3" x14ac:dyDescent="0.3">
      <c r="A108">
        <v>1</v>
      </c>
      <c r="B108">
        <v>387</v>
      </c>
      <c r="C108">
        <v>5580</v>
      </c>
    </row>
    <row r="109" spans="1:3" x14ac:dyDescent="0.3">
      <c r="A109">
        <v>1</v>
      </c>
      <c r="B109">
        <v>423</v>
      </c>
      <c r="C109">
        <v>5666.4</v>
      </c>
    </row>
    <row r="110" spans="1:3" x14ac:dyDescent="0.3">
      <c r="A110">
        <v>1</v>
      </c>
      <c r="B110">
        <v>387</v>
      </c>
      <c r="C110">
        <v>5760</v>
      </c>
    </row>
    <row r="111" spans="1:3" x14ac:dyDescent="0.3">
      <c r="A111">
        <v>1</v>
      </c>
      <c r="B111">
        <v>342</v>
      </c>
      <c r="C111">
        <v>5940</v>
      </c>
    </row>
    <row r="112" spans="1:3" x14ac:dyDescent="0.3">
      <c r="A112">
        <v>1</v>
      </c>
      <c r="B112">
        <v>414</v>
      </c>
      <c r="C112">
        <v>6404.4</v>
      </c>
    </row>
    <row r="113" spans="1:3" x14ac:dyDescent="0.3">
      <c r="A113">
        <v>1</v>
      </c>
      <c r="B113">
        <v>378</v>
      </c>
      <c r="C113">
        <v>6480</v>
      </c>
    </row>
    <row r="114" spans="1:3" x14ac:dyDescent="0.3">
      <c r="A114">
        <v>1</v>
      </c>
      <c r="B114">
        <v>324</v>
      </c>
      <c r="C114">
        <v>2847.6</v>
      </c>
    </row>
    <row r="115" spans="1:3" x14ac:dyDescent="0.3">
      <c r="A115">
        <v>1</v>
      </c>
      <c r="B115">
        <v>315</v>
      </c>
      <c r="C115">
        <v>4669.2</v>
      </c>
    </row>
    <row r="116" spans="1:3" x14ac:dyDescent="0.3">
      <c r="A116">
        <v>1</v>
      </c>
      <c r="B116">
        <v>207</v>
      </c>
      <c r="C116">
        <v>5882.4</v>
      </c>
    </row>
    <row r="117" spans="1:3" x14ac:dyDescent="0.3">
      <c r="A117">
        <v>1</v>
      </c>
      <c r="B117">
        <v>342</v>
      </c>
      <c r="C117">
        <v>6237</v>
      </c>
    </row>
    <row r="118" spans="1:3" x14ac:dyDescent="0.3">
      <c r="A118">
        <v>1</v>
      </c>
      <c r="B118">
        <v>387</v>
      </c>
      <c r="C118">
        <v>6948</v>
      </c>
    </row>
    <row r="119" spans="1:3" x14ac:dyDescent="0.3">
      <c r="A119">
        <v>1</v>
      </c>
      <c r="B119">
        <v>287.10000000000002</v>
      </c>
      <c r="C119">
        <v>7657.2</v>
      </c>
    </row>
    <row r="120" spans="1:3" x14ac:dyDescent="0.3">
      <c r="A120">
        <v>0</v>
      </c>
      <c r="B120">
        <v>288</v>
      </c>
      <c r="C120">
        <v>5130</v>
      </c>
    </row>
    <row r="121" spans="1:3" x14ac:dyDescent="0.3">
      <c r="A121">
        <v>0</v>
      </c>
      <c r="B121">
        <v>252</v>
      </c>
      <c r="C121">
        <v>5398.2</v>
      </c>
    </row>
    <row r="122" spans="1:3" x14ac:dyDescent="0.3">
      <c r="A122">
        <v>0</v>
      </c>
      <c r="B122">
        <v>346.5</v>
      </c>
      <c r="C122">
        <v>5400</v>
      </c>
    </row>
    <row r="123" spans="1:3" x14ac:dyDescent="0.3">
      <c r="A123">
        <v>0</v>
      </c>
      <c r="B123">
        <v>252</v>
      </c>
      <c r="C123">
        <v>6093</v>
      </c>
    </row>
    <row r="124" spans="1:3" x14ac:dyDescent="0.3">
      <c r="A124">
        <v>0</v>
      </c>
      <c r="B124">
        <v>306</v>
      </c>
      <c r="C124">
        <v>6300</v>
      </c>
    </row>
    <row r="125" spans="1:3" x14ac:dyDescent="0.3">
      <c r="A125">
        <v>0</v>
      </c>
      <c r="B125">
        <v>333</v>
      </c>
      <c r="C125">
        <v>1800</v>
      </c>
    </row>
    <row r="126" spans="1:3" x14ac:dyDescent="0.3">
      <c r="A126">
        <v>0</v>
      </c>
      <c r="B126">
        <v>224.82</v>
      </c>
      <c r="C126">
        <v>5833.8</v>
      </c>
    </row>
    <row r="127" spans="1:3" x14ac:dyDescent="0.3">
      <c r="A127">
        <v>1</v>
      </c>
      <c r="B127">
        <v>342</v>
      </c>
      <c r="C127">
        <v>2665.8</v>
      </c>
    </row>
    <row r="128" spans="1:3" x14ac:dyDescent="0.3">
      <c r="A128">
        <v>1</v>
      </c>
      <c r="B128">
        <v>334.62</v>
      </c>
      <c r="C128">
        <v>6019.2</v>
      </c>
    </row>
    <row r="129" spans="1:3" x14ac:dyDescent="0.3">
      <c r="A129">
        <v>1</v>
      </c>
      <c r="B129">
        <v>328.5</v>
      </c>
      <c r="C129">
        <v>6638.4</v>
      </c>
    </row>
    <row r="130" spans="1:3" x14ac:dyDescent="0.3">
      <c r="A130">
        <v>1</v>
      </c>
      <c r="B130">
        <v>342</v>
      </c>
      <c r="C130">
        <v>6750</v>
      </c>
    </row>
    <row r="131" spans="1:3" x14ac:dyDescent="0.3">
      <c r="A131">
        <v>1</v>
      </c>
      <c r="B131">
        <v>279</v>
      </c>
      <c r="C131">
        <v>7068.6</v>
      </c>
    </row>
    <row r="132" spans="1:3" x14ac:dyDescent="0.3">
      <c r="A132">
        <v>1</v>
      </c>
      <c r="B132">
        <v>412.2</v>
      </c>
      <c r="C132">
        <v>7380</v>
      </c>
    </row>
    <row r="133" spans="1:3" x14ac:dyDescent="0.3">
      <c r="A133">
        <v>1</v>
      </c>
      <c r="B133">
        <v>342</v>
      </c>
      <c r="C133">
        <v>9525.6</v>
      </c>
    </row>
    <row r="134" spans="1:3" x14ac:dyDescent="0.3">
      <c r="A134">
        <v>1</v>
      </c>
      <c r="B134">
        <v>318.42</v>
      </c>
      <c r="C134">
        <v>2340</v>
      </c>
    </row>
    <row r="135" spans="1:3" x14ac:dyDescent="0.3">
      <c r="A135">
        <v>1</v>
      </c>
      <c r="B135">
        <v>239.4</v>
      </c>
      <c r="C135">
        <v>6069.6</v>
      </c>
    </row>
    <row r="136" spans="1:3" x14ac:dyDescent="0.3">
      <c r="A136">
        <v>1</v>
      </c>
      <c r="B136">
        <v>342</v>
      </c>
      <c r="C136">
        <v>6264</v>
      </c>
    </row>
    <row r="137" spans="1:3" x14ac:dyDescent="0.3">
      <c r="A137">
        <v>1</v>
      </c>
      <c r="B137">
        <v>300.60000000000002</v>
      </c>
      <c r="C137">
        <v>6552</v>
      </c>
    </row>
    <row r="138" spans="1:3" x14ac:dyDescent="0.3">
      <c r="A138">
        <v>1</v>
      </c>
      <c r="B138">
        <v>325.8</v>
      </c>
      <c r="C138">
        <v>7126.2</v>
      </c>
    </row>
    <row r="139" spans="1:3" x14ac:dyDescent="0.3">
      <c r="A139">
        <v>1</v>
      </c>
      <c r="B139">
        <v>257.22000000000003</v>
      </c>
      <c r="C139">
        <v>7560</v>
      </c>
    </row>
    <row r="140" spans="1:3" x14ac:dyDescent="0.3">
      <c r="A140">
        <v>1</v>
      </c>
      <c r="B140">
        <v>539.82000000000005</v>
      </c>
      <c r="C140">
        <v>7817.4</v>
      </c>
    </row>
    <row r="141" spans="1:3" x14ac:dyDescent="0.3">
      <c r="A141">
        <v>1</v>
      </c>
      <c r="B141">
        <v>448.2</v>
      </c>
      <c r="C141">
        <v>8280</v>
      </c>
    </row>
    <row r="142" spans="1:3" x14ac:dyDescent="0.3">
      <c r="A142">
        <v>1</v>
      </c>
      <c r="B142">
        <v>417.6</v>
      </c>
      <c r="C142">
        <v>8964</v>
      </c>
    </row>
    <row r="143" spans="1:3" x14ac:dyDescent="0.3">
      <c r="A143">
        <v>1</v>
      </c>
      <c r="B143">
        <v>535.5</v>
      </c>
      <c r="C143">
        <v>9360</v>
      </c>
    </row>
    <row r="144" spans="1:3" x14ac:dyDescent="0.3">
      <c r="A144">
        <v>1</v>
      </c>
      <c r="B144">
        <v>315</v>
      </c>
      <c r="C144">
        <v>6300</v>
      </c>
    </row>
    <row r="145" spans="1:3" x14ac:dyDescent="0.3">
      <c r="A145">
        <v>1</v>
      </c>
      <c r="B145">
        <v>396</v>
      </c>
      <c r="C145">
        <v>5655.6</v>
      </c>
    </row>
    <row r="146" spans="1:3" x14ac:dyDescent="0.3">
      <c r="A146">
        <v>1</v>
      </c>
      <c r="B146">
        <v>261</v>
      </c>
      <c r="C146">
        <v>6449.4</v>
      </c>
    </row>
    <row r="147" spans="1:3" x14ac:dyDescent="0.3">
      <c r="A147">
        <v>1</v>
      </c>
      <c r="B147">
        <v>216</v>
      </c>
      <c r="C147">
        <v>6645.6</v>
      </c>
    </row>
    <row r="148" spans="1:3" x14ac:dyDescent="0.3">
      <c r="A148">
        <v>1</v>
      </c>
      <c r="B148">
        <v>539.82000000000005</v>
      </c>
      <c r="C148">
        <v>8571.6</v>
      </c>
    </row>
    <row r="149" spans="1:3" x14ac:dyDescent="0.3">
      <c r="A149">
        <v>1</v>
      </c>
      <c r="B149">
        <v>297</v>
      </c>
      <c r="C149">
        <v>10753.2</v>
      </c>
    </row>
    <row r="150" spans="1:3" x14ac:dyDescent="0.3">
      <c r="A150">
        <v>1</v>
      </c>
      <c r="B150">
        <v>279</v>
      </c>
      <c r="C150">
        <v>6174</v>
      </c>
    </row>
    <row r="151" spans="1:3" x14ac:dyDescent="0.3">
      <c r="A151">
        <v>1</v>
      </c>
      <c r="B151">
        <v>257.39999999999998</v>
      </c>
      <c r="C151">
        <v>6823.8</v>
      </c>
    </row>
    <row r="152" spans="1:3" x14ac:dyDescent="0.3">
      <c r="A152">
        <v>1</v>
      </c>
      <c r="B152">
        <v>297</v>
      </c>
      <c r="C152">
        <v>7155</v>
      </c>
    </row>
    <row r="153" spans="1:3" x14ac:dyDescent="0.3">
      <c r="A153">
        <v>1</v>
      </c>
      <c r="B153">
        <v>304.2</v>
      </c>
      <c r="C153">
        <v>7189.2</v>
      </c>
    </row>
    <row r="154" spans="1:3" x14ac:dyDescent="0.3">
      <c r="A154">
        <v>1</v>
      </c>
      <c r="B154">
        <v>351</v>
      </c>
      <c r="C154">
        <v>7560</v>
      </c>
    </row>
    <row r="155" spans="1:3" x14ac:dyDescent="0.3">
      <c r="A155">
        <v>1</v>
      </c>
      <c r="B155">
        <v>287.73</v>
      </c>
      <c r="C155">
        <v>9282.6</v>
      </c>
    </row>
    <row r="156" spans="1:3" x14ac:dyDescent="0.3">
      <c r="A156">
        <v>1</v>
      </c>
      <c r="B156">
        <v>255.6</v>
      </c>
      <c r="C156">
        <v>7560</v>
      </c>
    </row>
    <row r="157" spans="1:3" x14ac:dyDescent="0.3">
      <c r="A157">
        <v>1</v>
      </c>
      <c r="B157">
        <v>288</v>
      </c>
      <c r="C157">
        <v>7612.2</v>
      </c>
    </row>
    <row r="158" spans="1:3" x14ac:dyDescent="0.3">
      <c r="A158">
        <v>1</v>
      </c>
      <c r="B158">
        <v>278.82</v>
      </c>
      <c r="C158">
        <v>7547.4</v>
      </c>
    </row>
    <row r="159" spans="1:3" x14ac:dyDescent="0.3">
      <c r="A159">
        <v>1</v>
      </c>
      <c r="B159">
        <v>281.7</v>
      </c>
      <c r="C159">
        <v>7547.4</v>
      </c>
    </row>
    <row r="160" spans="1:3" x14ac:dyDescent="0.3">
      <c r="A160">
        <v>1</v>
      </c>
      <c r="B160">
        <v>286.2</v>
      </c>
      <c r="C160">
        <v>8010</v>
      </c>
    </row>
    <row r="161" spans="1:3" x14ac:dyDescent="0.3">
      <c r="A161">
        <v>0</v>
      </c>
      <c r="B161">
        <v>324</v>
      </c>
      <c r="C161">
        <v>3420</v>
      </c>
    </row>
    <row r="162" spans="1:3" x14ac:dyDescent="0.3">
      <c r="A162">
        <v>0</v>
      </c>
      <c r="B162">
        <v>207</v>
      </c>
      <c r="C162">
        <v>4320</v>
      </c>
    </row>
    <row r="163" spans="1:3" x14ac:dyDescent="0.3">
      <c r="A163">
        <v>0</v>
      </c>
      <c r="B163">
        <v>279</v>
      </c>
      <c r="C163">
        <v>4469.3999999999996</v>
      </c>
    </row>
    <row r="164" spans="1:3" x14ac:dyDescent="0.3">
      <c r="A164">
        <v>0</v>
      </c>
      <c r="B164">
        <v>264.60000000000002</v>
      </c>
      <c r="C164">
        <v>5504.4</v>
      </c>
    </row>
    <row r="165" spans="1:3" x14ac:dyDescent="0.3">
      <c r="A165">
        <v>0</v>
      </c>
      <c r="B165">
        <v>207</v>
      </c>
      <c r="C165">
        <v>5720.4</v>
      </c>
    </row>
    <row r="166" spans="1:3" x14ac:dyDescent="0.3">
      <c r="A166">
        <v>0</v>
      </c>
      <c r="B166">
        <v>270</v>
      </c>
      <c r="C166">
        <v>5734.8</v>
      </c>
    </row>
    <row r="167" spans="1:3" x14ac:dyDescent="0.3">
      <c r="A167">
        <v>0</v>
      </c>
      <c r="B167">
        <v>318.60000000000002</v>
      </c>
      <c r="C167">
        <v>5760</v>
      </c>
    </row>
    <row r="168" spans="1:3" x14ac:dyDescent="0.3">
      <c r="A168">
        <v>0</v>
      </c>
      <c r="B168">
        <v>253.8</v>
      </c>
      <c r="C168">
        <v>6510.6</v>
      </c>
    </row>
    <row r="169" spans="1:3" x14ac:dyDescent="0.3">
      <c r="A169">
        <v>0</v>
      </c>
      <c r="B169">
        <v>243</v>
      </c>
      <c r="C169">
        <v>6618.6</v>
      </c>
    </row>
    <row r="170" spans="1:3" x14ac:dyDescent="0.3">
      <c r="A170">
        <v>0</v>
      </c>
      <c r="B170">
        <v>243</v>
      </c>
      <c r="C170">
        <v>7354.8</v>
      </c>
    </row>
    <row r="171" spans="1:3" x14ac:dyDescent="0.3">
      <c r="A171">
        <v>0</v>
      </c>
      <c r="B171">
        <v>180</v>
      </c>
      <c r="C171">
        <v>3195</v>
      </c>
    </row>
    <row r="172" spans="1:3" x14ac:dyDescent="0.3">
      <c r="A172">
        <v>0</v>
      </c>
      <c r="B172">
        <v>198</v>
      </c>
      <c r="C172">
        <v>5684.4</v>
      </c>
    </row>
    <row r="173" spans="1:3" x14ac:dyDescent="0.3">
      <c r="A173">
        <v>0</v>
      </c>
      <c r="B173">
        <v>270</v>
      </c>
      <c r="C173">
        <v>5810.4</v>
      </c>
    </row>
    <row r="174" spans="1:3" x14ac:dyDescent="0.3">
      <c r="A174">
        <v>0</v>
      </c>
      <c r="B174">
        <v>243</v>
      </c>
      <c r="C174">
        <v>6004.8</v>
      </c>
    </row>
    <row r="175" spans="1:3" x14ac:dyDescent="0.3">
      <c r="A175">
        <v>0</v>
      </c>
      <c r="B175">
        <v>270</v>
      </c>
      <c r="C175">
        <v>6390</v>
      </c>
    </row>
    <row r="176" spans="1:3" x14ac:dyDescent="0.3">
      <c r="A176">
        <v>0</v>
      </c>
      <c r="B176">
        <v>383.4</v>
      </c>
      <c r="C176">
        <v>6480</v>
      </c>
    </row>
    <row r="177" spans="1:3" x14ac:dyDescent="0.3">
      <c r="A177">
        <v>0</v>
      </c>
      <c r="B177">
        <v>243</v>
      </c>
      <c r="C177">
        <v>6984</v>
      </c>
    </row>
    <row r="178" spans="1:3" x14ac:dyDescent="0.3">
      <c r="A178">
        <v>0</v>
      </c>
      <c r="B178">
        <v>270</v>
      </c>
      <c r="C178">
        <v>7020</v>
      </c>
    </row>
    <row r="179" spans="1:3" x14ac:dyDescent="0.3">
      <c r="A179">
        <v>0</v>
      </c>
      <c r="B179">
        <v>270</v>
      </c>
      <c r="C179">
        <v>7345.8</v>
      </c>
    </row>
    <row r="180" spans="1:3" x14ac:dyDescent="0.3">
      <c r="A180">
        <v>1</v>
      </c>
      <c r="B180">
        <v>304.2</v>
      </c>
      <c r="C180">
        <v>4807.8</v>
      </c>
    </row>
    <row r="181" spans="1:3" x14ac:dyDescent="0.3">
      <c r="A181">
        <v>1</v>
      </c>
      <c r="B181">
        <v>309.60000000000002</v>
      </c>
      <c r="C181">
        <v>4953.6000000000004</v>
      </c>
    </row>
    <row r="182" spans="1:3" x14ac:dyDescent="0.3">
      <c r="A182">
        <v>1</v>
      </c>
      <c r="B182">
        <v>216</v>
      </c>
      <c r="C182">
        <v>5812.2</v>
      </c>
    </row>
    <row r="183" spans="1:3" x14ac:dyDescent="0.3">
      <c r="A183">
        <v>1</v>
      </c>
      <c r="B183">
        <v>323.73</v>
      </c>
      <c r="C183">
        <v>6139.8</v>
      </c>
    </row>
    <row r="184" spans="1:3" x14ac:dyDescent="0.3">
      <c r="A184">
        <v>1</v>
      </c>
      <c r="B184">
        <v>250.2</v>
      </c>
      <c r="C184">
        <v>7200</v>
      </c>
    </row>
    <row r="185" spans="1:3" x14ac:dyDescent="0.3">
      <c r="A185">
        <v>1</v>
      </c>
      <c r="B185">
        <v>351</v>
      </c>
      <c r="C185">
        <v>7200</v>
      </c>
    </row>
    <row r="186" spans="1:3" x14ac:dyDescent="0.3">
      <c r="A186">
        <v>1</v>
      </c>
      <c r="B186">
        <v>279</v>
      </c>
      <c r="C186">
        <v>7209</v>
      </c>
    </row>
    <row r="187" spans="1:3" x14ac:dyDescent="0.3">
      <c r="A187">
        <v>1</v>
      </c>
      <c r="B187">
        <v>261</v>
      </c>
      <c r="C187">
        <v>8870.4</v>
      </c>
    </row>
    <row r="188" spans="1:3" x14ac:dyDescent="0.3">
      <c r="A188">
        <v>1</v>
      </c>
      <c r="B188">
        <v>233.82</v>
      </c>
      <c r="C188">
        <v>4368.6000000000004</v>
      </c>
    </row>
    <row r="189" spans="1:3" x14ac:dyDescent="0.3">
      <c r="A189">
        <v>1</v>
      </c>
      <c r="B189">
        <v>333</v>
      </c>
      <c r="C189">
        <v>4500</v>
      </c>
    </row>
    <row r="190" spans="1:3" x14ac:dyDescent="0.3">
      <c r="A190">
        <v>1</v>
      </c>
      <c r="B190">
        <v>359.82</v>
      </c>
      <c r="C190">
        <v>4572</v>
      </c>
    </row>
    <row r="191" spans="1:3" x14ac:dyDescent="0.3">
      <c r="A191">
        <v>1</v>
      </c>
      <c r="B191">
        <v>342</v>
      </c>
      <c r="C191">
        <v>4680</v>
      </c>
    </row>
    <row r="192" spans="1:3" x14ac:dyDescent="0.3">
      <c r="A192">
        <v>1</v>
      </c>
      <c r="B192">
        <v>333</v>
      </c>
      <c r="C192">
        <v>4860</v>
      </c>
    </row>
    <row r="193" spans="1:3" x14ac:dyDescent="0.3">
      <c r="A193">
        <v>1</v>
      </c>
      <c r="B193">
        <v>323.82</v>
      </c>
      <c r="C193">
        <v>4950</v>
      </c>
    </row>
    <row r="194" spans="1:3" x14ac:dyDescent="0.3">
      <c r="A194">
        <v>1</v>
      </c>
      <c r="B194">
        <v>387</v>
      </c>
      <c r="C194">
        <v>5140.8</v>
      </c>
    </row>
    <row r="195" spans="1:3" x14ac:dyDescent="0.3">
      <c r="A195">
        <v>1</v>
      </c>
      <c r="B195">
        <v>340.2</v>
      </c>
      <c r="C195">
        <v>5220</v>
      </c>
    </row>
    <row r="196" spans="1:3" x14ac:dyDescent="0.3">
      <c r="A196">
        <v>1</v>
      </c>
      <c r="B196">
        <v>351</v>
      </c>
      <c r="C196">
        <v>5400</v>
      </c>
    </row>
    <row r="197" spans="1:3" x14ac:dyDescent="0.3">
      <c r="A197">
        <v>1</v>
      </c>
      <c r="B197">
        <v>198</v>
      </c>
      <c r="C197">
        <v>5414.4</v>
      </c>
    </row>
    <row r="198" spans="1:3" x14ac:dyDescent="0.3">
      <c r="A198">
        <v>1</v>
      </c>
      <c r="B198">
        <v>322.2</v>
      </c>
      <c r="C198">
        <v>5508</v>
      </c>
    </row>
    <row r="199" spans="1:3" x14ac:dyDescent="0.3">
      <c r="A199">
        <v>1</v>
      </c>
      <c r="B199">
        <v>214.2</v>
      </c>
      <c r="C199">
        <v>5743.8</v>
      </c>
    </row>
    <row r="200" spans="1:3" x14ac:dyDescent="0.3">
      <c r="A200">
        <v>1</v>
      </c>
      <c r="B200">
        <v>287.82</v>
      </c>
      <c r="C200">
        <v>5940</v>
      </c>
    </row>
    <row r="201" spans="1:3" x14ac:dyDescent="0.3">
      <c r="A201">
        <v>1</v>
      </c>
      <c r="B201">
        <v>270</v>
      </c>
      <c r="C201">
        <v>6033.6</v>
      </c>
    </row>
    <row r="202" spans="1:3" x14ac:dyDescent="0.3">
      <c r="A202">
        <v>1</v>
      </c>
      <c r="B202">
        <v>270</v>
      </c>
      <c r="C202">
        <v>6035.4</v>
      </c>
    </row>
    <row r="203" spans="1:3" x14ac:dyDescent="0.3">
      <c r="A203">
        <v>1</v>
      </c>
      <c r="B203">
        <v>288</v>
      </c>
      <c r="C203">
        <v>6120</v>
      </c>
    </row>
    <row r="204" spans="1:3" x14ac:dyDescent="0.3">
      <c r="A204">
        <v>1</v>
      </c>
      <c r="B204">
        <v>286.2</v>
      </c>
      <c r="C204">
        <v>6300</v>
      </c>
    </row>
    <row r="205" spans="1:3" x14ac:dyDescent="0.3">
      <c r="A205">
        <v>1</v>
      </c>
      <c r="B205">
        <v>234</v>
      </c>
      <c r="C205">
        <v>6480</v>
      </c>
    </row>
    <row r="206" spans="1:3" x14ac:dyDescent="0.3">
      <c r="A206">
        <v>1</v>
      </c>
      <c r="B206">
        <v>341.82</v>
      </c>
      <c r="C206">
        <v>6480</v>
      </c>
    </row>
    <row r="207" spans="1:3" x14ac:dyDescent="0.3">
      <c r="A207">
        <v>1</v>
      </c>
      <c r="B207">
        <v>277.2</v>
      </c>
      <c r="C207">
        <v>6627.6</v>
      </c>
    </row>
    <row r="208" spans="1:3" x14ac:dyDescent="0.3">
      <c r="A208">
        <v>1</v>
      </c>
      <c r="B208">
        <v>333</v>
      </c>
      <c r="C208">
        <v>6660</v>
      </c>
    </row>
    <row r="209" spans="1:3" x14ac:dyDescent="0.3">
      <c r="A209">
        <v>1</v>
      </c>
      <c r="B209">
        <v>246.6</v>
      </c>
      <c r="C209">
        <v>6876</v>
      </c>
    </row>
    <row r="210" spans="1:3" x14ac:dyDescent="0.3">
      <c r="A210">
        <v>1</v>
      </c>
      <c r="B210">
        <v>265.5</v>
      </c>
      <c r="C210">
        <v>6901.2</v>
      </c>
    </row>
    <row r="211" spans="1:3" x14ac:dyDescent="0.3">
      <c r="A211">
        <v>1</v>
      </c>
      <c r="B211">
        <v>257.04000000000002</v>
      </c>
      <c r="C211">
        <v>7380</v>
      </c>
    </row>
    <row r="212" spans="1:3" x14ac:dyDescent="0.3">
      <c r="A212">
        <v>1</v>
      </c>
      <c r="B212">
        <v>260.82</v>
      </c>
      <c r="C212">
        <v>7430.4</v>
      </c>
    </row>
    <row r="213" spans="1:3" x14ac:dyDescent="0.3">
      <c r="A213">
        <v>1</v>
      </c>
      <c r="B213">
        <v>270</v>
      </c>
      <c r="C213">
        <v>7824.6</v>
      </c>
    </row>
    <row r="214" spans="1:3" x14ac:dyDescent="0.3">
      <c r="A214">
        <v>1</v>
      </c>
      <c r="B214">
        <v>323.82</v>
      </c>
      <c r="C214">
        <v>7848</v>
      </c>
    </row>
    <row r="215" spans="1:3" x14ac:dyDescent="0.3">
      <c r="A215">
        <v>1</v>
      </c>
      <c r="B215">
        <v>261</v>
      </c>
      <c r="C215">
        <v>7623</v>
      </c>
    </row>
    <row r="216" spans="1:3" x14ac:dyDescent="0.3">
      <c r="A216">
        <v>1</v>
      </c>
      <c r="B216">
        <v>404.1</v>
      </c>
      <c r="C216">
        <v>6300</v>
      </c>
    </row>
    <row r="217" spans="1:3" x14ac:dyDescent="0.3">
      <c r="A217">
        <v>1</v>
      </c>
      <c r="B217">
        <v>485.82</v>
      </c>
      <c r="C217">
        <v>8100</v>
      </c>
    </row>
    <row r="218" spans="1:3" x14ac:dyDescent="0.3">
      <c r="A218">
        <v>0</v>
      </c>
      <c r="B218">
        <v>225.9</v>
      </c>
      <c r="C218">
        <v>6562.8</v>
      </c>
    </row>
    <row r="219" spans="1:3" x14ac:dyDescent="0.3">
      <c r="A219">
        <v>0</v>
      </c>
      <c r="B219">
        <v>341.82</v>
      </c>
      <c r="C219">
        <v>7560</v>
      </c>
    </row>
    <row r="220" spans="1:3" x14ac:dyDescent="0.3">
      <c r="A220">
        <v>0</v>
      </c>
      <c r="B220">
        <v>468</v>
      </c>
      <c r="C220">
        <v>7920</v>
      </c>
    </row>
    <row r="221" spans="1:3" x14ac:dyDescent="0.3">
      <c r="A221">
        <v>1</v>
      </c>
      <c r="B221">
        <v>272.7</v>
      </c>
      <c r="C221">
        <v>8910</v>
      </c>
    </row>
    <row r="222" spans="1:3" x14ac:dyDescent="0.3">
      <c r="A222">
        <v>1</v>
      </c>
      <c r="B222">
        <v>314.82</v>
      </c>
      <c r="C222">
        <v>5130</v>
      </c>
    </row>
    <row r="223" spans="1:3" x14ac:dyDescent="0.3">
      <c r="A223">
        <v>1</v>
      </c>
      <c r="B223">
        <v>477</v>
      </c>
      <c r="C223">
        <v>5220</v>
      </c>
    </row>
    <row r="224" spans="1:3" x14ac:dyDescent="0.3">
      <c r="A224">
        <v>1</v>
      </c>
      <c r="B224">
        <v>396</v>
      </c>
      <c r="C224">
        <v>5400</v>
      </c>
    </row>
    <row r="225" spans="1:3" x14ac:dyDescent="0.3">
      <c r="A225">
        <v>1</v>
      </c>
      <c r="B225">
        <v>392.4</v>
      </c>
      <c r="C225">
        <v>5580</v>
      </c>
    </row>
    <row r="226" spans="1:3" x14ac:dyDescent="0.3">
      <c r="A226">
        <v>1</v>
      </c>
      <c r="B226">
        <v>351</v>
      </c>
      <c r="C226">
        <v>5715</v>
      </c>
    </row>
    <row r="227" spans="1:3" x14ac:dyDescent="0.3">
      <c r="A227">
        <v>1</v>
      </c>
      <c r="B227">
        <v>504</v>
      </c>
      <c r="C227">
        <v>5760</v>
      </c>
    </row>
    <row r="228" spans="1:3" x14ac:dyDescent="0.3">
      <c r="A228">
        <v>1</v>
      </c>
      <c r="B228">
        <v>395.82</v>
      </c>
      <c r="C228">
        <v>5760</v>
      </c>
    </row>
    <row r="229" spans="1:3" x14ac:dyDescent="0.3">
      <c r="A229">
        <v>1</v>
      </c>
      <c r="B229">
        <v>414</v>
      </c>
      <c r="C229">
        <v>6120</v>
      </c>
    </row>
    <row r="230" spans="1:3" x14ac:dyDescent="0.3">
      <c r="A230">
        <v>1</v>
      </c>
      <c r="B230">
        <v>405</v>
      </c>
      <c r="C230">
        <v>6480</v>
      </c>
    </row>
    <row r="231" spans="1:3" x14ac:dyDescent="0.3">
      <c r="A231">
        <v>1</v>
      </c>
      <c r="B231">
        <v>405</v>
      </c>
      <c r="C231">
        <v>6661.8</v>
      </c>
    </row>
    <row r="232" spans="1:3" x14ac:dyDescent="0.3">
      <c r="A232">
        <v>1</v>
      </c>
      <c r="B232">
        <v>337.5</v>
      </c>
      <c r="C232">
        <v>6867</v>
      </c>
    </row>
    <row r="233" spans="1:3" x14ac:dyDescent="0.3">
      <c r="A233">
        <v>1</v>
      </c>
      <c r="B233">
        <v>360</v>
      </c>
      <c r="C233">
        <v>6967.8</v>
      </c>
    </row>
    <row r="234" spans="1:3" x14ac:dyDescent="0.3">
      <c r="A234">
        <v>1</v>
      </c>
      <c r="B234">
        <v>441</v>
      </c>
      <c r="C234">
        <v>7020</v>
      </c>
    </row>
    <row r="235" spans="1:3" x14ac:dyDescent="0.3">
      <c r="A235">
        <v>1</v>
      </c>
      <c r="B235">
        <v>378</v>
      </c>
      <c r="C235">
        <v>7074</v>
      </c>
    </row>
    <row r="236" spans="1:3" x14ac:dyDescent="0.3">
      <c r="A236">
        <v>1</v>
      </c>
      <c r="B236">
        <v>432</v>
      </c>
      <c r="C236">
        <v>7380</v>
      </c>
    </row>
    <row r="237" spans="1:3" x14ac:dyDescent="0.3">
      <c r="A237">
        <v>1</v>
      </c>
      <c r="B237">
        <v>405</v>
      </c>
      <c r="C237">
        <v>7380</v>
      </c>
    </row>
    <row r="238" spans="1:3" x14ac:dyDescent="0.3">
      <c r="A238">
        <v>1</v>
      </c>
      <c r="B238">
        <v>372.06</v>
      </c>
      <c r="C238">
        <v>7560</v>
      </c>
    </row>
    <row r="239" spans="1:3" x14ac:dyDescent="0.3">
      <c r="A239">
        <v>1</v>
      </c>
      <c r="B239">
        <v>558</v>
      </c>
      <c r="C239">
        <v>8490.6</v>
      </c>
    </row>
    <row r="240" spans="1:3" x14ac:dyDescent="0.3">
      <c r="A240">
        <v>1</v>
      </c>
      <c r="B240">
        <v>413.1</v>
      </c>
      <c r="C240">
        <v>6300</v>
      </c>
    </row>
    <row r="241" spans="1:3" x14ac:dyDescent="0.3">
      <c r="A241">
        <v>1</v>
      </c>
      <c r="B241">
        <v>504</v>
      </c>
      <c r="C241">
        <v>7304.4</v>
      </c>
    </row>
    <row r="242" spans="1:3" x14ac:dyDescent="0.3">
      <c r="A242">
        <v>1</v>
      </c>
      <c r="B242">
        <v>486</v>
      </c>
      <c r="C242">
        <v>9720</v>
      </c>
    </row>
    <row r="243" spans="1:3" x14ac:dyDescent="0.3">
      <c r="A243">
        <v>1</v>
      </c>
      <c r="B243">
        <v>319.5</v>
      </c>
      <c r="C243">
        <v>5580</v>
      </c>
    </row>
    <row r="244" spans="1:3" x14ac:dyDescent="0.3">
      <c r="A244">
        <v>1</v>
      </c>
      <c r="B244">
        <v>333</v>
      </c>
      <c r="C244">
        <v>7200</v>
      </c>
    </row>
    <row r="245" spans="1:3" x14ac:dyDescent="0.3">
      <c r="A245">
        <v>1</v>
      </c>
      <c r="B245">
        <v>288</v>
      </c>
      <c r="C245">
        <v>4500</v>
      </c>
    </row>
    <row r="246" spans="1:3" x14ac:dyDescent="0.3">
      <c r="A246">
        <v>1</v>
      </c>
      <c r="B246">
        <v>239.4</v>
      </c>
      <c r="C246">
        <v>8080.2</v>
      </c>
    </row>
    <row r="247" spans="1:3" x14ac:dyDescent="0.3">
      <c r="A247">
        <v>0</v>
      </c>
      <c r="B247">
        <v>351</v>
      </c>
      <c r="C247">
        <v>6660</v>
      </c>
    </row>
    <row r="248" spans="1:3" x14ac:dyDescent="0.3">
      <c r="A248">
        <v>1</v>
      </c>
      <c r="B248">
        <v>444.6</v>
      </c>
      <c r="C248">
        <v>5580</v>
      </c>
    </row>
    <row r="249" spans="1:3" x14ac:dyDescent="0.3">
      <c r="A249">
        <v>1</v>
      </c>
      <c r="B249">
        <v>358.2</v>
      </c>
      <c r="C249">
        <v>6321.6</v>
      </c>
    </row>
    <row r="250" spans="1:3" x14ac:dyDescent="0.3">
      <c r="A250">
        <v>1</v>
      </c>
      <c r="B250">
        <v>378</v>
      </c>
      <c r="C250">
        <v>9205.2000000000007</v>
      </c>
    </row>
    <row r="251" spans="1:3" x14ac:dyDescent="0.3">
      <c r="A251">
        <v>0</v>
      </c>
      <c r="B251">
        <v>297</v>
      </c>
      <c r="C251">
        <v>5779.8</v>
      </c>
    </row>
    <row r="252" spans="1:3" x14ac:dyDescent="0.3">
      <c r="A252">
        <v>1</v>
      </c>
      <c r="B252">
        <v>333</v>
      </c>
      <c r="C252">
        <v>5760</v>
      </c>
    </row>
    <row r="253" spans="1:3" x14ac:dyDescent="0.3">
      <c r="A253">
        <v>1</v>
      </c>
      <c r="B253">
        <v>291.60000000000002</v>
      </c>
      <c r="C253">
        <v>8010</v>
      </c>
    </row>
    <row r="254" spans="1:3" x14ac:dyDescent="0.3">
      <c r="A254">
        <v>0</v>
      </c>
      <c r="B254">
        <v>297</v>
      </c>
      <c r="C254">
        <v>4752</v>
      </c>
    </row>
    <row r="255" spans="1:3" x14ac:dyDescent="0.3">
      <c r="A255">
        <v>0</v>
      </c>
      <c r="B255">
        <v>317.7</v>
      </c>
      <c r="C255">
        <v>5580</v>
      </c>
    </row>
    <row r="256" spans="1:3" x14ac:dyDescent="0.3">
      <c r="A256">
        <v>0</v>
      </c>
      <c r="B256">
        <v>359.82</v>
      </c>
      <c r="C256">
        <v>4980.6000000000004</v>
      </c>
    </row>
    <row r="257" spans="1:3" x14ac:dyDescent="0.3">
      <c r="A257">
        <v>1</v>
      </c>
      <c r="B257">
        <v>306</v>
      </c>
      <c r="C257">
        <v>5472</v>
      </c>
    </row>
    <row r="258" spans="1:3" x14ac:dyDescent="0.3">
      <c r="A258">
        <v>1</v>
      </c>
      <c r="B258">
        <v>449.82</v>
      </c>
      <c r="C258">
        <v>9720</v>
      </c>
    </row>
    <row r="259" spans="1:3" x14ac:dyDescent="0.3">
      <c r="A259">
        <v>1</v>
      </c>
      <c r="B259">
        <v>340.2</v>
      </c>
      <c r="C259">
        <v>6656.4</v>
      </c>
    </row>
    <row r="260" spans="1:3" x14ac:dyDescent="0.3">
      <c r="A260">
        <v>1</v>
      </c>
      <c r="B260">
        <v>342</v>
      </c>
      <c r="C260">
        <v>7466.4</v>
      </c>
    </row>
    <row r="261" spans="1:3" x14ac:dyDescent="0.3">
      <c r="A261">
        <v>0</v>
      </c>
      <c r="B261">
        <v>369</v>
      </c>
      <c r="C261">
        <v>5220</v>
      </c>
    </row>
    <row r="262" spans="1:3" x14ac:dyDescent="0.3">
      <c r="A262">
        <v>1</v>
      </c>
      <c r="B262">
        <v>341.82</v>
      </c>
      <c r="C262">
        <v>5148</v>
      </c>
    </row>
    <row r="263" spans="1:3" x14ac:dyDescent="0.3">
      <c r="A263">
        <v>1</v>
      </c>
      <c r="B263">
        <v>402.3</v>
      </c>
      <c r="C263">
        <v>5760</v>
      </c>
    </row>
    <row r="264" spans="1:3" x14ac:dyDescent="0.3">
      <c r="A264">
        <v>1</v>
      </c>
      <c r="B264">
        <v>392.22</v>
      </c>
      <c r="C264">
        <v>6228</v>
      </c>
    </row>
    <row r="265" spans="1:3" x14ac:dyDescent="0.3">
      <c r="A265">
        <v>1</v>
      </c>
      <c r="B265">
        <v>320.39999999999998</v>
      </c>
      <c r="C265">
        <v>5850</v>
      </c>
    </row>
    <row r="266" spans="1:3" x14ac:dyDescent="0.3">
      <c r="A266">
        <v>1</v>
      </c>
      <c r="B266">
        <v>349.2</v>
      </c>
      <c r="C266">
        <v>6192</v>
      </c>
    </row>
    <row r="267" spans="1:3" x14ac:dyDescent="0.3">
      <c r="A267">
        <v>1</v>
      </c>
      <c r="B267">
        <v>387</v>
      </c>
      <c r="C267">
        <v>6300</v>
      </c>
    </row>
    <row r="268" spans="1:3" x14ac:dyDescent="0.3">
      <c r="A268">
        <v>1</v>
      </c>
      <c r="B268">
        <v>359.82</v>
      </c>
      <c r="C268">
        <v>7493.4</v>
      </c>
    </row>
    <row r="269" spans="1:3" x14ac:dyDescent="0.3">
      <c r="A269">
        <v>0</v>
      </c>
      <c r="B269">
        <v>288</v>
      </c>
      <c r="C269">
        <v>3648.6</v>
      </c>
    </row>
    <row r="270" spans="1:3" x14ac:dyDescent="0.3">
      <c r="A270">
        <v>0</v>
      </c>
      <c r="B270">
        <v>275.39999999999998</v>
      </c>
      <c r="C270">
        <v>3884.4</v>
      </c>
    </row>
    <row r="271" spans="1:3" x14ac:dyDescent="0.3">
      <c r="A271">
        <v>0</v>
      </c>
      <c r="B271">
        <v>293.22000000000003</v>
      </c>
      <c r="C271">
        <v>3888</v>
      </c>
    </row>
    <row r="272" spans="1:3" x14ac:dyDescent="0.3">
      <c r="A272">
        <v>0</v>
      </c>
      <c r="B272">
        <v>275.39999999999998</v>
      </c>
      <c r="C272">
        <v>4770</v>
      </c>
    </row>
    <row r="273" spans="1:3" x14ac:dyDescent="0.3">
      <c r="A273">
        <v>0</v>
      </c>
      <c r="B273">
        <v>302.04000000000002</v>
      </c>
      <c r="C273">
        <v>5400</v>
      </c>
    </row>
    <row r="274" spans="1:3" x14ac:dyDescent="0.3">
      <c r="A274">
        <v>0</v>
      </c>
      <c r="B274">
        <v>412.2</v>
      </c>
      <c r="C274">
        <v>5580</v>
      </c>
    </row>
    <row r="275" spans="1:3" x14ac:dyDescent="0.3">
      <c r="A275">
        <v>0</v>
      </c>
      <c r="B275">
        <v>316.8</v>
      </c>
      <c r="C275">
        <v>5680.8</v>
      </c>
    </row>
    <row r="276" spans="1:3" x14ac:dyDescent="0.3">
      <c r="A276">
        <v>0</v>
      </c>
      <c r="B276">
        <v>288</v>
      </c>
      <c r="C276">
        <v>5832</v>
      </c>
    </row>
    <row r="277" spans="1:3" x14ac:dyDescent="0.3">
      <c r="A277">
        <v>0</v>
      </c>
      <c r="B277">
        <v>250.2</v>
      </c>
      <c r="C277">
        <v>6552</v>
      </c>
    </row>
    <row r="278" spans="1:3" x14ac:dyDescent="0.3">
      <c r="A278">
        <v>0</v>
      </c>
      <c r="B278">
        <v>252</v>
      </c>
      <c r="C278">
        <v>6985.8</v>
      </c>
    </row>
    <row r="279" spans="1:3" x14ac:dyDescent="0.3">
      <c r="A279">
        <v>1</v>
      </c>
      <c r="B279">
        <v>323.82</v>
      </c>
      <c r="C279">
        <v>4933.8</v>
      </c>
    </row>
    <row r="280" spans="1:3" x14ac:dyDescent="0.3">
      <c r="A280">
        <v>1</v>
      </c>
      <c r="B280">
        <v>316.8</v>
      </c>
      <c r="C280">
        <v>5040</v>
      </c>
    </row>
    <row r="281" spans="1:3" x14ac:dyDescent="0.3">
      <c r="A281">
        <v>1</v>
      </c>
      <c r="B281">
        <v>318.42</v>
      </c>
      <c r="C281">
        <v>5142.6000000000004</v>
      </c>
    </row>
    <row r="282" spans="1:3" x14ac:dyDescent="0.3">
      <c r="A282">
        <v>1</v>
      </c>
      <c r="B282">
        <v>312.3</v>
      </c>
      <c r="C282">
        <v>5400</v>
      </c>
    </row>
    <row r="283" spans="1:3" x14ac:dyDescent="0.3">
      <c r="A283">
        <v>1</v>
      </c>
      <c r="B283">
        <v>243</v>
      </c>
      <c r="C283">
        <v>6195.6</v>
      </c>
    </row>
    <row r="284" spans="1:3" x14ac:dyDescent="0.3">
      <c r="A284">
        <v>1</v>
      </c>
      <c r="B284">
        <v>265.5</v>
      </c>
      <c r="C284">
        <v>7572.6</v>
      </c>
    </row>
    <row r="285" spans="1:3" x14ac:dyDescent="0.3">
      <c r="A285">
        <v>1</v>
      </c>
      <c r="B285">
        <v>324</v>
      </c>
      <c r="C285">
        <v>4354.2</v>
      </c>
    </row>
    <row r="286" spans="1:3" x14ac:dyDescent="0.3">
      <c r="A286">
        <v>1</v>
      </c>
      <c r="B286">
        <v>449.82</v>
      </c>
      <c r="C286">
        <v>10614.6</v>
      </c>
    </row>
    <row r="287" spans="1:3" x14ac:dyDescent="0.3">
      <c r="A287">
        <v>1</v>
      </c>
      <c r="B287">
        <v>333</v>
      </c>
      <c r="C287">
        <v>9392.4</v>
      </c>
    </row>
    <row r="288" spans="1:3" x14ac:dyDescent="0.3">
      <c r="A288">
        <v>0</v>
      </c>
      <c r="B288">
        <v>480.6</v>
      </c>
      <c r="C288">
        <v>7740</v>
      </c>
    </row>
    <row r="289" spans="1:3" x14ac:dyDescent="0.3">
      <c r="A289">
        <v>1</v>
      </c>
      <c r="B289">
        <v>265.5</v>
      </c>
      <c r="C289">
        <v>6557.4</v>
      </c>
    </row>
    <row r="290" spans="1:3" x14ac:dyDescent="0.3">
      <c r="A290">
        <v>1</v>
      </c>
      <c r="B290">
        <v>324</v>
      </c>
      <c r="C290">
        <v>7128</v>
      </c>
    </row>
    <row r="291" spans="1:3" x14ac:dyDescent="0.3">
      <c r="A291">
        <v>1</v>
      </c>
      <c r="B291">
        <v>266.39999999999998</v>
      </c>
      <c r="C291">
        <v>7324.2</v>
      </c>
    </row>
    <row r="292" spans="1:3" x14ac:dyDescent="0.3">
      <c r="A292">
        <v>1</v>
      </c>
      <c r="B292">
        <v>359.82</v>
      </c>
      <c r="C292">
        <v>7342.2</v>
      </c>
    </row>
    <row r="293" spans="1:3" x14ac:dyDescent="0.3">
      <c r="A293">
        <v>1</v>
      </c>
      <c r="B293">
        <v>324</v>
      </c>
      <c r="C293">
        <v>6624</v>
      </c>
    </row>
    <row r="294" spans="1:3" x14ac:dyDescent="0.3">
      <c r="A294">
        <v>1</v>
      </c>
      <c r="B294">
        <v>342</v>
      </c>
      <c r="C294">
        <v>7920</v>
      </c>
    </row>
    <row r="295" spans="1:3" x14ac:dyDescent="0.3">
      <c r="A295">
        <v>1</v>
      </c>
      <c r="B295">
        <v>323.82</v>
      </c>
      <c r="C295">
        <v>8206.2000000000007</v>
      </c>
    </row>
    <row r="296" spans="1:3" x14ac:dyDescent="0.3">
      <c r="A296">
        <v>1</v>
      </c>
      <c r="B296">
        <v>387</v>
      </c>
      <c r="C296">
        <v>9880.2000000000007</v>
      </c>
    </row>
    <row r="297" spans="1:3" x14ac:dyDescent="0.3">
      <c r="A297">
        <v>1</v>
      </c>
      <c r="B297">
        <v>414</v>
      </c>
      <c r="C297">
        <v>6548.4</v>
      </c>
    </row>
    <row r="298" spans="1:3" x14ac:dyDescent="0.3">
      <c r="A298">
        <v>1</v>
      </c>
      <c r="B298">
        <v>315</v>
      </c>
      <c r="C298">
        <v>8787.6</v>
      </c>
    </row>
    <row r="299" spans="1:3" x14ac:dyDescent="0.3">
      <c r="A299">
        <v>1</v>
      </c>
      <c r="B299">
        <v>431.82</v>
      </c>
      <c r="C299">
        <v>8836.2000000000007</v>
      </c>
    </row>
    <row r="300" spans="1:3" x14ac:dyDescent="0.3">
      <c r="A300">
        <v>0</v>
      </c>
      <c r="B300">
        <v>306</v>
      </c>
      <c r="C300">
        <v>4500</v>
      </c>
    </row>
    <row r="301" spans="1:3" x14ac:dyDescent="0.3">
      <c r="A301">
        <v>0</v>
      </c>
      <c r="B301">
        <v>313.2</v>
      </c>
      <c r="C301">
        <v>5040</v>
      </c>
    </row>
    <row r="302" spans="1:3" x14ac:dyDescent="0.3">
      <c r="A302">
        <v>0</v>
      </c>
      <c r="B302">
        <v>549</v>
      </c>
      <c r="C302">
        <v>6552</v>
      </c>
    </row>
    <row r="303" spans="1:3" x14ac:dyDescent="0.3">
      <c r="A303">
        <v>1</v>
      </c>
      <c r="B303">
        <v>293.39999999999998</v>
      </c>
      <c r="C303">
        <v>4320</v>
      </c>
    </row>
    <row r="304" spans="1:3" x14ac:dyDescent="0.3">
      <c r="A304">
        <v>1</v>
      </c>
      <c r="B304">
        <v>333</v>
      </c>
      <c r="C304">
        <v>4500</v>
      </c>
    </row>
    <row r="305" spans="1:3" x14ac:dyDescent="0.3">
      <c r="A305">
        <v>1</v>
      </c>
      <c r="B305">
        <v>322.2</v>
      </c>
      <c r="C305">
        <v>5040</v>
      </c>
    </row>
    <row r="306" spans="1:3" x14ac:dyDescent="0.3">
      <c r="A306">
        <v>1</v>
      </c>
      <c r="B306">
        <v>315</v>
      </c>
      <c r="C306">
        <v>5040</v>
      </c>
    </row>
    <row r="307" spans="1:3" x14ac:dyDescent="0.3">
      <c r="A307">
        <v>1</v>
      </c>
      <c r="B307">
        <v>324</v>
      </c>
      <c r="C307">
        <v>5135.3999999999996</v>
      </c>
    </row>
    <row r="308" spans="1:3" x14ac:dyDescent="0.3">
      <c r="A308">
        <v>1</v>
      </c>
      <c r="B308">
        <v>322.2</v>
      </c>
      <c r="C308">
        <v>5310</v>
      </c>
    </row>
    <row r="309" spans="1:3" x14ac:dyDescent="0.3">
      <c r="A309">
        <v>1</v>
      </c>
      <c r="B309">
        <v>315</v>
      </c>
      <c r="C309">
        <v>5400</v>
      </c>
    </row>
    <row r="310" spans="1:3" x14ac:dyDescent="0.3">
      <c r="A310">
        <v>1</v>
      </c>
      <c r="B310">
        <v>360</v>
      </c>
      <c r="C310">
        <v>6490.8</v>
      </c>
    </row>
    <row r="311" spans="1:3" x14ac:dyDescent="0.3">
      <c r="A311">
        <v>1</v>
      </c>
      <c r="B311">
        <v>282.60000000000002</v>
      </c>
      <c r="C311">
        <v>8388</v>
      </c>
    </row>
    <row r="312" spans="1:3" x14ac:dyDescent="0.3">
      <c r="A312">
        <v>1</v>
      </c>
      <c r="B312">
        <v>288</v>
      </c>
      <c r="C312">
        <v>8427.6</v>
      </c>
    </row>
    <row r="313" spans="1:3" x14ac:dyDescent="0.3">
      <c r="A313">
        <v>1</v>
      </c>
      <c r="B313">
        <v>289.8</v>
      </c>
      <c r="C313">
        <v>7084.8</v>
      </c>
    </row>
    <row r="314" spans="1:3" x14ac:dyDescent="0.3">
      <c r="A314">
        <v>1</v>
      </c>
      <c r="B314">
        <v>315</v>
      </c>
      <c r="C314">
        <v>8278.2000000000007</v>
      </c>
    </row>
    <row r="315" spans="1:3" x14ac:dyDescent="0.3">
      <c r="A315">
        <v>1</v>
      </c>
      <c r="B315">
        <v>315</v>
      </c>
      <c r="C315">
        <v>8508.6</v>
      </c>
    </row>
    <row r="316" spans="1:3" x14ac:dyDescent="0.3">
      <c r="A316">
        <v>1</v>
      </c>
      <c r="B316">
        <v>531</v>
      </c>
      <c r="C316">
        <v>11646</v>
      </c>
    </row>
    <row r="317" spans="1:3" x14ac:dyDescent="0.3">
      <c r="A317">
        <v>0</v>
      </c>
      <c r="B317">
        <v>297</v>
      </c>
      <c r="C317">
        <v>3240</v>
      </c>
    </row>
    <row r="318" spans="1:3" x14ac:dyDescent="0.3">
      <c r="A318">
        <v>0</v>
      </c>
      <c r="B318">
        <v>300.60000000000002</v>
      </c>
      <c r="C318">
        <v>4005</v>
      </c>
    </row>
    <row r="319" spans="1:3" x14ac:dyDescent="0.3">
      <c r="A319">
        <v>0</v>
      </c>
      <c r="B319">
        <v>311.39999999999998</v>
      </c>
      <c r="C319">
        <v>4860</v>
      </c>
    </row>
    <row r="320" spans="1:3" x14ac:dyDescent="0.3">
      <c r="A320">
        <v>0</v>
      </c>
      <c r="B320">
        <v>215.82</v>
      </c>
      <c r="C320">
        <v>5040</v>
      </c>
    </row>
    <row r="321" spans="1:3" x14ac:dyDescent="0.3">
      <c r="A321">
        <v>0</v>
      </c>
      <c r="B321">
        <v>323.82</v>
      </c>
      <c r="C321">
        <v>5220</v>
      </c>
    </row>
    <row r="322" spans="1:3" x14ac:dyDescent="0.3">
      <c r="A322">
        <v>0</v>
      </c>
      <c r="B322">
        <v>324</v>
      </c>
      <c r="C322">
        <v>5220</v>
      </c>
    </row>
    <row r="323" spans="1:3" x14ac:dyDescent="0.3">
      <c r="A323">
        <v>0</v>
      </c>
      <c r="B323">
        <v>304.2</v>
      </c>
      <c r="C323">
        <v>5239.8</v>
      </c>
    </row>
    <row r="324" spans="1:3" x14ac:dyDescent="0.3">
      <c r="A324">
        <v>0</v>
      </c>
      <c r="B324">
        <v>324</v>
      </c>
      <c r="C324">
        <v>6300</v>
      </c>
    </row>
    <row r="325" spans="1:3" x14ac:dyDescent="0.3">
      <c r="A325">
        <v>0</v>
      </c>
      <c r="B325">
        <v>405</v>
      </c>
      <c r="C325">
        <v>5400</v>
      </c>
    </row>
    <row r="326" spans="1:3" x14ac:dyDescent="0.3">
      <c r="A326">
        <v>0</v>
      </c>
      <c r="B326">
        <v>250.2</v>
      </c>
      <c r="C326">
        <v>6643.8</v>
      </c>
    </row>
    <row r="327" spans="1:3" x14ac:dyDescent="0.3">
      <c r="A327">
        <v>0</v>
      </c>
      <c r="B327">
        <v>327.60000000000002</v>
      </c>
      <c r="C327">
        <v>6730.2</v>
      </c>
    </row>
    <row r="328" spans="1:3" x14ac:dyDescent="0.3">
      <c r="A328">
        <v>0</v>
      </c>
      <c r="B328">
        <v>279</v>
      </c>
      <c r="C328">
        <v>7488</v>
      </c>
    </row>
    <row r="329" spans="1:3" x14ac:dyDescent="0.3">
      <c r="A329">
        <v>1</v>
      </c>
      <c r="B329">
        <v>314.10000000000002</v>
      </c>
      <c r="C329">
        <v>3960</v>
      </c>
    </row>
    <row r="330" spans="1:3" x14ac:dyDescent="0.3">
      <c r="A330">
        <v>1</v>
      </c>
      <c r="B330">
        <v>324</v>
      </c>
      <c r="C330">
        <v>4140</v>
      </c>
    </row>
    <row r="331" spans="1:3" x14ac:dyDescent="0.3">
      <c r="A331">
        <v>1</v>
      </c>
      <c r="B331">
        <v>305.10000000000002</v>
      </c>
      <c r="C331">
        <v>4145.3999999999996</v>
      </c>
    </row>
    <row r="332" spans="1:3" x14ac:dyDescent="0.3">
      <c r="A332">
        <v>1</v>
      </c>
      <c r="B332">
        <v>289.44</v>
      </c>
      <c r="C332">
        <v>4320</v>
      </c>
    </row>
    <row r="333" spans="1:3" x14ac:dyDescent="0.3">
      <c r="A333">
        <v>1</v>
      </c>
      <c r="B333">
        <v>301.32</v>
      </c>
      <c r="C333">
        <v>4320</v>
      </c>
    </row>
    <row r="334" spans="1:3" x14ac:dyDescent="0.3">
      <c r="A334">
        <v>1</v>
      </c>
      <c r="B334">
        <v>286.2</v>
      </c>
      <c r="C334">
        <v>4320</v>
      </c>
    </row>
    <row r="335" spans="1:3" x14ac:dyDescent="0.3">
      <c r="A335">
        <v>1</v>
      </c>
      <c r="B335">
        <v>297</v>
      </c>
      <c r="C335">
        <v>4500</v>
      </c>
    </row>
    <row r="336" spans="1:3" x14ac:dyDescent="0.3">
      <c r="A336">
        <v>1</v>
      </c>
      <c r="B336">
        <v>288</v>
      </c>
      <c r="C336">
        <v>4500</v>
      </c>
    </row>
    <row r="337" spans="1:3" x14ac:dyDescent="0.3">
      <c r="A337">
        <v>1</v>
      </c>
      <c r="B337">
        <v>288</v>
      </c>
      <c r="C337">
        <v>5040</v>
      </c>
    </row>
    <row r="338" spans="1:3" x14ac:dyDescent="0.3">
      <c r="A338">
        <v>1</v>
      </c>
      <c r="B338">
        <v>208.53</v>
      </c>
      <c r="C338">
        <v>5245.2</v>
      </c>
    </row>
    <row r="339" spans="1:3" x14ac:dyDescent="0.3">
      <c r="A339">
        <v>1</v>
      </c>
      <c r="B339">
        <v>351</v>
      </c>
      <c r="C339">
        <v>5391</v>
      </c>
    </row>
    <row r="340" spans="1:3" x14ac:dyDescent="0.3">
      <c r="A340">
        <v>1</v>
      </c>
      <c r="B340">
        <v>306</v>
      </c>
      <c r="C340">
        <v>5400</v>
      </c>
    </row>
    <row r="341" spans="1:3" x14ac:dyDescent="0.3">
      <c r="A341">
        <v>1</v>
      </c>
      <c r="B341">
        <v>315</v>
      </c>
      <c r="C341">
        <v>5400</v>
      </c>
    </row>
    <row r="342" spans="1:3" x14ac:dyDescent="0.3">
      <c r="A342">
        <v>1</v>
      </c>
      <c r="B342">
        <v>306</v>
      </c>
      <c r="C342">
        <v>5400</v>
      </c>
    </row>
    <row r="343" spans="1:3" x14ac:dyDescent="0.3">
      <c r="A343">
        <v>1</v>
      </c>
      <c r="B343">
        <v>324</v>
      </c>
      <c r="C343">
        <v>5486.4</v>
      </c>
    </row>
    <row r="344" spans="1:3" x14ac:dyDescent="0.3">
      <c r="A344">
        <v>1</v>
      </c>
      <c r="B344">
        <v>255.6</v>
      </c>
      <c r="C344">
        <v>6507</v>
      </c>
    </row>
    <row r="345" spans="1:3" x14ac:dyDescent="0.3">
      <c r="A345">
        <v>1</v>
      </c>
      <c r="B345">
        <v>251.82</v>
      </c>
      <c r="C345">
        <v>7228.8</v>
      </c>
    </row>
    <row r="346" spans="1:3" x14ac:dyDescent="0.3">
      <c r="A346">
        <v>1</v>
      </c>
      <c r="B346">
        <v>293.39999999999998</v>
      </c>
      <c r="C346">
        <v>3420</v>
      </c>
    </row>
    <row r="347" spans="1:3" x14ac:dyDescent="0.3">
      <c r="A347">
        <v>1</v>
      </c>
      <c r="B347">
        <v>266.39999999999998</v>
      </c>
      <c r="C347">
        <v>6840</v>
      </c>
    </row>
    <row r="348" spans="1:3" x14ac:dyDescent="0.3">
      <c r="A348">
        <v>1</v>
      </c>
      <c r="B348">
        <v>279.89999999999998</v>
      </c>
      <c r="C348">
        <v>7597.8</v>
      </c>
    </row>
    <row r="349" spans="1:3" x14ac:dyDescent="0.3">
      <c r="A349">
        <v>1</v>
      </c>
      <c r="B349">
        <v>423</v>
      </c>
      <c r="C349">
        <v>10553.4</v>
      </c>
    </row>
    <row r="350" spans="1:3" x14ac:dyDescent="0.3">
      <c r="A350">
        <v>1</v>
      </c>
      <c r="B350">
        <v>333</v>
      </c>
      <c r="C350">
        <v>4320</v>
      </c>
    </row>
    <row r="351" spans="1:3" x14ac:dyDescent="0.3">
      <c r="A351">
        <v>1</v>
      </c>
      <c r="B351">
        <v>268.11</v>
      </c>
      <c r="C351">
        <v>7909.2</v>
      </c>
    </row>
    <row r="352" spans="1:3" x14ac:dyDescent="0.3">
      <c r="A352">
        <v>1</v>
      </c>
      <c r="B352">
        <v>280.8</v>
      </c>
      <c r="C352">
        <v>8245.7999999999993</v>
      </c>
    </row>
    <row r="353" spans="1:3" x14ac:dyDescent="0.3">
      <c r="A353">
        <v>1</v>
      </c>
      <c r="B353">
        <v>323.82</v>
      </c>
      <c r="C353">
        <v>8508.6</v>
      </c>
    </row>
    <row r="354" spans="1:3" x14ac:dyDescent="0.3">
      <c r="A354">
        <v>1</v>
      </c>
      <c r="B354">
        <v>268.2</v>
      </c>
      <c r="C354">
        <v>8951.4</v>
      </c>
    </row>
    <row r="355" spans="1:3" x14ac:dyDescent="0.3">
      <c r="A355">
        <v>1</v>
      </c>
      <c r="B355">
        <v>356.4</v>
      </c>
      <c r="C355">
        <v>9030.6</v>
      </c>
    </row>
    <row r="356" spans="1:3" x14ac:dyDescent="0.3">
      <c r="A356">
        <v>0</v>
      </c>
      <c r="B356">
        <v>279</v>
      </c>
      <c r="C356">
        <v>6537.6</v>
      </c>
    </row>
    <row r="357" spans="1:3" x14ac:dyDescent="0.3">
      <c r="A357">
        <v>1</v>
      </c>
      <c r="B357">
        <v>346.5</v>
      </c>
      <c r="C357">
        <v>6210</v>
      </c>
    </row>
    <row r="358" spans="1:3" x14ac:dyDescent="0.3">
      <c r="A358">
        <v>1</v>
      </c>
      <c r="B358">
        <v>385.2</v>
      </c>
      <c r="C358">
        <v>6840</v>
      </c>
    </row>
    <row r="359" spans="1:3" x14ac:dyDescent="0.3">
      <c r="A359">
        <v>1</v>
      </c>
      <c r="B359">
        <v>341.82</v>
      </c>
      <c r="C359">
        <v>7380</v>
      </c>
    </row>
    <row r="360" spans="1:3" x14ac:dyDescent="0.3">
      <c r="A360">
        <v>1</v>
      </c>
      <c r="B360">
        <v>331.2</v>
      </c>
      <c r="C360">
        <v>7441.2</v>
      </c>
    </row>
    <row r="361" spans="1:3" x14ac:dyDescent="0.3">
      <c r="A361">
        <v>1</v>
      </c>
      <c r="B361">
        <v>394.2</v>
      </c>
      <c r="C361">
        <v>10978.2</v>
      </c>
    </row>
    <row r="362" spans="1:3" x14ac:dyDescent="0.3">
      <c r="A362">
        <v>1</v>
      </c>
      <c r="B362">
        <v>495</v>
      </c>
      <c r="C362">
        <v>7920</v>
      </c>
    </row>
    <row r="363" spans="1:3" x14ac:dyDescent="0.3">
      <c r="A363">
        <v>1</v>
      </c>
      <c r="B363">
        <v>522</v>
      </c>
      <c r="C363">
        <v>9000</v>
      </c>
    </row>
    <row r="364" spans="1:3" x14ac:dyDescent="0.3">
      <c r="A364">
        <v>1</v>
      </c>
      <c r="B364">
        <v>351</v>
      </c>
      <c r="C364">
        <v>10065.6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E686-9B3B-4A9D-BADA-A3AD8A1ACA92}">
  <sheetPr codeName="Sheet27"/>
  <dimension ref="A1:N363"/>
  <sheetViews>
    <sheetView topLeftCell="A6" workbookViewId="0">
      <selection activeCell="D31" sqref="D31"/>
    </sheetView>
  </sheetViews>
  <sheetFormatPr defaultRowHeight="14.4" x14ac:dyDescent="0.3"/>
  <cols>
    <col min="1" max="1" width="16.88671875" customWidth="1"/>
    <col min="2" max="2" width="11.6640625" customWidth="1"/>
    <col min="3" max="3" width="7.5546875" customWidth="1"/>
    <col min="4" max="4" width="7.33203125" customWidth="1"/>
    <col min="5" max="5" width="11.5546875" style="42" customWidth="1"/>
    <col min="6" max="6" width="6.5546875" customWidth="1"/>
    <col min="7" max="7" width="5.109375" customWidth="1"/>
    <col min="9" max="9" width="9.88671875" bestFit="1" customWidth="1"/>
    <col min="10" max="10" width="12.33203125" bestFit="1" customWidth="1"/>
    <col min="11" max="11" width="12.6640625" bestFit="1" customWidth="1"/>
    <col min="12" max="12" width="12" bestFit="1" customWidth="1"/>
    <col min="13" max="14" width="12.6640625" bestFit="1" customWidth="1"/>
  </cols>
  <sheetData>
    <row r="1" spans="1:14" s="36" customFormat="1" x14ac:dyDescent="0.3">
      <c r="A1" s="36" t="s">
        <v>125</v>
      </c>
      <c r="E1" s="37"/>
      <c r="G1" s="38" t="s">
        <v>99</v>
      </c>
      <c r="H1" s="38" t="s">
        <v>78</v>
      </c>
      <c r="I1" s="38" t="s">
        <v>16</v>
      </c>
      <c r="J1" s="38" t="s">
        <v>26</v>
      </c>
      <c r="K1" s="38" t="s">
        <v>108</v>
      </c>
      <c r="L1" s="38" t="s">
        <v>109</v>
      </c>
      <c r="M1" s="38" t="s">
        <v>110</v>
      </c>
      <c r="N1" s="38" t="s">
        <v>77</v>
      </c>
    </row>
    <row r="2" spans="1:14" x14ac:dyDescent="0.3">
      <c r="G2">
        <v>0</v>
      </c>
      <c r="H2">
        <v>1</v>
      </c>
      <c r="I2">
        <v>271.8</v>
      </c>
      <c r="J2">
        <v>4104</v>
      </c>
      <c r="K2">
        <f t="array" ref="K2:K363">MMULT(H2:$J$363,B4:B6)</f>
        <v>0.132084244177048</v>
      </c>
      <c r="L2">
        <f t="array" ref="L2:L363">IF($K$2:$K$363&lt; -30, 0, IF($K$2:$K$363 &gt; 30, 1, 1/(1 + EXP(-($K$2:$K$363)))))</f>
        <v>0.53297313685178616</v>
      </c>
      <c r="M2">
        <f t="array" ref="M2:M363">IF(ABS(G2:G363-$L$2:$L$363 )= 1,-20, LN((1-G2:G363) + (2 * G2:G363 - 1) * $L$2:$L$363))</f>
        <v>-0.7613685001662982</v>
      </c>
      <c r="N2">
        <f>SUM($M$2:$M$363)</f>
        <v>-190.49873792542323</v>
      </c>
    </row>
    <row r="3" spans="1:14" x14ac:dyDescent="0.3">
      <c r="A3" s="39" t="s">
        <v>100</v>
      </c>
      <c r="B3" s="39" t="s">
        <v>84</v>
      </c>
      <c r="C3" s="39" t="s">
        <v>101</v>
      </c>
      <c r="D3" s="40" t="s">
        <v>102</v>
      </c>
      <c r="E3" s="41" t="s">
        <v>103</v>
      </c>
      <c r="G3">
        <v>0</v>
      </c>
      <c r="H3">
        <v>1</v>
      </c>
      <c r="I3">
        <v>324</v>
      </c>
      <c r="J3">
        <v>4320</v>
      </c>
      <c r="K3">
        <v>0.61152590928857342</v>
      </c>
      <c r="L3">
        <v>0.64828880399131095</v>
      </c>
      <c r="M3">
        <v>-1.044944906034796</v>
      </c>
    </row>
    <row r="4" spans="1:14" x14ac:dyDescent="0.3">
      <c r="A4" t="s">
        <v>78</v>
      </c>
      <c r="B4" s="42">
        <v>-3.4141961990846812</v>
      </c>
      <c r="C4" s="42">
        <v>0.91039698608544817</v>
      </c>
      <c r="D4" s="42">
        <v>-3.7502279239358458</v>
      </c>
      <c r="E4" s="42">
        <v>1.7667390908115976E-4</v>
      </c>
      <c r="G4">
        <v>0</v>
      </c>
      <c r="H4">
        <v>1</v>
      </c>
      <c r="I4">
        <v>356.4</v>
      </c>
      <c r="J4">
        <v>5040</v>
      </c>
      <c r="K4">
        <v>1.1155862582017317</v>
      </c>
      <c r="L4">
        <v>0.75316909516788821</v>
      </c>
      <c r="M4">
        <v>-1.3990517726182941</v>
      </c>
    </row>
    <row r="5" spans="1:14" x14ac:dyDescent="0.3">
      <c r="A5" t="s">
        <v>16</v>
      </c>
      <c r="B5">
        <v>7.7265433248017434E-3</v>
      </c>
      <c r="C5">
        <v>2.4813580005848559E-3</v>
      </c>
      <c r="D5">
        <v>3.1138365858455725</v>
      </c>
      <c r="E5" s="42">
        <v>1.8467174005392106E-3</v>
      </c>
      <c r="G5">
        <v>0</v>
      </c>
      <c r="H5">
        <v>1</v>
      </c>
      <c r="I5">
        <v>369</v>
      </c>
      <c r="J5">
        <v>5088.6000000000004</v>
      </c>
      <c r="K5">
        <v>1.2300668273945308</v>
      </c>
      <c r="L5">
        <v>0.77383027041245434</v>
      </c>
      <c r="M5">
        <v>-1.4864695457070591</v>
      </c>
    </row>
    <row r="6" spans="1:14" x14ac:dyDescent="0.3">
      <c r="A6" t="s">
        <v>26</v>
      </c>
      <c r="B6">
        <v>3.5238936831886341E-4</v>
      </c>
      <c r="C6">
        <v>9.0959141088592531E-5</v>
      </c>
      <c r="D6">
        <v>3.8741501305035704</v>
      </c>
      <c r="E6" s="42">
        <v>1.0699743952402585E-4</v>
      </c>
      <c r="G6">
        <v>0</v>
      </c>
      <c r="H6">
        <v>1</v>
      </c>
      <c r="I6">
        <v>234</v>
      </c>
      <c r="J6">
        <v>6008.4</v>
      </c>
      <c r="K6">
        <v>0.5111112195259857</v>
      </c>
      <c r="L6">
        <v>0.62506693411628134</v>
      </c>
      <c r="M6">
        <v>-0.98100775991988665</v>
      </c>
    </row>
    <row r="7" spans="1:14" x14ac:dyDescent="0.3">
      <c r="F7" s="43"/>
      <c r="G7">
        <v>1</v>
      </c>
      <c r="H7">
        <v>1</v>
      </c>
      <c r="I7">
        <v>252</v>
      </c>
      <c r="J7">
        <v>4410</v>
      </c>
      <c r="K7">
        <v>8.6929833051546002E-2</v>
      </c>
      <c r="L7">
        <v>0.5217187829510358</v>
      </c>
      <c r="M7">
        <v>-0.65062656624549164</v>
      </c>
    </row>
    <row r="8" spans="1:14" x14ac:dyDescent="0.3">
      <c r="A8" t="s">
        <v>111</v>
      </c>
      <c r="B8">
        <f>-2*$N$2</f>
        <v>380.99747585084646</v>
      </c>
      <c r="F8" s="43"/>
      <c r="G8">
        <v>1</v>
      </c>
      <c r="H8">
        <v>1</v>
      </c>
      <c r="I8">
        <v>275.39999999999998</v>
      </c>
      <c r="J8">
        <v>4523.3999999999996</v>
      </c>
      <c r="K8">
        <v>0.30769190121926537</v>
      </c>
      <c r="L8">
        <v>0.57632178065690609</v>
      </c>
      <c r="M8">
        <v>-0.55108912729758008</v>
      </c>
    </row>
    <row r="9" spans="1:14" x14ac:dyDescent="0.3">
      <c r="G9">
        <v>1</v>
      </c>
      <c r="H9">
        <v>1</v>
      </c>
      <c r="I9">
        <v>288</v>
      </c>
      <c r="J9">
        <v>4050</v>
      </c>
      <c r="K9">
        <v>0.23822522014961778</v>
      </c>
      <c r="L9">
        <v>0.55927623643086688</v>
      </c>
      <c r="M9">
        <v>-0.58111176611218696</v>
      </c>
    </row>
    <row r="10" spans="1:14" x14ac:dyDescent="0.3">
      <c r="G10">
        <v>1</v>
      </c>
      <c r="H10">
        <v>1</v>
      </c>
      <c r="I10">
        <v>324</v>
      </c>
      <c r="J10">
        <v>5220</v>
      </c>
      <c r="K10">
        <v>0.9286763407755505</v>
      </c>
      <c r="L10">
        <v>0.71680666658865222</v>
      </c>
      <c r="M10">
        <v>-0.33294911687826462</v>
      </c>
    </row>
    <row r="11" spans="1:14" ht="14.4" customHeight="1" x14ac:dyDescent="0.3">
      <c r="A11" t="s">
        <v>113</v>
      </c>
      <c r="B11" s="45" t="s">
        <v>126</v>
      </c>
      <c r="C11" s="45"/>
      <c r="D11" s="45"/>
      <c r="E11" s="45"/>
      <c r="F11" s="45"/>
      <c r="G11">
        <v>1</v>
      </c>
      <c r="H11">
        <v>1</v>
      </c>
      <c r="I11">
        <v>306</v>
      </c>
      <c r="J11">
        <v>6508.8</v>
      </c>
      <c r="K11">
        <v>1.2437579788184703</v>
      </c>
      <c r="L11">
        <v>0.77621746741416076</v>
      </c>
      <c r="M11">
        <v>-0.25332255654614261</v>
      </c>
    </row>
    <row r="12" spans="1:14" x14ac:dyDescent="0.3">
      <c r="B12" s="45"/>
      <c r="C12" s="45"/>
      <c r="D12" s="45"/>
      <c r="E12" s="45"/>
      <c r="F12" s="45"/>
      <c r="G12">
        <v>1</v>
      </c>
      <c r="H12">
        <v>1</v>
      </c>
      <c r="I12">
        <v>270</v>
      </c>
      <c r="J12">
        <v>4140</v>
      </c>
      <c r="K12">
        <v>0.13086248345188412</v>
      </c>
      <c r="L12">
        <v>0.53266901278877055</v>
      </c>
      <c r="M12">
        <v>-0.62985503684917599</v>
      </c>
    </row>
    <row r="13" spans="1:14" x14ac:dyDescent="0.3">
      <c r="B13" s="44"/>
      <c r="C13" s="44"/>
      <c r="D13" s="44"/>
      <c r="E13" s="44"/>
      <c r="F13" s="44"/>
      <c r="G13">
        <v>1</v>
      </c>
      <c r="H13">
        <v>1</v>
      </c>
      <c r="I13">
        <v>210.6</v>
      </c>
      <c r="J13">
        <v>6300</v>
      </c>
      <c r="K13">
        <v>0.4330668455274056</v>
      </c>
      <c r="L13">
        <v>0.60660576454138171</v>
      </c>
      <c r="M13">
        <v>-0.49987618073723172</v>
      </c>
    </row>
    <row r="14" spans="1:14" x14ac:dyDescent="0.3">
      <c r="A14" s="45" t="s">
        <v>114</v>
      </c>
      <c r="B14" s="45"/>
      <c r="C14" s="45"/>
      <c r="D14" s="45"/>
      <c r="E14" s="45"/>
      <c r="F14" s="45"/>
      <c r="G14">
        <v>1</v>
      </c>
      <c r="H14">
        <v>1</v>
      </c>
      <c r="I14">
        <v>261</v>
      </c>
      <c r="J14">
        <v>7358.4</v>
      </c>
      <c r="K14">
        <v>1.1954535365260983</v>
      </c>
      <c r="L14">
        <v>0.76771500570967677</v>
      </c>
      <c r="M14">
        <v>-0.26433670101955492</v>
      </c>
    </row>
    <row r="15" spans="1:14" ht="14.4" customHeight="1" x14ac:dyDescent="0.3">
      <c r="A15" s="45"/>
      <c r="B15" s="45"/>
      <c r="C15" s="45"/>
      <c r="D15" s="45"/>
      <c r="E15" s="45"/>
      <c r="F15" s="45"/>
      <c r="G15">
        <v>0</v>
      </c>
      <c r="H15">
        <v>1</v>
      </c>
      <c r="I15">
        <v>198</v>
      </c>
      <c r="J15">
        <v>6298.2</v>
      </c>
      <c r="K15">
        <v>0.33507809877192973</v>
      </c>
      <c r="L15">
        <v>0.58299444106686671</v>
      </c>
      <c r="M15">
        <v>-0.87465572649728962</v>
      </c>
    </row>
    <row r="16" spans="1:14" x14ac:dyDescent="0.3">
      <c r="A16" s="44"/>
      <c r="B16" s="44"/>
      <c r="C16" s="44"/>
      <c r="D16" s="44"/>
      <c r="E16" s="44"/>
      <c r="F16" s="44"/>
      <c r="G16">
        <v>0</v>
      </c>
      <c r="H16">
        <v>1</v>
      </c>
      <c r="I16">
        <v>216</v>
      </c>
      <c r="J16">
        <v>6073.2</v>
      </c>
      <c r="K16">
        <v>0.39486827074661668</v>
      </c>
      <c r="L16">
        <v>0.59745408499248498</v>
      </c>
      <c r="M16">
        <v>-0.90994611407669368</v>
      </c>
    </row>
    <row r="17" spans="1:13" ht="14.4" customHeight="1" x14ac:dyDescent="0.3">
      <c r="A17" s="45" t="s">
        <v>130</v>
      </c>
      <c r="B17" s="45"/>
      <c r="C17" s="45"/>
      <c r="D17" s="45"/>
      <c r="E17" s="45"/>
      <c r="F17" s="45"/>
      <c r="G17">
        <v>0</v>
      </c>
      <c r="H17">
        <v>1</v>
      </c>
      <c r="I17">
        <v>252</v>
      </c>
      <c r="J17">
        <v>7020</v>
      </c>
      <c r="K17">
        <v>1.0066660843637796</v>
      </c>
      <c r="L17">
        <v>0.73236718992169503</v>
      </c>
      <c r="M17">
        <v>-1.3181393495805696</v>
      </c>
    </row>
    <row r="18" spans="1:13" ht="14.4" customHeight="1" x14ac:dyDescent="0.3">
      <c r="A18" s="45"/>
      <c r="B18" s="45"/>
      <c r="C18" s="45"/>
      <c r="D18" s="45"/>
      <c r="E18" s="45"/>
      <c r="F18" s="45"/>
      <c r="G18">
        <v>1</v>
      </c>
      <c r="H18">
        <v>1</v>
      </c>
      <c r="I18">
        <v>286.2</v>
      </c>
      <c r="J18">
        <v>3265.2</v>
      </c>
      <c r="K18">
        <v>-5.2237734091669319E-2</v>
      </c>
      <c r="L18">
        <v>0.48694353536129847</v>
      </c>
      <c r="M18">
        <v>-0.71960710643818671</v>
      </c>
    </row>
    <row r="19" spans="1:13" x14ac:dyDescent="0.3">
      <c r="G19">
        <v>1</v>
      </c>
      <c r="H19">
        <v>1</v>
      </c>
      <c r="I19">
        <v>225.9</v>
      </c>
      <c r="J19">
        <v>6840</v>
      </c>
      <c r="K19">
        <v>0.74157321728905834</v>
      </c>
      <c r="L19">
        <v>0.67733977970661507</v>
      </c>
      <c r="M19">
        <v>-0.38958224171377487</v>
      </c>
    </row>
    <row r="20" spans="1:13" x14ac:dyDescent="0.3">
      <c r="A20" s="44" t="s">
        <v>16</v>
      </c>
      <c r="B20" s="44">
        <v>372.9</v>
      </c>
      <c r="C20" s="44"/>
      <c r="D20" s="44"/>
      <c r="E20" s="44"/>
      <c r="F20" s="44"/>
      <c r="G20">
        <v>0</v>
      </c>
      <c r="H20">
        <v>1</v>
      </c>
      <c r="I20">
        <v>340.2</v>
      </c>
      <c r="J20">
        <v>4320</v>
      </c>
      <c r="K20">
        <v>0.7366959111503617</v>
      </c>
      <c r="L20">
        <v>0.676272920856825</v>
      </c>
      <c r="M20">
        <v>-1.1278544664880463</v>
      </c>
    </row>
    <row r="21" spans="1:13" x14ac:dyDescent="0.3">
      <c r="A21" t="s">
        <v>26</v>
      </c>
      <c r="B21">
        <v>5700</v>
      </c>
      <c r="G21">
        <v>0</v>
      </c>
      <c r="H21">
        <v>1</v>
      </c>
      <c r="I21">
        <v>287.82</v>
      </c>
      <c r="J21">
        <v>4280.3999999999996</v>
      </c>
      <c r="K21">
        <v>0.31802495281181931</v>
      </c>
      <c r="L21">
        <v>0.57884284274865494</v>
      </c>
      <c r="M21">
        <v>-0.86474921982321329</v>
      </c>
    </row>
    <row r="22" spans="1:13" x14ac:dyDescent="0.3">
      <c r="G22">
        <v>1</v>
      </c>
      <c r="H22">
        <v>1</v>
      </c>
      <c r="I22">
        <v>324</v>
      </c>
      <c r="J22">
        <v>4500</v>
      </c>
      <c r="K22">
        <v>0.67495599558596897</v>
      </c>
      <c r="L22">
        <v>0.6626119997308364</v>
      </c>
      <c r="M22">
        <v>-0.41156567921265952</v>
      </c>
    </row>
    <row r="23" spans="1:13" x14ac:dyDescent="0.3">
      <c r="A23" t="s">
        <v>120</v>
      </c>
      <c r="D23">
        <f>-3.4142+B5*B20+B6*B21</f>
        <v>1.4756474052360908</v>
      </c>
      <c r="G23">
        <v>1</v>
      </c>
      <c r="H23">
        <v>1</v>
      </c>
      <c r="I23">
        <v>336.6</v>
      </c>
      <c r="J23">
        <v>4860</v>
      </c>
      <c r="K23">
        <v>0.89917061407326182</v>
      </c>
      <c r="L23">
        <v>0.71077903374693818</v>
      </c>
      <c r="M23">
        <v>-0.34139367983485058</v>
      </c>
    </row>
    <row r="24" spans="1:13" x14ac:dyDescent="0.3">
      <c r="A24" t="s">
        <v>121</v>
      </c>
      <c r="D24">
        <f>EXP(D23)</f>
        <v>4.3738665205978524</v>
      </c>
      <c r="G24">
        <v>1</v>
      </c>
      <c r="H24">
        <v>1</v>
      </c>
      <c r="I24">
        <v>288</v>
      </c>
      <c r="J24">
        <v>5040</v>
      </c>
      <c r="K24">
        <v>0.58709069478529252</v>
      </c>
      <c r="L24">
        <v>0.64269733791766404</v>
      </c>
      <c r="M24">
        <v>-0.4420813686429379</v>
      </c>
    </row>
    <row r="25" spans="1:13" x14ac:dyDescent="0.3">
      <c r="A25" t="s">
        <v>122</v>
      </c>
      <c r="D25">
        <f>D24/(1+D24)</f>
        <v>0.81391424662912015</v>
      </c>
      <c r="G25">
        <v>1</v>
      </c>
      <c r="H25">
        <v>1</v>
      </c>
      <c r="I25">
        <v>270</v>
      </c>
      <c r="J25">
        <v>5718.6</v>
      </c>
      <c r="K25">
        <v>0.6871443402800419</v>
      </c>
      <c r="L25">
        <v>0.66533137024117373</v>
      </c>
      <c r="M25">
        <v>-0.40747006132250835</v>
      </c>
    </row>
    <row r="26" spans="1:13" x14ac:dyDescent="0.3">
      <c r="G26">
        <v>1</v>
      </c>
      <c r="H26">
        <v>1</v>
      </c>
      <c r="I26">
        <v>392.4</v>
      </c>
      <c r="J26">
        <v>5400</v>
      </c>
      <c r="K26">
        <v>1.5206019904893853</v>
      </c>
      <c r="L26">
        <v>0.82062710964718943</v>
      </c>
      <c r="M26">
        <v>-0.19768646314734273</v>
      </c>
    </row>
    <row r="27" spans="1:13" x14ac:dyDescent="0.3">
      <c r="A27" s="45" t="s">
        <v>131</v>
      </c>
      <c r="B27" s="45"/>
      <c r="C27" s="45"/>
      <c r="D27" s="45"/>
      <c r="E27" s="45"/>
      <c r="F27" s="45"/>
      <c r="G27">
        <v>0</v>
      </c>
      <c r="H27">
        <v>1</v>
      </c>
      <c r="I27">
        <v>288</v>
      </c>
      <c r="J27">
        <v>6728.4</v>
      </c>
      <c r="K27">
        <v>1.1820649042548612</v>
      </c>
      <c r="L27">
        <v>0.76531887590168834</v>
      </c>
      <c r="M27">
        <v>-1.4495276050164352</v>
      </c>
    </row>
    <row r="28" spans="1:13" x14ac:dyDescent="0.3">
      <c r="A28" s="45"/>
      <c r="B28" s="45"/>
      <c r="C28" s="45"/>
      <c r="D28" s="45"/>
      <c r="E28" s="45"/>
      <c r="F28" s="45"/>
      <c r="G28">
        <v>0</v>
      </c>
      <c r="H28">
        <v>1</v>
      </c>
      <c r="I28">
        <v>341.82</v>
      </c>
      <c r="J28">
        <v>11102.4</v>
      </c>
      <c r="K28">
        <v>3.1392585630223997</v>
      </c>
      <c r="L28">
        <v>0.95848338673587941</v>
      </c>
      <c r="M28">
        <v>-3.1816616122346408</v>
      </c>
    </row>
    <row r="29" spans="1:13" ht="14.4" customHeight="1" x14ac:dyDescent="0.3">
      <c r="B29" s="44"/>
      <c r="C29" s="44"/>
      <c r="D29" s="44"/>
      <c r="E29" s="44"/>
      <c r="F29" s="44"/>
      <c r="G29">
        <v>1</v>
      </c>
      <c r="H29">
        <v>1</v>
      </c>
      <c r="I29">
        <v>315</v>
      </c>
      <c r="J29">
        <v>6778.8</v>
      </c>
      <c r="K29">
        <v>1.4084419981877794</v>
      </c>
      <c r="L29">
        <v>0.80352008954345233</v>
      </c>
      <c r="M29">
        <v>-0.21875309157393918</v>
      </c>
    </row>
    <row r="30" spans="1:13" x14ac:dyDescent="0.3">
      <c r="A30" s="44"/>
      <c r="B30" s="44"/>
      <c r="C30" s="44"/>
      <c r="D30" s="44"/>
      <c r="E30" s="44"/>
      <c r="F30" s="44"/>
      <c r="G30">
        <v>1</v>
      </c>
      <c r="H30">
        <v>1</v>
      </c>
      <c r="I30">
        <v>288</v>
      </c>
      <c r="J30">
        <v>7225.2</v>
      </c>
      <c r="K30">
        <v>1.3571319424356729</v>
      </c>
      <c r="L30">
        <v>0.79529316779820547</v>
      </c>
      <c r="M30">
        <v>-0.22904446777868723</v>
      </c>
    </row>
    <row r="31" spans="1:13" x14ac:dyDescent="0.3">
      <c r="G31">
        <v>0</v>
      </c>
      <c r="H31">
        <v>1</v>
      </c>
      <c r="I31">
        <v>259.02</v>
      </c>
      <c r="J31">
        <v>6532.2</v>
      </c>
      <c r="K31">
        <v>0.88901088463794586</v>
      </c>
      <c r="L31">
        <v>0.70868601171113832</v>
      </c>
      <c r="M31">
        <v>-1.2333535959538848</v>
      </c>
    </row>
    <row r="32" spans="1:13" x14ac:dyDescent="0.3">
      <c r="G32">
        <v>1</v>
      </c>
      <c r="H32">
        <v>1</v>
      </c>
      <c r="I32">
        <v>329.4</v>
      </c>
      <c r="J32">
        <v>4874.3999999999996</v>
      </c>
      <c r="K32">
        <v>0.84861390903848033</v>
      </c>
      <c r="L32">
        <v>0.70027629745271158</v>
      </c>
      <c r="M32">
        <v>-0.35628031116975678</v>
      </c>
    </row>
    <row r="33" spans="7:13" x14ac:dyDescent="0.3">
      <c r="G33">
        <v>1</v>
      </c>
      <c r="H33">
        <v>1</v>
      </c>
      <c r="I33">
        <v>324</v>
      </c>
      <c r="J33">
        <v>4905</v>
      </c>
      <c r="K33">
        <v>0.81767368975510868</v>
      </c>
      <c r="L33">
        <v>0.69374230600320241</v>
      </c>
      <c r="M33">
        <v>-0.36565470442882658</v>
      </c>
    </row>
    <row r="34" spans="7:13" x14ac:dyDescent="0.3">
      <c r="G34">
        <v>1</v>
      </c>
      <c r="H34">
        <v>1</v>
      </c>
      <c r="I34">
        <v>324</v>
      </c>
      <c r="J34">
        <v>5040</v>
      </c>
      <c r="K34">
        <v>0.86524625447815517</v>
      </c>
      <c r="L34">
        <v>0.70375558061139087</v>
      </c>
      <c r="M34">
        <v>-0.3513241697388737</v>
      </c>
    </row>
    <row r="35" spans="7:13" x14ac:dyDescent="0.3">
      <c r="G35">
        <v>1</v>
      </c>
      <c r="H35">
        <v>1</v>
      </c>
      <c r="I35">
        <v>325.8</v>
      </c>
      <c r="J35">
        <v>7126.2</v>
      </c>
      <c r="K35">
        <v>1.6143087326496115</v>
      </c>
      <c r="L35">
        <v>0.83400873821380317</v>
      </c>
      <c r="M35">
        <v>-0.18151139920369452</v>
      </c>
    </row>
    <row r="36" spans="7:13" x14ac:dyDescent="0.3">
      <c r="G36">
        <v>1</v>
      </c>
      <c r="H36">
        <v>1</v>
      </c>
      <c r="I36">
        <v>286.2</v>
      </c>
      <c r="J36">
        <v>7642.8</v>
      </c>
      <c r="K36">
        <v>1.4903819646609873</v>
      </c>
      <c r="L36">
        <v>0.81613559646363232</v>
      </c>
      <c r="M36">
        <v>-0.20317476568628592</v>
      </c>
    </row>
    <row r="37" spans="7:13" x14ac:dyDescent="0.3">
      <c r="G37">
        <v>1</v>
      </c>
      <c r="H37">
        <v>1</v>
      </c>
      <c r="I37">
        <v>261</v>
      </c>
      <c r="J37">
        <v>8028</v>
      </c>
      <c r="K37">
        <v>1.4314134575524093</v>
      </c>
      <c r="L37">
        <v>0.80712145329410745</v>
      </c>
      <c r="M37">
        <v>-0.21428112229127197</v>
      </c>
    </row>
    <row r="38" spans="7:13" x14ac:dyDescent="0.3">
      <c r="G38">
        <v>1</v>
      </c>
      <c r="H38">
        <v>1</v>
      </c>
      <c r="I38">
        <v>323.82</v>
      </c>
      <c r="J38">
        <v>5239.8</v>
      </c>
      <c r="K38">
        <v>0.93426287246980011</v>
      </c>
      <c r="L38">
        <v>0.71793932903637669</v>
      </c>
      <c r="M38">
        <v>-0.33137021345357082</v>
      </c>
    </row>
    <row r="39" spans="7:13" x14ac:dyDescent="0.3">
      <c r="G39">
        <v>1</v>
      </c>
      <c r="H39">
        <v>1</v>
      </c>
      <c r="I39">
        <v>342</v>
      </c>
      <c r="J39">
        <v>5306.4</v>
      </c>
      <c r="K39">
        <v>1.0982005620447315</v>
      </c>
      <c r="L39">
        <v>0.74992279331219502</v>
      </c>
      <c r="M39">
        <v>-0.28778502000110467</v>
      </c>
    </row>
    <row r="40" spans="7:13" x14ac:dyDescent="0.3">
      <c r="G40">
        <v>1</v>
      </c>
      <c r="H40">
        <v>1</v>
      </c>
      <c r="I40">
        <v>387</v>
      </c>
      <c r="J40">
        <v>5380.2</v>
      </c>
      <c r="K40">
        <v>1.4719013470427424</v>
      </c>
      <c r="L40">
        <v>0.81334620941104696</v>
      </c>
      <c r="M40">
        <v>-0.20659841824522146</v>
      </c>
    </row>
    <row r="41" spans="7:13" x14ac:dyDescent="0.3">
      <c r="G41">
        <v>1</v>
      </c>
      <c r="H41">
        <v>1</v>
      </c>
      <c r="I41">
        <v>307.8</v>
      </c>
      <c r="J41">
        <v>5607</v>
      </c>
      <c r="K41">
        <v>0.93988102445316279</v>
      </c>
      <c r="L41">
        <v>0.71907562428387917</v>
      </c>
      <c r="M41">
        <v>-0.32978874698141847</v>
      </c>
    </row>
    <row r="42" spans="7:13" x14ac:dyDescent="0.3">
      <c r="G42">
        <v>1</v>
      </c>
      <c r="H42">
        <v>1</v>
      </c>
      <c r="I42">
        <v>378</v>
      </c>
      <c r="J42">
        <v>6300</v>
      </c>
      <c r="K42">
        <v>1.7264901980992176</v>
      </c>
      <c r="L42">
        <v>0.84896292733914358</v>
      </c>
      <c r="M42">
        <v>-0.16373975989139319</v>
      </c>
    </row>
    <row r="43" spans="7:13" x14ac:dyDescent="0.3">
      <c r="G43">
        <v>1</v>
      </c>
      <c r="H43">
        <v>1</v>
      </c>
      <c r="I43">
        <v>414</v>
      </c>
      <c r="J43">
        <v>6865.2</v>
      </c>
      <c r="K43">
        <v>2.2038162287659016</v>
      </c>
      <c r="L43">
        <v>0.90059168641005316</v>
      </c>
      <c r="M43">
        <v>-0.10470330232532439</v>
      </c>
    </row>
    <row r="44" spans="7:13" x14ac:dyDescent="0.3">
      <c r="G44">
        <v>1</v>
      </c>
      <c r="H44">
        <v>1</v>
      </c>
      <c r="I44">
        <v>378</v>
      </c>
      <c r="J44">
        <v>7920</v>
      </c>
      <c r="K44">
        <v>2.2973609747757764</v>
      </c>
      <c r="L44">
        <v>0.90865824009372065</v>
      </c>
      <c r="M44">
        <v>-9.5786228994669501E-2</v>
      </c>
    </row>
    <row r="45" spans="7:13" x14ac:dyDescent="0.3">
      <c r="G45">
        <v>1</v>
      </c>
      <c r="H45">
        <v>1</v>
      </c>
      <c r="I45">
        <v>306</v>
      </c>
      <c r="J45">
        <v>9360</v>
      </c>
      <c r="K45">
        <v>2.2484905457692137</v>
      </c>
      <c r="L45">
        <v>0.90452025313003126</v>
      </c>
      <c r="M45">
        <v>-0.10035058287726212</v>
      </c>
    </row>
    <row r="46" spans="7:13" x14ac:dyDescent="0.3">
      <c r="G46">
        <v>1</v>
      </c>
      <c r="H46">
        <v>1</v>
      </c>
      <c r="I46">
        <v>270</v>
      </c>
      <c r="J46">
        <v>7414.2</v>
      </c>
      <c r="K46">
        <v>1.2846557532015068</v>
      </c>
      <c r="L46">
        <v>0.78324124639526049</v>
      </c>
      <c r="M46">
        <v>-0.24431452521578553</v>
      </c>
    </row>
    <row r="47" spans="7:13" x14ac:dyDescent="0.3">
      <c r="G47">
        <v>0</v>
      </c>
      <c r="H47">
        <v>1</v>
      </c>
      <c r="I47">
        <v>252</v>
      </c>
      <c r="J47">
        <v>6444</v>
      </c>
      <c r="K47">
        <v>0.803689808212114</v>
      </c>
      <c r="L47">
        <v>0.69076321311063726</v>
      </c>
      <c r="M47">
        <v>-1.1736479949299732</v>
      </c>
    </row>
    <row r="48" spans="7:13" x14ac:dyDescent="0.3">
      <c r="G48">
        <v>1</v>
      </c>
      <c r="H48">
        <v>1</v>
      </c>
      <c r="I48">
        <v>286.2</v>
      </c>
      <c r="J48">
        <v>7597.8</v>
      </c>
      <c r="K48">
        <v>1.4745244430866382</v>
      </c>
      <c r="L48">
        <v>0.8137441052417802</v>
      </c>
      <c r="M48">
        <v>-0.20610932942810833</v>
      </c>
    </row>
    <row r="49" spans="7:13" x14ac:dyDescent="0.3">
      <c r="G49">
        <v>1</v>
      </c>
      <c r="H49">
        <v>1</v>
      </c>
      <c r="I49">
        <v>305.82</v>
      </c>
      <c r="J49">
        <v>8049.6</v>
      </c>
      <c r="K49">
        <v>1.7853287397257107</v>
      </c>
      <c r="L49">
        <v>0.85635361094400619</v>
      </c>
      <c r="M49">
        <v>-0.15507189124422377</v>
      </c>
    </row>
    <row r="50" spans="7:13" x14ac:dyDescent="0.3">
      <c r="G50">
        <v>1</v>
      </c>
      <c r="H50">
        <v>1</v>
      </c>
      <c r="I50">
        <v>515.70000000000005</v>
      </c>
      <c r="J50">
        <v>7200</v>
      </c>
      <c r="K50">
        <v>3.1075856454113948</v>
      </c>
      <c r="L50">
        <v>0.95720456329143588</v>
      </c>
      <c r="M50">
        <v>-4.3738155625981316E-2</v>
      </c>
    </row>
    <row r="51" spans="7:13" x14ac:dyDescent="0.3">
      <c r="G51">
        <v>1</v>
      </c>
      <c r="H51">
        <v>1</v>
      </c>
      <c r="I51">
        <v>243</v>
      </c>
      <c r="J51">
        <v>8100</v>
      </c>
      <c r="K51">
        <v>1.3177077122249361</v>
      </c>
      <c r="L51">
        <v>0.78880007676153474</v>
      </c>
      <c r="M51">
        <v>-0.23724237837939724</v>
      </c>
    </row>
    <row r="52" spans="7:13" x14ac:dyDescent="0.3">
      <c r="G52">
        <v>0</v>
      </c>
      <c r="H52">
        <v>1</v>
      </c>
      <c r="I52">
        <v>293.39999999999998</v>
      </c>
      <c r="J52">
        <v>3400.2</v>
      </c>
      <c r="K52">
        <v>5.0965942569949352E-2</v>
      </c>
      <c r="L52">
        <v>0.51273872832896938</v>
      </c>
      <c r="M52">
        <v>-0.71895480762236319</v>
      </c>
    </row>
    <row r="53" spans="7:13" x14ac:dyDescent="0.3">
      <c r="G53">
        <v>0</v>
      </c>
      <c r="H53">
        <v>1</v>
      </c>
      <c r="I53">
        <v>284.22000000000003</v>
      </c>
      <c r="J53">
        <v>3420</v>
      </c>
      <c r="K53">
        <v>-1.2986415659016481E-2</v>
      </c>
      <c r="L53">
        <v>0.496753441711975</v>
      </c>
      <c r="M53">
        <v>-0.6866750534562629</v>
      </c>
    </row>
    <row r="54" spans="7:13" x14ac:dyDescent="0.3">
      <c r="G54">
        <v>0</v>
      </c>
      <c r="H54">
        <v>1</v>
      </c>
      <c r="I54">
        <v>268.2</v>
      </c>
      <c r="J54">
        <v>3600</v>
      </c>
      <c r="K54">
        <v>-7.3335553424945576E-2</v>
      </c>
      <c r="L54">
        <v>0.48167432402269234</v>
      </c>
      <c r="M54">
        <v>-0.65715151618016776</v>
      </c>
    </row>
    <row r="55" spans="7:13" x14ac:dyDescent="0.3">
      <c r="G55">
        <v>0</v>
      </c>
      <c r="H55">
        <v>1</v>
      </c>
      <c r="I55">
        <v>271.8</v>
      </c>
      <c r="J55">
        <v>3733.2</v>
      </c>
      <c r="K55">
        <v>1.4182664044133375E-3</v>
      </c>
      <c r="L55">
        <v>0.50035456654166977</v>
      </c>
      <c r="M55">
        <v>-0.69385656519708028</v>
      </c>
    </row>
    <row r="56" spans="7:13" x14ac:dyDescent="0.3">
      <c r="G56">
        <v>0</v>
      </c>
      <c r="H56">
        <v>1</v>
      </c>
      <c r="I56">
        <v>264.60000000000002</v>
      </c>
      <c r="J56">
        <v>3780</v>
      </c>
      <c r="K56">
        <v>-3.7721023096835893E-2</v>
      </c>
      <c r="L56">
        <v>0.49057086224010238</v>
      </c>
      <c r="M56">
        <v>-0.67446451791580053</v>
      </c>
    </row>
    <row r="57" spans="7:13" x14ac:dyDescent="0.3">
      <c r="G57">
        <v>0</v>
      </c>
      <c r="H57">
        <v>1</v>
      </c>
      <c r="I57">
        <v>296.82</v>
      </c>
      <c r="J57">
        <v>3780</v>
      </c>
      <c r="K57">
        <v>0.2112282028282757</v>
      </c>
      <c r="L57">
        <v>0.55261158022684975</v>
      </c>
      <c r="M57">
        <v>-0.8043281136469842</v>
      </c>
    </row>
    <row r="58" spans="7:13" x14ac:dyDescent="0.3">
      <c r="G58">
        <v>0</v>
      </c>
      <c r="H58">
        <v>1</v>
      </c>
      <c r="I58">
        <v>288</v>
      </c>
      <c r="J58">
        <v>4320</v>
      </c>
      <c r="K58">
        <v>0.33337034959571077</v>
      </c>
      <c r="L58">
        <v>0.58257920812947783</v>
      </c>
      <c r="M58">
        <v>-0.87366047276096159</v>
      </c>
    </row>
    <row r="59" spans="7:13" x14ac:dyDescent="0.3">
      <c r="G59">
        <v>0</v>
      </c>
      <c r="H59">
        <v>1</v>
      </c>
      <c r="I59">
        <v>325.8</v>
      </c>
      <c r="J59">
        <v>4500</v>
      </c>
      <c r="K59">
        <v>0.68886377357061246</v>
      </c>
      <c r="L59">
        <v>0.66571411987896345</v>
      </c>
      <c r="M59">
        <v>-1.0957587235972555</v>
      </c>
    </row>
    <row r="60" spans="7:13" x14ac:dyDescent="0.3">
      <c r="G60">
        <v>0</v>
      </c>
      <c r="H60">
        <v>1</v>
      </c>
      <c r="I60">
        <v>277.2</v>
      </c>
      <c r="J60">
        <v>4590</v>
      </c>
      <c r="K60">
        <v>0.34506881113394527</v>
      </c>
      <c r="L60">
        <v>0.58542126991048615</v>
      </c>
      <c r="M60">
        <v>-0.88049238254076145</v>
      </c>
    </row>
    <row r="61" spans="7:13" x14ac:dyDescent="0.3">
      <c r="G61">
        <v>0</v>
      </c>
      <c r="H61">
        <v>1</v>
      </c>
      <c r="I61">
        <v>311.39999999999998</v>
      </c>
      <c r="J61">
        <v>4741.2</v>
      </c>
      <c r="K61">
        <v>0.6625978653319764</v>
      </c>
      <c r="L61">
        <v>0.65984372118793511</v>
      </c>
      <c r="M61">
        <v>-1.0783501234107777</v>
      </c>
    </row>
    <row r="62" spans="7:13" x14ac:dyDescent="0.3">
      <c r="G62">
        <v>0</v>
      </c>
      <c r="H62">
        <v>1</v>
      </c>
      <c r="I62">
        <v>298.8</v>
      </c>
      <c r="J62">
        <v>5130</v>
      </c>
      <c r="K62">
        <v>0.70225240584184889</v>
      </c>
      <c r="L62">
        <v>0.66868697021837498</v>
      </c>
      <c r="M62">
        <v>-1.1046916411963414</v>
      </c>
    </row>
    <row r="63" spans="7:13" x14ac:dyDescent="0.3">
      <c r="G63">
        <v>0</v>
      </c>
      <c r="H63">
        <v>1</v>
      </c>
      <c r="I63">
        <v>288</v>
      </c>
      <c r="J63">
        <v>6100.2</v>
      </c>
      <c r="K63">
        <v>0.96069390307695146</v>
      </c>
      <c r="L63">
        <v>0.72326071456865926</v>
      </c>
      <c r="M63">
        <v>-1.2846794238381083</v>
      </c>
    </row>
    <row r="64" spans="7:13" x14ac:dyDescent="0.3">
      <c r="G64">
        <v>0</v>
      </c>
      <c r="H64">
        <v>1</v>
      </c>
      <c r="I64">
        <v>298.62</v>
      </c>
      <c r="J64">
        <v>2880</v>
      </c>
      <c r="K64">
        <v>-9.201445067405789E-2</v>
      </c>
      <c r="L64">
        <v>0.47701260391387035</v>
      </c>
      <c r="M64">
        <v>-0.64819791446930841</v>
      </c>
    </row>
    <row r="65" spans="7:13" x14ac:dyDescent="0.3">
      <c r="G65">
        <v>0</v>
      </c>
      <c r="H65">
        <v>1</v>
      </c>
      <c r="I65">
        <v>342</v>
      </c>
      <c r="J65">
        <v>4140</v>
      </c>
      <c r="K65">
        <v>0.68717360283760942</v>
      </c>
      <c r="L65">
        <v>0.66533788597277443</v>
      </c>
      <c r="M65">
        <v>-1.0946338709954069</v>
      </c>
    </row>
    <row r="66" spans="7:13" x14ac:dyDescent="0.3">
      <c r="G66">
        <v>0</v>
      </c>
      <c r="H66">
        <v>1</v>
      </c>
      <c r="I66">
        <v>324</v>
      </c>
      <c r="J66">
        <v>4500</v>
      </c>
      <c r="K66">
        <v>0.67495599558596897</v>
      </c>
      <c r="L66">
        <v>0.6626119997308364</v>
      </c>
      <c r="M66">
        <v>-1.0865216747986284</v>
      </c>
    </row>
    <row r="67" spans="7:13" x14ac:dyDescent="0.3">
      <c r="G67">
        <v>0</v>
      </c>
      <c r="H67">
        <v>1</v>
      </c>
      <c r="I67">
        <v>351</v>
      </c>
      <c r="J67">
        <v>5400</v>
      </c>
      <c r="K67">
        <v>1.200723096842593</v>
      </c>
      <c r="L67">
        <v>0.76865339342964423</v>
      </c>
      <c r="M67">
        <v>-1.4638382316841612</v>
      </c>
    </row>
    <row r="68" spans="7:13" x14ac:dyDescent="0.3">
      <c r="G68">
        <v>0</v>
      </c>
      <c r="H68">
        <v>1</v>
      </c>
      <c r="I68">
        <v>369</v>
      </c>
      <c r="J68">
        <v>5823</v>
      </c>
      <c r="K68">
        <v>1.4888615794879039</v>
      </c>
      <c r="L68">
        <v>0.81590734040573465</v>
      </c>
      <c r="M68">
        <v>-1.692316063377957</v>
      </c>
    </row>
    <row r="69" spans="7:13" x14ac:dyDescent="0.3">
      <c r="G69">
        <v>0</v>
      </c>
      <c r="H69">
        <v>1</v>
      </c>
      <c r="I69">
        <v>355.5</v>
      </c>
      <c r="J69">
        <v>6217.2</v>
      </c>
      <c r="K69">
        <v>1.5234651335943759</v>
      </c>
      <c r="L69">
        <v>0.82104817249663975</v>
      </c>
      <c r="M69">
        <v>-1.7206386294536522</v>
      </c>
    </row>
    <row r="70" spans="7:13" x14ac:dyDescent="0.3">
      <c r="G70">
        <v>1</v>
      </c>
      <c r="H70">
        <v>1</v>
      </c>
      <c r="I70">
        <v>288</v>
      </c>
      <c r="J70">
        <v>3960</v>
      </c>
      <c r="K70">
        <v>0.20651017700092011</v>
      </c>
      <c r="L70">
        <v>0.55144484571763785</v>
      </c>
      <c r="M70">
        <v>-0.5952134530546257</v>
      </c>
    </row>
    <row r="71" spans="7:13" x14ac:dyDescent="0.3">
      <c r="G71">
        <v>1</v>
      </c>
      <c r="H71">
        <v>1</v>
      </c>
      <c r="I71">
        <v>305.10000000000002</v>
      </c>
      <c r="J71">
        <v>3960</v>
      </c>
      <c r="K71">
        <v>0.33863406785503014</v>
      </c>
      <c r="L71">
        <v>0.5838586835770696</v>
      </c>
      <c r="M71">
        <v>-0.53809630561208743</v>
      </c>
    </row>
    <row r="72" spans="7:13" x14ac:dyDescent="0.3">
      <c r="G72">
        <v>1</v>
      </c>
      <c r="H72">
        <v>1</v>
      </c>
      <c r="I72">
        <v>288</v>
      </c>
      <c r="J72">
        <v>4152.6000000000004</v>
      </c>
      <c r="K72">
        <v>0.27438036933913335</v>
      </c>
      <c r="L72">
        <v>0.5681679615828823</v>
      </c>
      <c r="M72">
        <v>-0.56533819696157028</v>
      </c>
    </row>
    <row r="73" spans="7:13" x14ac:dyDescent="0.3">
      <c r="G73">
        <v>1</v>
      </c>
      <c r="H73">
        <v>1</v>
      </c>
      <c r="I73">
        <v>270</v>
      </c>
      <c r="J73">
        <v>4320</v>
      </c>
      <c r="K73">
        <v>0.19429256974927944</v>
      </c>
      <c r="L73">
        <v>0.54842091565929885</v>
      </c>
      <c r="M73">
        <v>-0.60071219259876729</v>
      </c>
    </row>
    <row r="74" spans="7:13" x14ac:dyDescent="0.3">
      <c r="G74">
        <v>1</v>
      </c>
      <c r="H74">
        <v>1</v>
      </c>
      <c r="I74">
        <v>279</v>
      </c>
      <c r="J74">
        <v>4384.8</v>
      </c>
      <c r="K74">
        <v>0.28666629073955763</v>
      </c>
      <c r="L74">
        <v>0.57117979053115697</v>
      </c>
      <c r="M74">
        <v>-0.56005124930543937</v>
      </c>
    </row>
    <row r="75" spans="7:13" x14ac:dyDescent="0.3">
      <c r="G75">
        <v>1</v>
      </c>
      <c r="H75">
        <v>1</v>
      </c>
      <c r="I75">
        <v>297</v>
      </c>
      <c r="J75">
        <v>4500</v>
      </c>
      <c r="K75">
        <v>0.46633932581632198</v>
      </c>
      <c r="L75">
        <v>0.61451695875403145</v>
      </c>
      <c r="M75">
        <v>-0.48691875270993706</v>
      </c>
    </row>
    <row r="76" spans="7:13" x14ac:dyDescent="0.3">
      <c r="G76">
        <v>1</v>
      </c>
      <c r="H76">
        <v>1</v>
      </c>
      <c r="I76">
        <v>287.82</v>
      </c>
      <c r="J76">
        <v>4770</v>
      </c>
      <c r="K76">
        <v>0.49055478754073478</v>
      </c>
      <c r="L76">
        <v>0.62023711739868026</v>
      </c>
      <c r="M76">
        <v>-0.47765342664014604</v>
      </c>
    </row>
    <row r="77" spans="7:13" x14ac:dyDescent="0.3">
      <c r="G77">
        <v>1</v>
      </c>
      <c r="H77">
        <v>1</v>
      </c>
      <c r="I77">
        <v>293.39999999999998</v>
      </c>
      <c r="J77">
        <v>4860</v>
      </c>
      <c r="K77">
        <v>0.5653839424418261</v>
      </c>
      <c r="L77">
        <v>0.63769736315605663</v>
      </c>
      <c r="M77">
        <v>-0.44989146059802099</v>
      </c>
    </row>
    <row r="78" spans="7:13" x14ac:dyDescent="0.3">
      <c r="G78">
        <v>1</v>
      </c>
      <c r="H78">
        <v>1</v>
      </c>
      <c r="I78">
        <v>273.60000000000002</v>
      </c>
      <c r="J78">
        <v>4860</v>
      </c>
      <c r="K78">
        <v>0.41239838461075218</v>
      </c>
      <c r="L78">
        <v>0.60166282681576566</v>
      </c>
      <c r="M78">
        <v>-0.50805807892728883</v>
      </c>
    </row>
    <row r="79" spans="7:13" x14ac:dyDescent="0.3">
      <c r="G79">
        <v>1</v>
      </c>
      <c r="H79">
        <v>1</v>
      </c>
      <c r="I79">
        <v>306</v>
      </c>
      <c r="J79">
        <v>4860</v>
      </c>
      <c r="K79">
        <v>0.6627383883343283</v>
      </c>
      <c r="L79">
        <v>0.65987526086518944</v>
      </c>
      <c r="M79">
        <v>-0.4157044605132757</v>
      </c>
    </row>
    <row r="80" spans="7:13" x14ac:dyDescent="0.3">
      <c r="G80">
        <v>1</v>
      </c>
      <c r="H80">
        <v>1</v>
      </c>
      <c r="I80">
        <v>287.82</v>
      </c>
      <c r="J80">
        <v>5040</v>
      </c>
      <c r="K80">
        <v>0.585699916986828</v>
      </c>
      <c r="L80">
        <v>0.64237789987876248</v>
      </c>
      <c r="M80">
        <v>-0.44257851937168224</v>
      </c>
    </row>
    <row r="81" spans="7:13" x14ac:dyDescent="0.3">
      <c r="G81">
        <v>1</v>
      </c>
      <c r="H81">
        <v>1</v>
      </c>
      <c r="I81">
        <v>315</v>
      </c>
      <c r="J81">
        <v>5040</v>
      </c>
      <c r="K81">
        <v>0.79570736455493951</v>
      </c>
      <c r="L81">
        <v>0.68905549676979361</v>
      </c>
      <c r="M81">
        <v>-0.37243346437650604</v>
      </c>
    </row>
    <row r="82" spans="7:13" x14ac:dyDescent="0.3">
      <c r="G82">
        <v>1</v>
      </c>
      <c r="H82">
        <v>1</v>
      </c>
      <c r="I82">
        <v>324</v>
      </c>
      <c r="J82">
        <v>5040</v>
      </c>
      <c r="K82">
        <v>0.86524625447815517</v>
      </c>
      <c r="L82">
        <v>0.70375558061139087</v>
      </c>
      <c r="M82">
        <v>-0.3513241697388737</v>
      </c>
    </row>
    <row r="83" spans="7:13" x14ac:dyDescent="0.3">
      <c r="G83">
        <v>1</v>
      </c>
      <c r="H83">
        <v>1</v>
      </c>
      <c r="I83">
        <v>296.82</v>
      </c>
      <c r="J83">
        <v>5104.8</v>
      </c>
      <c r="K83">
        <v>0.67807363797710596</v>
      </c>
      <c r="L83">
        <v>0.66330861783722972</v>
      </c>
      <c r="M83">
        <v>-0.4105149101677274</v>
      </c>
    </row>
    <row r="84" spans="7:13" x14ac:dyDescent="0.3">
      <c r="G84">
        <v>1</v>
      </c>
      <c r="H84">
        <v>1</v>
      </c>
      <c r="I84">
        <v>342</v>
      </c>
      <c r="J84">
        <v>5202</v>
      </c>
      <c r="K84">
        <v>1.0614111119922423</v>
      </c>
      <c r="L84">
        <v>0.74296011827410346</v>
      </c>
      <c r="M84">
        <v>-0.29711291232129966</v>
      </c>
    </row>
    <row r="85" spans="7:13" x14ac:dyDescent="0.3">
      <c r="G85">
        <v>1</v>
      </c>
      <c r="H85">
        <v>1</v>
      </c>
      <c r="I85">
        <v>255.6</v>
      </c>
      <c r="J85">
        <v>5839.2</v>
      </c>
      <c r="K85">
        <v>0.61838027422215136</v>
      </c>
      <c r="L85">
        <v>0.64985007766020497</v>
      </c>
      <c r="M85">
        <v>-0.43101359244973031</v>
      </c>
    </row>
    <row r="86" spans="7:13" x14ac:dyDescent="0.3">
      <c r="G86">
        <v>1</v>
      </c>
      <c r="H86">
        <v>1</v>
      </c>
      <c r="I86">
        <v>316.8</v>
      </c>
      <c r="J86">
        <v>5896.8</v>
      </c>
      <c r="K86">
        <v>1.1115423533151851</v>
      </c>
      <c r="L86">
        <v>0.75241654194275465</v>
      </c>
      <c r="M86">
        <v>-0.28446519622709149</v>
      </c>
    </row>
    <row r="87" spans="7:13" x14ac:dyDescent="0.3">
      <c r="G87">
        <v>1</v>
      </c>
      <c r="H87">
        <v>1</v>
      </c>
      <c r="I87">
        <v>243</v>
      </c>
      <c r="J87">
        <v>6631.2</v>
      </c>
      <c r="K87">
        <v>0.80011820803818945</v>
      </c>
      <c r="L87">
        <v>0.68999976640533933</v>
      </c>
      <c r="M87">
        <v>-0.37106401993387578</v>
      </c>
    </row>
    <row r="88" spans="7:13" x14ac:dyDescent="0.3">
      <c r="G88">
        <v>1</v>
      </c>
      <c r="H88">
        <v>1</v>
      </c>
      <c r="I88">
        <v>252</v>
      </c>
      <c r="J88">
        <v>6786</v>
      </c>
      <c r="K88">
        <v>0.9242069721771653</v>
      </c>
      <c r="L88">
        <v>0.71589852923073083</v>
      </c>
      <c r="M88">
        <v>-0.33421684101606419</v>
      </c>
    </row>
    <row r="89" spans="7:13" x14ac:dyDescent="0.3">
      <c r="G89">
        <v>1</v>
      </c>
      <c r="H89">
        <v>1</v>
      </c>
      <c r="I89">
        <v>338.4</v>
      </c>
      <c r="J89">
        <v>7360.2</v>
      </c>
      <c r="K89">
        <v>1.7941222907287271</v>
      </c>
      <c r="L89">
        <v>0.8574319381447908</v>
      </c>
      <c r="M89">
        <v>-0.15381347551809971</v>
      </c>
    </row>
    <row r="90" spans="7:13" x14ac:dyDescent="0.3">
      <c r="G90">
        <v>1</v>
      </c>
      <c r="H90">
        <v>1</v>
      </c>
      <c r="I90">
        <v>279</v>
      </c>
      <c r="J90">
        <v>3960</v>
      </c>
      <c r="K90">
        <v>0.13697128707770445</v>
      </c>
      <c r="L90">
        <v>0.5341893858398753</v>
      </c>
      <c r="M90">
        <v>-0.6270048477663549</v>
      </c>
    </row>
    <row r="91" spans="7:13" x14ac:dyDescent="0.3">
      <c r="G91">
        <v>1</v>
      </c>
      <c r="H91">
        <v>1</v>
      </c>
      <c r="I91">
        <v>333</v>
      </c>
      <c r="J91">
        <v>3960</v>
      </c>
      <c r="K91">
        <v>0.55420462661699843</v>
      </c>
      <c r="L91">
        <v>0.63511054522200672</v>
      </c>
      <c r="M91">
        <v>-0.45395620827703237</v>
      </c>
    </row>
    <row r="92" spans="7:13" x14ac:dyDescent="0.3">
      <c r="G92">
        <v>1</v>
      </c>
      <c r="H92">
        <v>1</v>
      </c>
      <c r="I92">
        <v>288</v>
      </c>
      <c r="J92">
        <v>4050</v>
      </c>
      <c r="K92">
        <v>0.23822522014961778</v>
      </c>
      <c r="L92">
        <v>0.55927623643086688</v>
      </c>
      <c r="M92">
        <v>-0.58111176611218696</v>
      </c>
    </row>
    <row r="93" spans="7:13" x14ac:dyDescent="0.3">
      <c r="G93">
        <v>1</v>
      </c>
      <c r="H93">
        <v>1</v>
      </c>
      <c r="I93">
        <v>306</v>
      </c>
      <c r="J93">
        <v>4140</v>
      </c>
      <c r="K93">
        <v>0.40901804314474677</v>
      </c>
      <c r="L93">
        <v>0.60085240065968393</v>
      </c>
      <c r="M93">
        <v>-0.50940596419354245</v>
      </c>
    </row>
    <row r="94" spans="7:13" x14ac:dyDescent="0.3">
      <c r="G94">
        <v>1</v>
      </c>
      <c r="H94">
        <v>1</v>
      </c>
      <c r="I94">
        <v>341.82</v>
      </c>
      <c r="J94">
        <v>4294.8</v>
      </c>
      <c r="K94">
        <v>0.74033269925490552</v>
      </c>
      <c r="L94">
        <v>0.67706860412078929</v>
      </c>
      <c r="M94">
        <v>-0.38998267572273015</v>
      </c>
    </row>
    <row r="95" spans="7:13" x14ac:dyDescent="0.3">
      <c r="G95">
        <v>1</v>
      </c>
      <c r="H95">
        <v>1</v>
      </c>
      <c r="I95">
        <v>302.39999999999998</v>
      </c>
      <c r="J95">
        <v>4320</v>
      </c>
      <c r="K95">
        <v>0.44463257347285556</v>
      </c>
      <c r="L95">
        <v>0.60936232497650733</v>
      </c>
      <c r="M95">
        <v>-0.4953422374849013</v>
      </c>
    </row>
    <row r="96" spans="7:13" x14ac:dyDescent="0.3">
      <c r="G96">
        <v>1</v>
      </c>
      <c r="H96">
        <v>1</v>
      </c>
      <c r="I96">
        <v>342</v>
      </c>
      <c r="J96">
        <v>4500</v>
      </c>
      <c r="K96">
        <v>0.8140337754324003</v>
      </c>
      <c r="L96">
        <v>0.69296841064112769</v>
      </c>
      <c r="M96">
        <v>-0.36677086432162892</v>
      </c>
    </row>
    <row r="97" spans="7:13" x14ac:dyDescent="0.3">
      <c r="G97">
        <v>1</v>
      </c>
      <c r="H97">
        <v>1</v>
      </c>
      <c r="I97">
        <v>314.82</v>
      </c>
      <c r="J97">
        <v>4500</v>
      </c>
      <c r="K97">
        <v>0.60402632786428923</v>
      </c>
      <c r="L97">
        <v>0.64657692543796852</v>
      </c>
      <c r="M97">
        <v>-0.43606310031895246</v>
      </c>
    </row>
    <row r="98" spans="7:13" x14ac:dyDescent="0.3">
      <c r="G98">
        <v>1</v>
      </c>
      <c r="H98">
        <v>1</v>
      </c>
      <c r="I98">
        <v>333</v>
      </c>
      <c r="J98">
        <v>4660.2</v>
      </c>
      <c r="K98">
        <v>0.80094766231386649</v>
      </c>
      <c r="L98">
        <v>0.69017715878201347</v>
      </c>
      <c r="M98">
        <v>-0.37080696248795902</v>
      </c>
    </row>
    <row r="99" spans="7:13" x14ac:dyDescent="0.3">
      <c r="G99">
        <v>1</v>
      </c>
      <c r="H99">
        <v>1</v>
      </c>
      <c r="I99">
        <v>359.82</v>
      </c>
      <c r="J99">
        <v>4860</v>
      </c>
      <c r="K99">
        <v>1.0785809500751582</v>
      </c>
      <c r="L99">
        <v>0.74622534739323854</v>
      </c>
      <c r="M99">
        <v>-0.29272765013994673</v>
      </c>
    </row>
    <row r="100" spans="7:13" x14ac:dyDescent="0.3">
      <c r="G100">
        <v>1</v>
      </c>
      <c r="H100">
        <v>1</v>
      </c>
      <c r="I100">
        <v>324</v>
      </c>
      <c r="J100">
        <v>5011.2</v>
      </c>
      <c r="K100">
        <v>0.85509744067057181</v>
      </c>
      <c r="L100">
        <v>0.70163535255645948</v>
      </c>
      <c r="M100">
        <v>-0.35434145071520051</v>
      </c>
    </row>
    <row r="101" spans="7:13" x14ac:dyDescent="0.3">
      <c r="G101">
        <v>1</v>
      </c>
      <c r="H101">
        <v>1</v>
      </c>
      <c r="I101">
        <v>370.8</v>
      </c>
      <c r="J101">
        <v>5194.8</v>
      </c>
      <c r="K101">
        <v>1.2813983562946372</v>
      </c>
      <c r="L101">
        <v>0.78268771358568878</v>
      </c>
      <c r="M101">
        <v>-0.24502149577035454</v>
      </c>
    </row>
    <row r="102" spans="7:13" x14ac:dyDescent="0.3">
      <c r="G102">
        <v>1</v>
      </c>
      <c r="H102">
        <v>1</v>
      </c>
      <c r="I102">
        <v>198</v>
      </c>
      <c r="J102">
        <v>5277.6</v>
      </c>
      <c r="K102">
        <v>-2.4570490534302269E-2</v>
      </c>
      <c r="L102">
        <v>0.49385768637748573</v>
      </c>
      <c r="M102">
        <v>-0.70550788755455696</v>
      </c>
    </row>
    <row r="103" spans="7:13" x14ac:dyDescent="0.3">
      <c r="G103">
        <v>1</v>
      </c>
      <c r="H103">
        <v>1</v>
      </c>
      <c r="I103">
        <v>341.82</v>
      </c>
      <c r="J103">
        <v>5283</v>
      </c>
      <c r="K103">
        <v>1.0885638730276062</v>
      </c>
      <c r="L103">
        <v>0.74811119308097174</v>
      </c>
      <c r="M103">
        <v>-0.29020365820398225</v>
      </c>
    </row>
    <row r="104" spans="7:13" x14ac:dyDescent="0.3">
      <c r="G104">
        <v>1</v>
      </c>
      <c r="H104">
        <v>1</v>
      </c>
      <c r="I104">
        <v>342</v>
      </c>
      <c r="J104">
        <v>5301</v>
      </c>
      <c r="K104">
        <v>1.0962976594558098</v>
      </c>
      <c r="L104">
        <v>0.74956575593806818</v>
      </c>
      <c r="M104">
        <v>-0.2882612322149995</v>
      </c>
    </row>
    <row r="105" spans="7:13" x14ac:dyDescent="0.3">
      <c r="G105">
        <v>1</v>
      </c>
      <c r="H105">
        <v>1</v>
      </c>
      <c r="I105">
        <v>314.82</v>
      </c>
      <c r="J105">
        <v>5400</v>
      </c>
      <c r="K105">
        <v>0.92117675935126631</v>
      </c>
      <c r="L105">
        <v>0.7152818178424557</v>
      </c>
      <c r="M105">
        <v>-0.33507866311655282</v>
      </c>
    </row>
    <row r="106" spans="7:13" x14ac:dyDescent="0.3">
      <c r="G106">
        <v>1</v>
      </c>
      <c r="H106">
        <v>1</v>
      </c>
      <c r="I106">
        <v>315</v>
      </c>
      <c r="J106">
        <v>5443.2</v>
      </c>
      <c r="K106">
        <v>0.93779075786110511</v>
      </c>
      <c r="L106">
        <v>0.71865318486827823</v>
      </c>
      <c r="M106">
        <v>-0.33037639525704399</v>
      </c>
    </row>
    <row r="107" spans="7:13" x14ac:dyDescent="0.3">
      <c r="G107">
        <v>1</v>
      </c>
      <c r="H107">
        <v>1</v>
      </c>
      <c r="I107">
        <v>387</v>
      </c>
      <c r="J107">
        <v>5580</v>
      </c>
      <c r="K107">
        <v>1.5423087428328515</v>
      </c>
      <c r="L107">
        <v>0.82380009788180697</v>
      </c>
      <c r="M107">
        <v>-0.19382737816272386</v>
      </c>
    </row>
    <row r="108" spans="7:13" x14ac:dyDescent="0.3">
      <c r="G108">
        <v>1</v>
      </c>
      <c r="H108">
        <v>1</v>
      </c>
      <c r="I108">
        <v>423</v>
      </c>
      <c r="J108">
        <v>5666.4</v>
      </c>
      <c r="K108">
        <v>1.8509107439484638</v>
      </c>
      <c r="L108">
        <v>0.8642339993040401</v>
      </c>
      <c r="M108">
        <v>-0.14591171431876576</v>
      </c>
    </row>
    <row r="109" spans="7:13" x14ac:dyDescent="0.3">
      <c r="G109">
        <v>1</v>
      </c>
      <c r="H109">
        <v>1</v>
      </c>
      <c r="I109">
        <v>387</v>
      </c>
      <c r="J109">
        <v>5760</v>
      </c>
      <c r="K109">
        <v>1.6057388291302468</v>
      </c>
      <c r="L109">
        <v>0.83281893808627872</v>
      </c>
      <c r="M109">
        <v>-0.18293902168263454</v>
      </c>
    </row>
    <row r="110" spans="7:13" x14ac:dyDescent="0.3">
      <c r="G110">
        <v>1</v>
      </c>
      <c r="H110">
        <v>1</v>
      </c>
      <c r="I110">
        <v>342</v>
      </c>
      <c r="J110">
        <v>5940</v>
      </c>
      <c r="K110">
        <v>1.3214744658115634</v>
      </c>
      <c r="L110">
        <v>0.78942691461127812</v>
      </c>
      <c r="M110">
        <v>-0.23644802131145795</v>
      </c>
    </row>
    <row r="111" spans="7:13" x14ac:dyDescent="0.3">
      <c r="G111">
        <v>1</v>
      </c>
      <c r="H111">
        <v>1</v>
      </c>
      <c r="I111">
        <v>414</v>
      </c>
      <c r="J111">
        <v>6404.4</v>
      </c>
      <c r="K111">
        <v>2.0414352078445694</v>
      </c>
      <c r="L111">
        <v>0.885079329254706</v>
      </c>
      <c r="M111">
        <v>-0.12207800041547599</v>
      </c>
    </row>
    <row r="112" spans="7:13" x14ac:dyDescent="0.3">
      <c r="G112">
        <v>1</v>
      </c>
      <c r="H112">
        <v>1</v>
      </c>
      <c r="I112">
        <v>378</v>
      </c>
      <c r="J112">
        <v>6480</v>
      </c>
      <c r="K112">
        <v>1.7899202843966129</v>
      </c>
      <c r="L112">
        <v>0.85691750287615098</v>
      </c>
      <c r="M112">
        <v>-0.15441362770617911</v>
      </c>
    </row>
    <row r="113" spans="7:13" x14ac:dyDescent="0.3">
      <c r="G113">
        <v>1</v>
      </c>
      <c r="H113">
        <v>1</v>
      </c>
      <c r="I113">
        <v>324</v>
      </c>
      <c r="J113">
        <v>2847.6</v>
      </c>
      <c r="K113">
        <v>9.2667803375878988E-2</v>
      </c>
      <c r="L113">
        <v>0.52315038656297075</v>
      </c>
      <c r="M113">
        <v>-0.6478863102411403</v>
      </c>
    </row>
    <row r="114" spans="7:13" x14ac:dyDescent="0.3">
      <c r="G114">
        <v>1</v>
      </c>
      <c r="H114">
        <v>1</v>
      </c>
      <c r="I114">
        <v>315</v>
      </c>
      <c r="J114">
        <v>4669.2</v>
      </c>
      <c r="K114">
        <v>0.66504138678230484</v>
      </c>
      <c r="L114">
        <v>0.66039195513745719</v>
      </c>
      <c r="M114">
        <v>-0.41492174881312305</v>
      </c>
    </row>
    <row r="115" spans="7:13" x14ac:dyDescent="0.3">
      <c r="G115">
        <v>1</v>
      </c>
      <c r="H115">
        <v>1</v>
      </c>
      <c r="I115">
        <v>207</v>
      </c>
      <c r="J115">
        <v>5882.4</v>
      </c>
      <c r="K115">
        <v>0.2580934893481619</v>
      </c>
      <c r="L115">
        <v>0.56416757163770448</v>
      </c>
      <c r="M115">
        <v>-0.57240395878054584</v>
      </c>
    </row>
    <row r="116" spans="7:13" x14ac:dyDescent="0.3">
      <c r="G116">
        <v>1</v>
      </c>
      <c r="H116">
        <v>1</v>
      </c>
      <c r="I116">
        <v>342</v>
      </c>
      <c r="J116">
        <v>6237</v>
      </c>
      <c r="K116">
        <v>1.426134108202266</v>
      </c>
      <c r="L116">
        <v>0.8062982502941507</v>
      </c>
      <c r="M116">
        <v>-0.2153015673367365</v>
      </c>
    </row>
    <row r="117" spans="7:13" x14ac:dyDescent="0.3">
      <c r="G117">
        <v>1</v>
      </c>
      <c r="H117">
        <v>1</v>
      </c>
      <c r="I117">
        <v>387</v>
      </c>
      <c r="J117">
        <v>6948</v>
      </c>
      <c r="K117">
        <v>2.0243773986930567</v>
      </c>
      <c r="L117">
        <v>0.88333288341224914</v>
      </c>
      <c r="M117">
        <v>-0.12405315801473218</v>
      </c>
    </row>
    <row r="118" spans="7:13" x14ac:dyDescent="0.3">
      <c r="G118">
        <v>1</v>
      </c>
      <c r="H118">
        <v>1</v>
      </c>
      <c r="I118">
        <v>287.10000000000002</v>
      </c>
      <c r="J118">
        <v>7657.2</v>
      </c>
      <c r="K118">
        <v>1.5024102605571006</v>
      </c>
      <c r="L118">
        <v>0.81793368288023105</v>
      </c>
      <c r="M118">
        <v>-0.20097401793948058</v>
      </c>
    </row>
    <row r="119" spans="7:13" x14ac:dyDescent="0.3">
      <c r="G119">
        <v>0</v>
      </c>
      <c r="H119">
        <v>1</v>
      </c>
      <c r="I119">
        <v>288</v>
      </c>
      <c r="J119">
        <v>5130</v>
      </c>
      <c r="K119">
        <v>0.61880573793399019</v>
      </c>
      <c r="L119">
        <v>0.64994688360764175</v>
      </c>
      <c r="M119">
        <v>-1.049670374892208</v>
      </c>
    </row>
    <row r="120" spans="7:13" x14ac:dyDescent="0.3">
      <c r="G120">
        <v>0</v>
      </c>
      <c r="H120">
        <v>1</v>
      </c>
      <c r="I120">
        <v>252</v>
      </c>
      <c r="J120">
        <v>5398.2</v>
      </c>
      <c r="K120">
        <v>0.43516100682424663</v>
      </c>
      <c r="L120">
        <v>0.60710539343967251</v>
      </c>
      <c r="M120">
        <v>-0.93421387976995363</v>
      </c>
    </row>
    <row r="121" spans="7:13" x14ac:dyDescent="0.3">
      <c r="G121">
        <v>0</v>
      </c>
      <c r="H121">
        <v>1</v>
      </c>
      <c r="I121">
        <v>346.5</v>
      </c>
      <c r="J121">
        <v>5400</v>
      </c>
      <c r="K121">
        <v>1.1659536518809852</v>
      </c>
      <c r="L121">
        <v>0.76241284068000381</v>
      </c>
      <c r="M121">
        <v>-1.4372207362200464</v>
      </c>
    </row>
    <row r="122" spans="7:13" x14ac:dyDescent="0.3">
      <c r="G122">
        <v>0</v>
      </c>
      <c r="H122">
        <v>1</v>
      </c>
      <c r="I122">
        <v>252</v>
      </c>
      <c r="J122">
        <v>6093</v>
      </c>
      <c r="K122">
        <v>0.6800011399321928</v>
      </c>
      <c r="L122">
        <v>0.6637389518253598</v>
      </c>
      <c r="M122">
        <v>-1.0898674915809161</v>
      </c>
    </row>
    <row r="123" spans="7:13" x14ac:dyDescent="0.3">
      <c r="G123">
        <v>0</v>
      </c>
      <c r="H123">
        <v>1</v>
      </c>
      <c r="I123">
        <v>306</v>
      </c>
      <c r="J123">
        <v>6300</v>
      </c>
      <c r="K123">
        <v>1.1701790787134918</v>
      </c>
      <c r="L123">
        <v>0.76317738352073816</v>
      </c>
      <c r="M123">
        <v>-1.4404438717522932</v>
      </c>
    </row>
    <row r="124" spans="7:13" x14ac:dyDescent="0.3">
      <c r="G124">
        <v>0</v>
      </c>
      <c r="H124">
        <v>1</v>
      </c>
      <c r="I124">
        <v>333</v>
      </c>
      <c r="J124">
        <v>1800</v>
      </c>
      <c r="K124">
        <v>-0.20695640895174661</v>
      </c>
      <c r="L124">
        <v>0.44844477981533409</v>
      </c>
      <c r="M124">
        <v>-0.59501331803957269</v>
      </c>
    </row>
    <row r="125" spans="7:13" x14ac:dyDescent="0.3">
      <c r="G125">
        <v>0</v>
      </c>
      <c r="H125">
        <v>1</v>
      </c>
      <c r="I125">
        <v>224.82</v>
      </c>
      <c r="J125">
        <v>5833.8</v>
      </c>
      <c r="K125">
        <v>0.37865436809583208</v>
      </c>
      <c r="L125">
        <v>0.59354851192809088</v>
      </c>
      <c r="M125">
        <v>-0.90029069765242919</v>
      </c>
    </row>
    <row r="126" spans="7:13" x14ac:dyDescent="0.3">
      <c r="G126">
        <v>1</v>
      </c>
      <c r="H126">
        <v>1</v>
      </c>
      <c r="I126">
        <v>342</v>
      </c>
      <c r="J126">
        <v>2665.8</v>
      </c>
      <c r="K126">
        <v>0.16768119606194098</v>
      </c>
      <c r="L126">
        <v>0.54182235170819648</v>
      </c>
      <c r="M126">
        <v>-0.61281709564499531</v>
      </c>
    </row>
    <row r="127" spans="7:13" x14ac:dyDescent="0.3">
      <c r="G127">
        <v>1</v>
      </c>
      <c r="H127">
        <v>1</v>
      </c>
      <c r="I127">
        <v>334.62</v>
      </c>
      <c r="J127">
        <v>6019.2</v>
      </c>
      <c r="K127">
        <v>1.292361814045381</v>
      </c>
      <c r="L127">
        <v>0.78454668242146264</v>
      </c>
      <c r="M127">
        <v>-0.24264920262475823</v>
      </c>
    </row>
    <row r="128" spans="7:13" x14ac:dyDescent="0.3">
      <c r="G128">
        <v>1</v>
      </c>
      <c r="H128">
        <v>1</v>
      </c>
      <c r="I128">
        <v>328.5</v>
      </c>
      <c r="J128">
        <v>6638.4</v>
      </c>
      <c r="K128">
        <v>1.463274865760634</v>
      </c>
      <c r="L128">
        <v>0.81203304602540027</v>
      </c>
      <c r="M128">
        <v>-0.20821424257294652</v>
      </c>
    </row>
    <row r="129" spans="7:13" x14ac:dyDescent="0.3">
      <c r="G129">
        <v>1</v>
      </c>
      <c r="H129">
        <v>1</v>
      </c>
      <c r="I129">
        <v>342</v>
      </c>
      <c r="J129">
        <v>6750</v>
      </c>
      <c r="K129">
        <v>1.6069098541498428</v>
      </c>
      <c r="L129">
        <v>0.83298191818168488</v>
      </c>
      <c r="M129">
        <v>-0.18274334391561581</v>
      </c>
    </row>
    <row r="130" spans="7:13" x14ac:dyDescent="0.3">
      <c r="G130">
        <v>1</v>
      </c>
      <c r="H130">
        <v>1</v>
      </c>
      <c r="I130">
        <v>279</v>
      </c>
      <c r="J130">
        <v>7068.6</v>
      </c>
      <c r="K130">
        <v>1.2324088774337234</v>
      </c>
      <c r="L130">
        <v>0.77423990604787374</v>
      </c>
      <c r="M130">
        <v>-0.25587349728468489</v>
      </c>
    </row>
    <row r="131" spans="7:13" x14ac:dyDescent="0.3">
      <c r="G131">
        <v>1</v>
      </c>
      <c r="H131">
        <v>1</v>
      </c>
      <c r="I131">
        <v>412.2</v>
      </c>
      <c r="J131">
        <v>7380</v>
      </c>
      <c r="K131">
        <v>2.3713184975918091</v>
      </c>
      <c r="L131">
        <v>0.91461388536991106</v>
      </c>
      <c r="M131">
        <v>-8.9253285968865656E-2</v>
      </c>
    </row>
    <row r="132" spans="7:13" x14ac:dyDescent="0.3">
      <c r="G132">
        <v>1</v>
      </c>
      <c r="H132">
        <v>1</v>
      </c>
      <c r="I132">
        <v>342</v>
      </c>
      <c r="J132">
        <v>9525.6</v>
      </c>
      <c r="K132">
        <v>2.5850017848556801</v>
      </c>
      <c r="L132">
        <v>0.92989006014150932</v>
      </c>
      <c r="M132">
        <v>-7.2688914724370515E-2</v>
      </c>
    </row>
    <row r="133" spans="7:13" x14ac:dyDescent="0.3">
      <c r="G133">
        <v>1</v>
      </c>
      <c r="H133">
        <v>1</v>
      </c>
      <c r="I133">
        <v>318.42</v>
      </c>
      <c r="J133">
        <v>2340</v>
      </c>
      <c r="K133">
        <v>-0.12931915173516972</v>
      </c>
      <c r="L133">
        <v>0.46771519229243752</v>
      </c>
      <c r="M133">
        <v>-0.75989573179210246</v>
      </c>
    </row>
    <row r="134" spans="7:13" x14ac:dyDescent="0.3">
      <c r="G134">
        <v>1</v>
      </c>
      <c r="H134">
        <v>1</v>
      </c>
      <c r="I134">
        <v>239.4</v>
      </c>
      <c r="J134">
        <v>6069.6</v>
      </c>
      <c r="K134">
        <v>0.5744007828210298</v>
      </c>
      <c r="L134">
        <v>0.63977801145360425</v>
      </c>
      <c r="M134">
        <v>-0.44663401990100182</v>
      </c>
    </row>
    <row r="135" spans="7:13" x14ac:dyDescent="0.3">
      <c r="G135">
        <v>1</v>
      </c>
      <c r="H135">
        <v>1</v>
      </c>
      <c r="I135">
        <v>342</v>
      </c>
      <c r="J135">
        <v>6264</v>
      </c>
      <c r="K135">
        <v>1.4356486211468753</v>
      </c>
      <c r="L135">
        <v>0.80777991092428358</v>
      </c>
      <c r="M135">
        <v>-0.21346564503519258</v>
      </c>
    </row>
    <row r="136" spans="7:13" x14ac:dyDescent="0.3">
      <c r="G136">
        <v>1</v>
      </c>
      <c r="H136">
        <v>1</v>
      </c>
      <c r="I136">
        <v>300.60000000000002</v>
      </c>
      <c r="J136">
        <v>6552</v>
      </c>
      <c r="K136">
        <v>1.2172578655759163</v>
      </c>
      <c r="L136">
        <v>0.77158062472705213</v>
      </c>
      <c r="M136">
        <v>-0.25931410878028499</v>
      </c>
    </row>
    <row r="137" spans="7:13" x14ac:dyDescent="0.3">
      <c r="G137">
        <v>1</v>
      </c>
      <c r="H137">
        <v>1</v>
      </c>
      <c r="I137">
        <v>325.8</v>
      </c>
      <c r="J137">
        <v>7126.2</v>
      </c>
      <c r="K137">
        <v>1.6143087326496115</v>
      </c>
      <c r="L137">
        <v>0.83400873821380317</v>
      </c>
      <c r="M137">
        <v>-0.18151139920369452</v>
      </c>
    </row>
    <row r="138" spans="7:13" x14ac:dyDescent="0.3">
      <c r="G138">
        <v>1</v>
      </c>
      <c r="H138">
        <v>1</v>
      </c>
      <c r="I138">
        <v>257.22000000000003</v>
      </c>
      <c r="J138">
        <v>7560</v>
      </c>
      <c r="K138">
        <v>1.2372888994114308</v>
      </c>
      <c r="L138">
        <v>0.77509175544436137</v>
      </c>
      <c r="M138">
        <v>-0.25477386251506434</v>
      </c>
    </row>
    <row r="139" spans="7:13" x14ac:dyDescent="0.3">
      <c r="G139">
        <v>1</v>
      </c>
      <c r="H139">
        <v>1</v>
      </c>
      <c r="I139">
        <v>539.82000000000005</v>
      </c>
      <c r="J139">
        <v>7817.4</v>
      </c>
      <c r="K139">
        <v>3.5115150664056793</v>
      </c>
      <c r="L139">
        <v>0.9710136378989247</v>
      </c>
      <c r="M139">
        <v>-2.9414765579430045E-2</v>
      </c>
    </row>
    <row r="140" spans="7:13" x14ac:dyDescent="0.3">
      <c r="G140">
        <v>1</v>
      </c>
      <c r="H140">
        <v>1</v>
      </c>
      <c r="I140">
        <v>448.2</v>
      </c>
      <c r="J140">
        <v>8280</v>
      </c>
      <c r="K140">
        <v>2.9666244887716493</v>
      </c>
      <c r="L140">
        <v>0.95104335262269224</v>
      </c>
      <c r="M140">
        <v>-5.0195631121732795E-2</v>
      </c>
    </row>
    <row r="141" spans="7:13" x14ac:dyDescent="0.3">
      <c r="G141">
        <v>1</v>
      </c>
      <c r="H141">
        <v>1</v>
      </c>
      <c r="I141">
        <v>417.6</v>
      </c>
      <c r="J141">
        <v>8964</v>
      </c>
      <c r="K141">
        <v>2.9712265909628188</v>
      </c>
      <c r="L141">
        <v>0.95125718178038499</v>
      </c>
      <c r="M141">
        <v>-4.9970819999908218E-2</v>
      </c>
    </row>
    <row r="142" spans="7:13" x14ac:dyDescent="0.3">
      <c r="G142">
        <v>1</v>
      </c>
      <c r="H142">
        <v>1</v>
      </c>
      <c r="I142">
        <v>535.5</v>
      </c>
      <c r="J142">
        <v>9360</v>
      </c>
      <c r="K142">
        <v>4.0217322388112144</v>
      </c>
      <c r="L142">
        <v>0.98239364615379032</v>
      </c>
      <c r="M142">
        <v>-1.7763189287505247E-2</v>
      </c>
    </row>
    <row r="143" spans="7:13" x14ac:dyDescent="0.3">
      <c r="G143">
        <v>1</v>
      </c>
      <c r="H143">
        <v>1</v>
      </c>
      <c r="I143">
        <v>315</v>
      </c>
      <c r="J143">
        <v>6300</v>
      </c>
      <c r="K143">
        <v>1.2397179686367075</v>
      </c>
      <c r="L143">
        <v>0.77551491881289891</v>
      </c>
      <c r="M143">
        <v>-0.25422805888082511</v>
      </c>
    </row>
    <row r="144" spans="7:13" x14ac:dyDescent="0.3">
      <c r="G144">
        <v>1</v>
      </c>
      <c r="H144">
        <v>1</v>
      </c>
      <c r="I144">
        <v>396</v>
      </c>
      <c r="J144">
        <v>5655.6</v>
      </c>
      <c r="K144">
        <v>1.6384882690009734</v>
      </c>
      <c r="L144">
        <v>0.83732913095525774</v>
      </c>
      <c r="M144">
        <v>-0.17753805883837678</v>
      </c>
    </row>
    <row r="145" spans="7:13" x14ac:dyDescent="0.3">
      <c r="G145">
        <v>1</v>
      </c>
      <c r="H145">
        <v>1</v>
      </c>
      <c r="I145">
        <v>261</v>
      </c>
      <c r="J145">
        <v>6449.4</v>
      </c>
      <c r="K145">
        <v>0.87513160072425134</v>
      </c>
      <c r="L145">
        <v>0.70581235431926048</v>
      </c>
      <c r="M145">
        <v>-0.3484058638997421</v>
      </c>
    </row>
    <row r="146" spans="7:13" x14ac:dyDescent="0.3">
      <c r="G146">
        <v>1</v>
      </c>
      <c r="H146">
        <v>1</v>
      </c>
      <c r="I146">
        <v>216</v>
      </c>
      <c r="J146">
        <v>6645.6</v>
      </c>
      <c r="K146">
        <v>0.59657594517233403</v>
      </c>
      <c r="L146">
        <v>0.64487254631987245</v>
      </c>
      <c r="M146">
        <v>-0.43870258431718051</v>
      </c>
    </row>
    <row r="147" spans="7:13" x14ac:dyDescent="0.3">
      <c r="G147">
        <v>1</v>
      </c>
      <c r="H147">
        <v>1</v>
      </c>
      <c r="I147">
        <v>539.82000000000005</v>
      </c>
      <c r="J147">
        <v>8571.6</v>
      </c>
      <c r="K147">
        <v>3.7772871279917664</v>
      </c>
      <c r="L147">
        <v>0.97762730175007184</v>
      </c>
      <c r="M147">
        <v>-2.2626763632679993E-2</v>
      </c>
    </row>
    <row r="148" spans="7:13" x14ac:dyDescent="0.3">
      <c r="G148">
        <v>1</v>
      </c>
      <c r="H148">
        <v>1</v>
      </c>
      <c r="I148">
        <v>297</v>
      </c>
      <c r="J148">
        <v>10753.2</v>
      </c>
      <c r="K148">
        <v>2.669900523787839</v>
      </c>
      <c r="L148">
        <v>0.93522700563848005</v>
      </c>
      <c r="M148">
        <v>-6.6965992382267539E-2</v>
      </c>
    </row>
    <row r="149" spans="7:13" x14ac:dyDescent="0.3">
      <c r="G149">
        <v>1</v>
      </c>
      <c r="H149">
        <v>1</v>
      </c>
      <c r="I149">
        <v>279</v>
      </c>
      <c r="J149">
        <v>6174</v>
      </c>
      <c r="K149">
        <v>0.917161348535668</v>
      </c>
      <c r="L149">
        <v>0.71446335800285143</v>
      </c>
      <c r="M149">
        <v>-0.33622356633823874</v>
      </c>
    </row>
    <row r="150" spans="7:13" x14ac:dyDescent="0.3">
      <c r="G150">
        <v>1</v>
      </c>
      <c r="H150">
        <v>1</v>
      </c>
      <c r="I150">
        <v>257.39999999999998</v>
      </c>
      <c r="J150">
        <v>6823.8</v>
      </c>
      <c r="K150">
        <v>0.97925062425354747</v>
      </c>
      <c r="L150">
        <v>0.72695949850988828</v>
      </c>
      <c r="M150">
        <v>-0.31888451344082064</v>
      </c>
    </row>
    <row r="151" spans="7:13" x14ac:dyDescent="0.3">
      <c r="G151">
        <v>1</v>
      </c>
      <c r="H151">
        <v>1</v>
      </c>
      <c r="I151">
        <v>297</v>
      </c>
      <c r="J151">
        <v>7155</v>
      </c>
      <c r="K151">
        <v>1.4019330987029042</v>
      </c>
      <c r="L151">
        <v>0.8024904629468097</v>
      </c>
      <c r="M151">
        <v>-0.22003530822701381</v>
      </c>
    </row>
    <row r="152" spans="7:13" x14ac:dyDescent="0.3">
      <c r="G152">
        <v>1</v>
      </c>
      <c r="H152">
        <v>1</v>
      </c>
      <c r="I152">
        <v>304.2</v>
      </c>
      <c r="J152">
        <v>7189.2</v>
      </c>
      <c r="K152">
        <v>1.4696159270379821</v>
      </c>
      <c r="L152">
        <v>0.81299900181481655</v>
      </c>
      <c r="M152">
        <v>-0.20702539721513363</v>
      </c>
    </row>
    <row r="153" spans="7:13" x14ac:dyDescent="0.3">
      <c r="G153">
        <v>1</v>
      </c>
      <c r="H153">
        <v>1</v>
      </c>
      <c r="I153">
        <v>351</v>
      </c>
      <c r="J153">
        <v>7560</v>
      </c>
      <c r="K153">
        <v>1.9618841324113379</v>
      </c>
      <c r="L153">
        <v>0.87673671415905985</v>
      </c>
      <c r="M153">
        <v>-0.13154854358786011</v>
      </c>
    </row>
    <row r="154" spans="7:13" x14ac:dyDescent="0.3">
      <c r="G154">
        <v>1</v>
      </c>
      <c r="H154">
        <v>1</v>
      </c>
      <c r="I154">
        <v>287.73</v>
      </c>
      <c r="J154">
        <v>9282.6</v>
      </c>
      <c r="K154">
        <v>2.080051662117206</v>
      </c>
      <c r="L154">
        <v>0.8889491334014904</v>
      </c>
      <c r="M154">
        <v>-0.11771526287633349</v>
      </c>
    </row>
    <row r="155" spans="7:13" x14ac:dyDescent="0.3">
      <c r="G155">
        <v>1</v>
      </c>
      <c r="H155">
        <v>1</v>
      </c>
      <c r="I155">
        <v>255.6</v>
      </c>
      <c r="J155">
        <v>7560</v>
      </c>
      <c r="K155">
        <v>1.2247718992252516</v>
      </c>
      <c r="L155">
        <v>0.77290222464294001</v>
      </c>
      <c r="M155">
        <v>-0.25760272656715311</v>
      </c>
    </row>
    <row r="156" spans="7:13" x14ac:dyDescent="0.3">
      <c r="G156">
        <v>1</v>
      </c>
      <c r="H156">
        <v>1</v>
      </c>
      <c r="I156">
        <v>288</v>
      </c>
      <c r="J156">
        <v>7612.2</v>
      </c>
      <c r="K156">
        <v>1.4935066279750728</v>
      </c>
      <c r="L156">
        <v>0.81660401498760882</v>
      </c>
      <c r="M156">
        <v>-0.20260098339602661</v>
      </c>
    </row>
    <row r="157" spans="7:13" x14ac:dyDescent="0.3">
      <c r="G157">
        <v>1</v>
      </c>
      <c r="H157">
        <v>1</v>
      </c>
      <c r="I157">
        <v>278.82</v>
      </c>
      <c r="J157">
        <v>7547.4</v>
      </c>
      <c r="K157">
        <v>1.3997421291863303</v>
      </c>
      <c r="L157">
        <v>0.80214296516624328</v>
      </c>
      <c r="M157">
        <v>-0.22046842619640242</v>
      </c>
    </row>
    <row r="158" spans="7:13" x14ac:dyDescent="0.3">
      <c r="G158">
        <v>1</v>
      </c>
      <c r="H158">
        <v>1</v>
      </c>
      <c r="I158">
        <v>281.7</v>
      </c>
      <c r="J158">
        <v>7547.4</v>
      </c>
      <c r="K158">
        <v>1.4219945739617597</v>
      </c>
      <c r="L158">
        <v>0.80565091225989849</v>
      </c>
      <c r="M158">
        <v>-0.21610474163539212</v>
      </c>
    </row>
    <row r="159" spans="7:13" x14ac:dyDescent="0.3">
      <c r="G159">
        <v>1</v>
      </c>
      <c r="H159">
        <v>1</v>
      </c>
      <c r="I159">
        <v>286.2</v>
      </c>
      <c r="J159">
        <v>8010</v>
      </c>
      <c r="K159">
        <v>1.6197793407076739</v>
      </c>
      <c r="L159">
        <v>0.834764695948086</v>
      </c>
      <c r="M159">
        <v>-0.18060539510449486</v>
      </c>
    </row>
    <row r="160" spans="7:13" x14ac:dyDescent="0.3">
      <c r="G160">
        <v>0</v>
      </c>
      <c r="H160">
        <v>1</v>
      </c>
      <c r="I160">
        <v>324</v>
      </c>
      <c r="J160">
        <v>3420</v>
      </c>
      <c r="K160">
        <v>0.29437547780159634</v>
      </c>
      <c r="L160">
        <v>0.57306698329642836</v>
      </c>
      <c r="M160">
        <v>-0.85112814760549738</v>
      </c>
    </row>
    <row r="161" spans="7:13" x14ac:dyDescent="0.3">
      <c r="G161">
        <v>0</v>
      </c>
      <c r="H161">
        <v>1</v>
      </c>
      <c r="I161">
        <v>207</v>
      </c>
      <c r="J161">
        <v>4320</v>
      </c>
      <c r="K161">
        <v>-0.29247965971323042</v>
      </c>
      <c r="L161">
        <v>0.42739691398319657</v>
      </c>
      <c r="M161">
        <v>-0.55756249685167558</v>
      </c>
    </row>
    <row r="162" spans="7:13" x14ac:dyDescent="0.3">
      <c r="G162">
        <v>0</v>
      </c>
      <c r="H162">
        <v>1</v>
      </c>
      <c r="I162">
        <v>279</v>
      </c>
      <c r="J162">
        <v>4469.3999999999996</v>
      </c>
      <c r="K162">
        <v>0.31647843129933317</v>
      </c>
      <c r="L162">
        <v>0.578465779947126</v>
      </c>
      <c r="M162">
        <v>-0.86385431847059857</v>
      </c>
    </row>
    <row r="163" spans="7:13" x14ac:dyDescent="0.3">
      <c r="G163">
        <v>0</v>
      </c>
      <c r="H163">
        <v>1</v>
      </c>
      <c r="I163">
        <v>264.60000000000002</v>
      </c>
      <c r="J163">
        <v>5504.4</v>
      </c>
      <c r="K163">
        <v>0.56993920363221218</v>
      </c>
      <c r="L163">
        <v>0.63874914658591275</v>
      </c>
      <c r="M163">
        <v>-1.0181826771663485</v>
      </c>
    </row>
    <row r="164" spans="7:13" x14ac:dyDescent="0.3">
      <c r="G164">
        <v>0</v>
      </c>
      <c r="H164">
        <v>1</v>
      </c>
      <c r="I164">
        <v>207</v>
      </c>
      <c r="J164">
        <v>5720.4</v>
      </c>
      <c r="K164">
        <v>0.20100641168050593</v>
      </c>
      <c r="L164">
        <v>0.55008308836855679</v>
      </c>
      <c r="M164">
        <v>-0.79869235408500128</v>
      </c>
    </row>
    <row r="165" spans="7:13" x14ac:dyDescent="0.3">
      <c r="G165">
        <v>0</v>
      </c>
      <c r="H165">
        <v>1</v>
      </c>
      <c r="I165">
        <v>270</v>
      </c>
      <c r="J165">
        <v>5734.8</v>
      </c>
      <c r="K165">
        <v>0.69285304804680736</v>
      </c>
      <c r="L165">
        <v>0.66660130068206369</v>
      </c>
      <c r="M165">
        <v>-1.0984162099389914</v>
      </c>
    </row>
    <row r="166" spans="7:13" x14ac:dyDescent="0.3">
      <c r="G166">
        <v>0</v>
      </c>
      <c r="H166">
        <v>1</v>
      </c>
      <c r="I166">
        <v>318.60000000000002</v>
      </c>
      <c r="J166">
        <v>5760</v>
      </c>
      <c r="K166">
        <v>1.0772432657138076</v>
      </c>
      <c r="L166">
        <v>0.74597194256131638</v>
      </c>
      <c r="M166">
        <v>-1.3703105557070954</v>
      </c>
    </row>
    <row r="167" spans="7:13" x14ac:dyDescent="0.3">
      <c r="G167">
        <v>0</v>
      </c>
      <c r="H167">
        <v>1</v>
      </c>
      <c r="I167">
        <v>253.8</v>
      </c>
      <c r="J167">
        <v>6510.6</v>
      </c>
      <c r="K167">
        <v>0.84106671812679368</v>
      </c>
      <c r="L167">
        <v>0.69868983159534193</v>
      </c>
      <c r="M167">
        <v>-1.1996150849763891</v>
      </c>
    </row>
    <row r="168" spans="7:13" x14ac:dyDescent="0.3">
      <c r="G168">
        <v>0</v>
      </c>
      <c r="H168">
        <v>1</v>
      </c>
      <c r="I168">
        <v>243</v>
      </c>
      <c r="J168">
        <v>6618.6</v>
      </c>
      <c r="K168">
        <v>0.79567810199737177</v>
      </c>
      <c r="L168">
        <v>0.68904922699748872</v>
      </c>
      <c r="M168">
        <v>-1.1681206654970386</v>
      </c>
    </row>
    <row r="169" spans="7:13" x14ac:dyDescent="0.3">
      <c r="G169">
        <v>0</v>
      </c>
      <c r="H169">
        <v>1</v>
      </c>
      <c r="I169">
        <v>243</v>
      </c>
      <c r="J169">
        <v>7354.8</v>
      </c>
      <c r="K169">
        <v>1.055107154953719</v>
      </c>
      <c r="L169">
        <v>0.74175440650962798</v>
      </c>
      <c r="M169">
        <v>-1.3538442340887684</v>
      </c>
    </row>
    <row r="170" spans="7:13" x14ac:dyDescent="0.3">
      <c r="G170">
        <v>0</v>
      </c>
      <c r="H170">
        <v>1</v>
      </c>
      <c r="I170">
        <v>180</v>
      </c>
      <c r="J170">
        <v>3195</v>
      </c>
      <c r="K170">
        <v>-0.89753436884159887</v>
      </c>
      <c r="L170">
        <v>0.28955744875642409</v>
      </c>
      <c r="M170">
        <v>-0.34186719151410289</v>
      </c>
    </row>
    <row r="171" spans="7:13" x14ac:dyDescent="0.3">
      <c r="G171">
        <v>0</v>
      </c>
      <c r="H171">
        <v>1</v>
      </c>
      <c r="I171">
        <v>198</v>
      </c>
      <c r="J171">
        <v>5684.4</v>
      </c>
      <c r="K171">
        <v>0.11878150449781111</v>
      </c>
      <c r="L171">
        <v>0.52966051086334098</v>
      </c>
      <c r="M171">
        <v>-0.75430052771158884</v>
      </c>
    </row>
    <row r="172" spans="7:13" x14ac:dyDescent="0.3">
      <c r="G172">
        <v>0</v>
      </c>
      <c r="H172">
        <v>1</v>
      </c>
      <c r="I172">
        <v>270</v>
      </c>
      <c r="J172">
        <v>5810.4</v>
      </c>
      <c r="K172">
        <v>0.71949368429171345</v>
      </c>
      <c r="L172">
        <v>0.67249551315455658</v>
      </c>
      <c r="M172">
        <v>-1.1162535237092484</v>
      </c>
    </row>
    <row r="173" spans="7:13" x14ac:dyDescent="0.3">
      <c r="G173">
        <v>0</v>
      </c>
      <c r="H173">
        <v>1</v>
      </c>
      <c r="I173">
        <v>243</v>
      </c>
      <c r="J173">
        <v>6004.8</v>
      </c>
      <c r="K173">
        <v>0.57938150772325359</v>
      </c>
      <c r="L173">
        <v>0.64092507885665106</v>
      </c>
      <c r="M173">
        <v>-1.0242242182748047</v>
      </c>
    </row>
    <row r="174" spans="7:13" x14ac:dyDescent="0.3">
      <c r="G174">
        <v>0</v>
      </c>
      <c r="H174">
        <v>1</v>
      </c>
      <c r="I174">
        <v>270</v>
      </c>
      <c r="J174">
        <v>6390</v>
      </c>
      <c r="K174">
        <v>0.92373856216932682</v>
      </c>
      <c r="L174">
        <v>0.71580325070430961</v>
      </c>
      <c r="M174">
        <v>-1.2580885014714966</v>
      </c>
    </row>
    <row r="175" spans="7:13" x14ac:dyDescent="0.3">
      <c r="G175">
        <v>0</v>
      </c>
      <c r="H175">
        <v>1</v>
      </c>
      <c r="I175">
        <v>383.4</v>
      </c>
      <c r="J175">
        <v>6480</v>
      </c>
      <c r="K175">
        <v>1.831643618350542</v>
      </c>
      <c r="L175">
        <v>0.86195741214074217</v>
      </c>
      <c r="M175">
        <v>-1.980193033758705</v>
      </c>
    </row>
    <row r="176" spans="7:13" x14ac:dyDescent="0.3">
      <c r="G176">
        <v>0</v>
      </c>
      <c r="H176">
        <v>1</v>
      </c>
      <c r="I176">
        <v>243</v>
      </c>
      <c r="J176">
        <v>6984</v>
      </c>
      <c r="K176">
        <v>0.92444117718108454</v>
      </c>
      <c r="L176">
        <v>0.71594616126839117</v>
      </c>
      <c r="M176">
        <v>-1.2585914857889986</v>
      </c>
    </row>
    <row r="177" spans="7:13" x14ac:dyDescent="0.3">
      <c r="G177">
        <v>0</v>
      </c>
      <c r="H177">
        <v>1</v>
      </c>
      <c r="I177">
        <v>270</v>
      </c>
      <c r="J177">
        <v>7020</v>
      </c>
      <c r="K177">
        <v>1.1457438642102109</v>
      </c>
      <c r="L177">
        <v>0.75873265794220468</v>
      </c>
      <c r="M177">
        <v>-1.4218496571691954</v>
      </c>
    </row>
    <row r="178" spans="7:13" x14ac:dyDescent="0.3">
      <c r="G178">
        <v>0</v>
      </c>
      <c r="H178">
        <v>1</v>
      </c>
      <c r="I178">
        <v>270</v>
      </c>
      <c r="J178">
        <v>7345.8</v>
      </c>
      <c r="K178">
        <v>1.2605523204084963</v>
      </c>
      <c r="L178">
        <v>0.77912117200942288</v>
      </c>
      <c r="M178">
        <v>-1.5101410174655092</v>
      </c>
    </row>
    <row r="179" spans="7:13" x14ac:dyDescent="0.3">
      <c r="G179">
        <v>1</v>
      </c>
      <c r="H179">
        <v>1</v>
      </c>
      <c r="I179">
        <v>304.2</v>
      </c>
      <c r="J179">
        <v>4807.8</v>
      </c>
      <c r="K179">
        <v>0.63043588532344086</v>
      </c>
      <c r="L179">
        <v>0.65258829129592255</v>
      </c>
      <c r="M179">
        <v>-0.42680883660826047</v>
      </c>
    </row>
    <row r="180" spans="7:13" x14ac:dyDescent="0.3">
      <c r="G180">
        <v>1</v>
      </c>
      <c r="H180">
        <v>1</v>
      </c>
      <c r="I180">
        <v>309.60000000000002</v>
      </c>
      <c r="J180">
        <v>4953.6000000000004</v>
      </c>
      <c r="K180">
        <v>0.72353758917826072</v>
      </c>
      <c r="L180">
        <v>0.67338554213367874</v>
      </c>
      <c r="M180">
        <v>-0.39543724243860273</v>
      </c>
    </row>
    <row r="181" spans="7:13" x14ac:dyDescent="0.3">
      <c r="G181">
        <v>1</v>
      </c>
      <c r="H181">
        <v>1</v>
      </c>
      <c r="I181">
        <v>216</v>
      </c>
      <c r="J181">
        <v>5812.2</v>
      </c>
      <c r="K181">
        <v>0.30289464561539314</v>
      </c>
      <c r="L181">
        <v>0.57514998404938467</v>
      </c>
      <c r="M181">
        <v>-0.55312443037308401</v>
      </c>
    </row>
    <row r="182" spans="7:13" x14ac:dyDescent="0.3">
      <c r="G182">
        <v>1</v>
      </c>
      <c r="H182">
        <v>1</v>
      </c>
      <c r="I182">
        <v>323.73</v>
      </c>
      <c r="J182">
        <v>6139.8</v>
      </c>
      <c r="K182">
        <v>1.2507179150575447</v>
      </c>
      <c r="L182">
        <v>0.77742411096710096</v>
      </c>
      <c r="M182">
        <v>-0.25176924616575169</v>
      </c>
    </row>
    <row r="183" spans="7:13" x14ac:dyDescent="0.3">
      <c r="G183">
        <v>1</v>
      </c>
      <c r="H183">
        <v>1</v>
      </c>
      <c r="I183">
        <v>250.2</v>
      </c>
      <c r="J183">
        <v>7200</v>
      </c>
      <c r="K183">
        <v>1.0561883926765316</v>
      </c>
      <c r="L183">
        <v>0.74196146864790036</v>
      </c>
      <c r="M183">
        <v>-0.29845796620907256</v>
      </c>
    </row>
    <row r="184" spans="7:13" x14ac:dyDescent="0.3">
      <c r="G184">
        <v>1</v>
      </c>
      <c r="H184">
        <v>1</v>
      </c>
      <c r="I184">
        <v>351</v>
      </c>
      <c r="J184">
        <v>7200</v>
      </c>
      <c r="K184">
        <v>1.8350239598165472</v>
      </c>
      <c r="L184">
        <v>0.86235913635413686</v>
      </c>
      <c r="M184">
        <v>-0.14808346358393001</v>
      </c>
    </row>
    <row r="185" spans="7:13" x14ac:dyDescent="0.3">
      <c r="G185">
        <v>1</v>
      </c>
      <c r="H185">
        <v>1</v>
      </c>
      <c r="I185">
        <v>279</v>
      </c>
      <c r="J185">
        <v>7209</v>
      </c>
      <c r="K185">
        <v>1.2818843447456914</v>
      </c>
      <c r="L185">
        <v>0.78277036286622748</v>
      </c>
      <c r="M185">
        <v>-0.2449159045931027</v>
      </c>
    </row>
    <row r="186" spans="7:13" x14ac:dyDescent="0.3">
      <c r="G186">
        <v>1</v>
      </c>
      <c r="H186">
        <v>1</v>
      </c>
      <c r="I186">
        <v>261</v>
      </c>
      <c r="J186">
        <v>8870.4</v>
      </c>
      <c r="K186">
        <v>1.7282662614242197</v>
      </c>
      <c r="L186">
        <v>0.84919052171926257</v>
      </c>
      <c r="M186">
        <v>-0.16347171063870886</v>
      </c>
    </row>
    <row r="187" spans="7:13" x14ac:dyDescent="0.3">
      <c r="G187">
        <v>1</v>
      </c>
      <c r="H187">
        <v>1</v>
      </c>
      <c r="I187">
        <v>233.82</v>
      </c>
      <c r="J187">
        <v>4368.6000000000004</v>
      </c>
      <c r="K187">
        <v>-6.8127644441750679E-2</v>
      </c>
      <c r="L187">
        <v>0.48297467345863254</v>
      </c>
      <c r="M187">
        <v>-0.72779106260782667</v>
      </c>
    </row>
    <row r="188" spans="7:13" x14ac:dyDescent="0.3">
      <c r="G188">
        <v>1</v>
      </c>
      <c r="H188">
        <v>1</v>
      </c>
      <c r="I188">
        <v>333</v>
      </c>
      <c r="J188">
        <v>4500</v>
      </c>
      <c r="K188">
        <v>0.74449488550918463</v>
      </c>
      <c r="L188">
        <v>0.67797798093262152</v>
      </c>
      <c r="M188">
        <v>-0.38864046806967267</v>
      </c>
    </row>
    <row r="189" spans="7:13" x14ac:dyDescent="0.3">
      <c r="G189">
        <v>1</v>
      </c>
      <c r="H189">
        <v>1</v>
      </c>
      <c r="I189">
        <v>359.82</v>
      </c>
      <c r="J189">
        <v>4572</v>
      </c>
      <c r="K189">
        <v>0.97709281199932563</v>
      </c>
      <c r="L189">
        <v>0.72653098598863219</v>
      </c>
      <c r="M189">
        <v>-0.3194741458302186</v>
      </c>
    </row>
    <row r="190" spans="7:13" x14ac:dyDescent="0.3">
      <c r="G190">
        <v>1</v>
      </c>
      <c r="H190">
        <v>1</v>
      </c>
      <c r="I190">
        <v>342</v>
      </c>
      <c r="J190">
        <v>4680</v>
      </c>
      <c r="K190">
        <v>0.87746386172979562</v>
      </c>
      <c r="L190">
        <v>0.70629639540457545</v>
      </c>
      <c r="M190">
        <v>-0.34772030607090282</v>
      </c>
    </row>
    <row r="191" spans="7:13" x14ac:dyDescent="0.3">
      <c r="G191">
        <v>1</v>
      </c>
      <c r="H191">
        <v>1</v>
      </c>
      <c r="I191">
        <v>333</v>
      </c>
      <c r="J191">
        <v>4860</v>
      </c>
      <c r="K191">
        <v>0.87135505810397529</v>
      </c>
      <c r="L191">
        <v>0.70502757915427638</v>
      </c>
      <c r="M191">
        <v>-0.34951835756724298</v>
      </c>
    </row>
    <row r="192" spans="7:13" x14ac:dyDescent="0.3">
      <c r="G192">
        <v>1</v>
      </c>
      <c r="H192">
        <v>1</v>
      </c>
      <c r="I192">
        <v>323.82</v>
      </c>
      <c r="J192">
        <v>4950</v>
      </c>
      <c r="K192">
        <v>0.83214043353099343</v>
      </c>
      <c r="L192">
        <v>0.69680732293195646</v>
      </c>
      <c r="M192">
        <v>-0.36124634412484713</v>
      </c>
    </row>
    <row r="193" spans="7:13" x14ac:dyDescent="0.3">
      <c r="G193">
        <v>1</v>
      </c>
      <c r="H193">
        <v>1</v>
      </c>
      <c r="I193">
        <v>387</v>
      </c>
      <c r="J193">
        <v>5140.8</v>
      </c>
      <c r="K193">
        <v>1.3875393322672067</v>
      </c>
      <c r="L193">
        <v>0.80019912098788615</v>
      </c>
      <c r="M193">
        <v>-0.22289468105012541</v>
      </c>
    </row>
    <row r="194" spans="7:13" x14ac:dyDescent="0.3">
      <c r="G194">
        <v>1</v>
      </c>
      <c r="H194">
        <v>1</v>
      </c>
      <c r="I194">
        <v>340.2</v>
      </c>
      <c r="J194">
        <v>5220</v>
      </c>
      <c r="K194">
        <v>1.0538463426373388</v>
      </c>
      <c r="L194">
        <v>0.74151281824400972</v>
      </c>
      <c r="M194">
        <v>-0.29906283064323713</v>
      </c>
    </row>
    <row r="195" spans="7:13" x14ac:dyDescent="0.3">
      <c r="G195">
        <v>1</v>
      </c>
      <c r="H195">
        <v>1</v>
      </c>
      <c r="I195">
        <v>351</v>
      </c>
      <c r="J195">
        <v>5400</v>
      </c>
      <c r="K195">
        <v>1.200723096842593</v>
      </c>
      <c r="L195">
        <v>0.76865339342964423</v>
      </c>
      <c r="M195">
        <v>-0.26311513484156857</v>
      </c>
    </row>
    <row r="196" spans="7:13" x14ac:dyDescent="0.3">
      <c r="G196">
        <v>1</v>
      </c>
      <c r="H196">
        <v>1</v>
      </c>
      <c r="I196">
        <v>198</v>
      </c>
      <c r="J196">
        <v>5414.4</v>
      </c>
      <c r="K196">
        <v>2.3636375051717895E-2</v>
      </c>
      <c r="L196">
        <v>0.50590881867146342</v>
      </c>
      <c r="M196">
        <v>-0.68139882618671288</v>
      </c>
    </row>
    <row r="197" spans="7:13" x14ac:dyDescent="0.3">
      <c r="G197">
        <v>1</v>
      </c>
      <c r="H197">
        <v>1</v>
      </c>
      <c r="I197">
        <v>322.2</v>
      </c>
      <c r="J197">
        <v>5508</v>
      </c>
      <c r="K197">
        <v>1.0162567008667402</v>
      </c>
      <c r="L197">
        <v>0.7342428091219888</v>
      </c>
      <c r="M197">
        <v>-0.30891550245223071</v>
      </c>
    </row>
    <row r="198" spans="7:13" x14ac:dyDescent="0.3">
      <c r="G198">
        <v>1</v>
      </c>
      <c r="H198">
        <v>1</v>
      </c>
      <c r="I198">
        <v>214.2</v>
      </c>
      <c r="J198">
        <v>5743.8</v>
      </c>
      <c r="K198">
        <v>0.2648834348377398</v>
      </c>
      <c r="L198">
        <v>0.56583636706792007</v>
      </c>
      <c r="M198">
        <v>-0.56945034669788919</v>
      </c>
    </row>
    <row r="199" spans="7:13" x14ac:dyDescent="0.3">
      <c r="G199">
        <v>1</v>
      </c>
      <c r="H199">
        <v>1</v>
      </c>
      <c r="I199">
        <v>287.82</v>
      </c>
      <c r="J199">
        <v>5940</v>
      </c>
      <c r="K199">
        <v>0.90285034847380485</v>
      </c>
      <c r="L199">
        <v>0.71153489772993694</v>
      </c>
      <c r="M199">
        <v>-0.34033081454551029</v>
      </c>
    </row>
    <row r="200" spans="7:13" x14ac:dyDescent="0.3">
      <c r="G200">
        <v>1</v>
      </c>
      <c r="H200">
        <v>1</v>
      </c>
      <c r="I200">
        <v>270</v>
      </c>
      <c r="J200">
        <v>6033.6</v>
      </c>
      <c r="K200">
        <v>0.79814699130048394</v>
      </c>
      <c r="L200">
        <v>0.68957796512921432</v>
      </c>
      <c r="M200">
        <v>-0.37167551326205422</v>
      </c>
    </row>
    <row r="201" spans="7:13" x14ac:dyDescent="0.3">
      <c r="G201">
        <v>1</v>
      </c>
      <c r="H201">
        <v>1</v>
      </c>
      <c r="I201">
        <v>270</v>
      </c>
      <c r="J201">
        <v>6035.4</v>
      </c>
      <c r="K201">
        <v>0.79878129216345783</v>
      </c>
      <c r="L201">
        <v>0.68971372736582992</v>
      </c>
      <c r="M201">
        <v>-0.37147865535622804</v>
      </c>
    </row>
    <row r="202" spans="7:13" x14ac:dyDescent="0.3">
      <c r="G202">
        <v>1</v>
      </c>
      <c r="H202">
        <v>1</v>
      </c>
      <c r="I202">
        <v>288</v>
      </c>
      <c r="J202">
        <v>6120</v>
      </c>
      <c r="K202">
        <v>0.96767121256966515</v>
      </c>
      <c r="L202">
        <v>0.72465507779255334</v>
      </c>
      <c r="M202">
        <v>-0.32205949210356161</v>
      </c>
    </row>
    <row r="203" spans="7:13" x14ac:dyDescent="0.3">
      <c r="G203">
        <v>1</v>
      </c>
      <c r="H203">
        <v>1</v>
      </c>
      <c r="I203">
        <v>286.2</v>
      </c>
      <c r="J203">
        <v>6300</v>
      </c>
      <c r="K203">
        <v>1.0171935208824174</v>
      </c>
      <c r="L203">
        <v>0.73442557097942462</v>
      </c>
      <c r="M203">
        <v>-0.30866662141025364</v>
      </c>
    </row>
    <row r="204" spans="7:13" x14ac:dyDescent="0.3">
      <c r="G204">
        <v>1</v>
      </c>
      <c r="H204">
        <v>1</v>
      </c>
      <c r="I204">
        <v>234</v>
      </c>
      <c r="J204">
        <v>6480</v>
      </c>
      <c r="K204">
        <v>0.6772980456251616</v>
      </c>
      <c r="L204">
        <v>0.66313538263476124</v>
      </c>
      <c r="M204">
        <v>-0.41077611260581265</v>
      </c>
    </row>
    <row r="205" spans="7:13" x14ac:dyDescent="0.3">
      <c r="G205">
        <v>1</v>
      </c>
      <c r="H205">
        <v>1</v>
      </c>
      <c r="I205">
        <v>341.82</v>
      </c>
      <c r="J205">
        <v>6480</v>
      </c>
      <c r="K205">
        <v>1.5103739469052857</v>
      </c>
      <c r="L205">
        <v>0.81911661914713951</v>
      </c>
      <c r="M205">
        <v>-0.19952881314481397</v>
      </c>
    </row>
    <row r="206" spans="7:13" x14ac:dyDescent="0.3">
      <c r="G206">
        <v>1</v>
      </c>
      <c r="H206">
        <v>1</v>
      </c>
      <c r="I206">
        <v>277.2</v>
      </c>
      <c r="J206">
        <v>6627.6</v>
      </c>
      <c r="K206">
        <v>1.0630973880204615</v>
      </c>
      <c r="L206">
        <v>0.74328201509285974</v>
      </c>
      <c r="M206">
        <v>-0.29667974357098265</v>
      </c>
    </row>
    <row r="207" spans="7:13" x14ac:dyDescent="0.3">
      <c r="G207">
        <v>1</v>
      </c>
      <c r="H207">
        <v>1</v>
      </c>
      <c r="I207">
        <v>333</v>
      </c>
      <c r="J207">
        <v>6660</v>
      </c>
      <c r="K207">
        <v>1.5056559210779294</v>
      </c>
      <c r="L207">
        <v>0.81841652204819193</v>
      </c>
      <c r="M207">
        <v>-0.20038387631757137</v>
      </c>
    </row>
    <row r="208" spans="7:13" x14ac:dyDescent="0.3">
      <c r="G208">
        <v>1</v>
      </c>
      <c r="H208">
        <v>1</v>
      </c>
      <c r="I208">
        <v>246.6</v>
      </c>
      <c r="J208">
        <v>6876</v>
      </c>
      <c r="K208">
        <v>0.91419868137193339</v>
      </c>
      <c r="L208">
        <v>0.71385857387384899</v>
      </c>
      <c r="M208">
        <v>-0.33707041206909033</v>
      </c>
    </row>
    <row r="209" spans="7:13" x14ac:dyDescent="0.3">
      <c r="G209">
        <v>1</v>
      </c>
      <c r="H209">
        <v>1</v>
      </c>
      <c r="I209">
        <v>265.5</v>
      </c>
      <c r="J209">
        <v>6901.2</v>
      </c>
      <c r="K209">
        <v>1.0691105622923218</v>
      </c>
      <c r="L209">
        <v>0.74442773257423145</v>
      </c>
      <c r="M209">
        <v>-0.29513949997215977</v>
      </c>
    </row>
    <row r="210" spans="7:13" x14ac:dyDescent="0.3">
      <c r="G210">
        <v>1</v>
      </c>
      <c r="H210">
        <v>1</v>
      </c>
      <c r="I210">
        <v>257.04000000000002</v>
      </c>
      <c r="J210">
        <v>7380</v>
      </c>
      <c r="K210">
        <v>1.172468035315571</v>
      </c>
      <c r="L210">
        <v>0.76359083494751179</v>
      </c>
      <c r="M210">
        <v>-0.26972318962856712</v>
      </c>
    </row>
    <row r="211" spans="7:13" x14ac:dyDescent="0.3">
      <c r="G211">
        <v>1</v>
      </c>
      <c r="H211">
        <v>1</v>
      </c>
      <c r="I211">
        <v>260.82</v>
      </c>
      <c r="J211">
        <v>7430.4</v>
      </c>
      <c r="K211">
        <v>1.2194347932465921</v>
      </c>
      <c r="L211">
        <v>0.77196406824207009</v>
      </c>
      <c r="M211">
        <v>-0.25881727376844227</v>
      </c>
    </row>
    <row r="212" spans="7:13" x14ac:dyDescent="0.3">
      <c r="G212">
        <v>1</v>
      </c>
      <c r="H212">
        <v>1</v>
      </c>
      <c r="I212">
        <v>270</v>
      </c>
      <c r="J212">
        <v>7824.6</v>
      </c>
      <c r="K212">
        <v>1.4292763499595682</v>
      </c>
      <c r="L212">
        <v>0.8067885376670233</v>
      </c>
      <c r="M212">
        <v>-0.2146936801584029</v>
      </c>
    </row>
    <row r="213" spans="7:13" x14ac:dyDescent="0.3">
      <c r="G213">
        <v>1</v>
      </c>
      <c r="H213">
        <v>1</v>
      </c>
      <c r="I213">
        <v>323.82</v>
      </c>
      <c r="J213">
        <v>7848</v>
      </c>
      <c r="K213">
        <v>1.8533648229190596</v>
      </c>
      <c r="L213">
        <v>0.86452168791157469</v>
      </c>
      <c r="M213">
        <v>-0.14557888694203719</v>
      </c>
    </row>
    <row r="214" spans="7:13" x14ac:dyDescent="0.3">
      <c r="G214">
        <v>1</v>
      </c>
      <c r="H214">
        <v>1</v>
      </c>
      <c r="I214">
        <v>261</v>
      </c>
      <c r="J214">
        <v>7623</v>
      </c>
      <c r="K214">
        <v>1.2886957633832696</v>
      </c>
      <c r="L214">
        <v>0.78392635178883707</v>
      </c>
      <c r="M214">
        <v>-0.24344020208912828</v>
      </c>
    </row>
    <row r="215" spans="7:13" x14ac:dyDescent="0.3">
      <c r="G215">
        <v>1</v>
      </c>
      <c r="H215">
        <v>1</v>
      </c>
      <c r="I215">
        <v>404.1</v>
      </c>
      <c r="J215">
        <v>6300</v>
      </c>
      <c r="K215">
        <v>1.9281529788765432</v>
      </c>
      <c r="L215">
        <v>0.8730448416058747</v>
      </c>
      <c r="M215">
        <v>-0.13576835950648605</v>
      </c>
    </row>
    <row r="216" spans="7:13" x14ac:dyDescent="0.3">
      <c r="G216">
        <v>1</v>
      </c>
      <c r="H216">
        <v>1</v>
      </c>
      <c r="I216">
        <v>485.82</v>
      </c>
      <c r="J216">
        <v>8100</v>
      </c>
      <c r="K216">
        <v>3.1938669623532956</v>
      </c>
      <c r="L216">
        <v>0.96060282672127839</v>
      </c>
      <c r="M216">
        <v>-4.0194247093574866E-2</v>
      </c>
    </row>
    <row r="217" spans="7:13" x14ac:dyDescent="0.3">
      <c r="G217">
        <v>0</v>
      </c>
      <c r="H217">
        <v>1</v>
      </c>
      <c r="I217">
        <v>225.9</v>
      </c>
      <c r="J217">
        <v>6562.8</v>
      </c>
      <c r="K217">
        <v>0.64389088439106978</v>
      </c>
      <c r="L217">
        <v>0.65563246995461477</v>
      </c>
      <c r="M217">
        <v>-1.0660457906484828</v>
      </c>
    </row>
    <row r="218" spans="7:13" x14ac:dyDescent="0.3">
      <c r="G218">
        <v>0</v>
      </c>
      <c r="H218">
        <v>1</v>
      </c>
      <c r="I218">
        <v>341.82</v>
      </c>
      <c r="J218">
        <v>7560</v>
      </c>
      <c r="K218">
        <v>1.8909544646896581</v>
      </c>
      <c r="L218">
        <v>0.86886431971513534</v>
      </c>
      <c r="M218">
        <v>-2.0315227644111293</v>
      </c>
    </row>
    <row r="219" spans="7:13" x14ac:dyDescent="0.3">
      <c r="G219">
        <v>0</v>
      </c>
      <c r="H219">
        <v>1</v>
      </c>
      <c r="I219">
        <v>468</v>
      </c>
      <c r="J219">
        <v>7920</v>
      </c>
      <c r="K219">
        <v>2.992749874007933</v>
      </c>
      <c r="L219">
        <v>0.9522455135346185</v>
      </c>
      <c r="M219">
        <v>-3.0416822590789283</v>
      </c>
    </row>
    <row r="220" spans="7:13" x14ac:dyDescent="0.3">
      <c r="G220">
        <v>1</v>
      </c>
      <c r="H220">
        <v>1</v>
      </c>
      <c r="I220">
        <v>272.7</v>
      </c>
      <c r="J220">
        <v>8910</v>
      </c>
      <c r="K220">
        <v>1.8326214373098271</v>
      </c>
      <c r="L220">
        <v>0.86207371854732173</v>
      </c>
      <c r="M220">
        <v>-0.14841449161857945</v>
      </c>
    </row>
    <row r="221" spans="7:13" x14ac:dyDescent="0.3">
      <c r="G221">
        <v>1</v>
      </c>
      <c r="H221">
        <v>1</v>
      </c>
      <c r="I221">
        <v>314.82</v>
      </c>
      <c r="J221">
        <v>5130</v>
      </c>
      <c r="K221">
        <v>0.82603162990517309</v>
      </c>
      <c r="L221">
        <v>0.69551518560056114</v>
      </c>
      <c r="M221">
        <v>-0.36310243377998846</v>
      </c>
    </row>
    <row r="222" spans="7:13" x14ac:dyDescent="0.3">
      <c r="G222">
        <v>1</v>
      </c>
      <c r="H222">
        <v>1</v>
      </c>
      <c r="I222">
        <v>477</v>
      </c>
      <c r="J222">
        <v>5220</v>
      </c>
      <c r="K222">
        <v>2.1108374694702174</v>
      </c>
      <c r="L222">
        <v>0.89195206966171037</v>
      </c>
      <c r="M222">
        <v>-0.11434288140893226</v>
      </c>
    </row>
    <row r="223" spans="7:13" x14ac:dyDescent="0.3">
      <c r="G223">
        <v>1</v>
      </c>
      <c r="H223">
        <v>1</v>
      </c>
      <c r="I223">
        <v>396</v>
      </c>
      <c r="J223">
        <v>5400</v>
      </c>
      <c r="K223">
        <v>1.5484175464586718</v>
      </c>
      <c r="L223">
        <v>0.82468505885574017</v>
      </c>
      <c r="M223">
        <v>-0.19275371237285802</v>
      </c>
    </row>
    <row r="224" spans="7:13" x14ac:dyDescent="0.3">
      <c r="G224">
        <v>1</v>
      </c>
      <c r="H224">
        <v>1</v>
      </c>
      <c r="I224">
        <v>392.4</v>
      </c>
      <c r="J224">
        <v>5580</v>
      </c>
      <c r="K224">
        <v>1.5840320767867806</v>
      </c>
      <c r="L224">
        <v>0.82977480062101405</v>
      </c>
      <c r="M224">
        <v>-0.18660093955965448</v>
      </c>
    </row>
    <row r="225" spans="7:13" x14ac:dyDescent="0.3">
      <c r="G225">
        <v>1</v>
      </c>
      <c r="H225">
        <v>1</v>
      </c>
      <c r="I225">
        <v>351</v>
      </c>
      <c r="J225">
        <v>5715</v>
      </c>
      <c r="K225">
        <v>1.3117257478630351</v>
      </c>
      <c r="L225">
        <v>0.78780179265542361</v>
      </c>
      <c r="M225">
        <v>-0.23850875292694618</v>
      </c>
    </row>
    <row r="226" spans="7:13" x14ac:dyDescent="0.3">
      <c r="G226">
        <v>1</v>
      </c>
      <c r="H226">
        <v>1</v>
      </c>
      <c r="I226">
        <v>504</v>
      </c>
      <c r="J226">
        <v>5760</v>
      </c>
      <c r="K226">
        <v>2.5097443981320509</v>
      </c>
      <c r="L226">
        <v>0.92482212142975029</v>
      </c>
      <c r="M226">
        <v>-7.8153861118976833E-2</v>
      </c>
    </row>
    <row r="227" spans="7:13" x14ac:dyDescent="0.3">
      <c r="G227">
        <v>1</v>
      </c>
      <c r="H227">
        <v>1</v>
      </c>
      <c r="I227">
        <v>395.82</v>
      </c>
      <c r="J227">
        <v>5760</v>
      </c>
      <c r="K227">
        <v>1.6738869412549979</v>
      </c>
      <c r="L227">
        <v>0.84209336353818387</v>
      </c>
      <c r="M227">
        <v>-0.17186438782490654</v>
      </c>
    </row>
    <row r="228" spans="7:13" x14ac:dyDescent="0.3">
      <c r="G228">
        <v>1</v>
      </c>
      <c r="H228">
        <v>1</v>
      </c>
      <c r="I228">
        <v>414</v>
      </c>
      <c r="J228">
        <v>6120</v>
      </c>
      <c r="K228">
        <v>1.9412156714946849</v>
      </c>
      <c r="L228">
        <v>0.87448563696178605</v>
      </c>
      <c r="M228">
        <v>-0.13411940894448265</v>
      </c>
    </row>
    <row r="229" spans="7:13" x14ac:dyDescent="0.3">
      <c r="G229">
        <v>1</v>
      </c>
      <c r="H229">
        <v>1</v>
      </c>
      <c r="I229">
        <v>405</v>
      </c>
      <c r="J229">
        <v>6480</v>
      </c>
      <c r="K229">
        <v>1.9985369541662599</v>
      </c>
      <c r="L229">
        <v>0.88064338194992298</v>
      </c>
      <c r="M229">
        <v>-0.12710252279269788</v>
      </c>
    </row>
    <row r="230" spans="7:13" x14ac:dyDescent="0.3">
      <c r="G230">
        <v>1</v>
      </c>
      <c r="H230">
        <v>1</v>
      </c>
      <c r="I230">
        <v>405</v>
      </c>
      <c r="J230">
        <v>6661.8</v>
      </c>
      <c r="K230">
        <v>2.0626013413266291</v>
      </c>
      <c r="L230">
        <v>0.88721473480947055</v>
      </c>
      <c r="M230">
        <v>-0.1196682348676294</v>
      </c>
    </row>
    <row r="231" spans="7:13" x14ac:dyDescent="0.3">
      <c r="G231">
        <v>1</v>
      </c>
      <c r="H231">
        <v>1</v>
      </c>
      <c r="I231">
        <v>337.5</v>
      </c>
      <c r="J231">
        <v>6867</v>
      </c>
      <c r="K231">
        <v>1.6133699652815423</v>
      </c>
      <c r="L231">
        <v>0.83387873623065401</v>
      </c>
      <c r="M231">
        <v>-0.18166728739807733</v>
      </c>
    </row>
    <row r="232" spans="7:13" x14ac:dyDescent="0.3">
      <c r="G232">
        <v>1</v>
      </c>
      <c r="H232">
        <v>1</v>
      </c>
      <c r="I232">
        <v>360</v>
      </c>
      <c r="J232">
        <v>6967.8</v>
      </c>
      <c r="K232">
        <v>1.8227380384161229</v>
      </c>
      <c r="L232">
        <v>0.86089434569333523</v>
      </c>
      <c r="M232">
        <v>-0.14978349324160284</v>
      </c>
    </row>
    <row r="233" spans="7:13" x14ac:dyDescent="0.3">
      <c r="G233">
        <v>1</v>
      </c>
      <c r="H233">
        <v>1</v>
      </c>
      <c r="I233">
        <v>441</v>
      </c>
      <c r="J233">
        <v>7020</v>
      </c>
      <c r="K233">
        <v>2.4669827727513089</v>
      </c>
      <c r="L233">
        <v>0.92179453147629398</v>
      </c>
      <c r="M233">
        <v>-8.1432931153883781E-2</v>
      </c>
    </row>
    <row r="234" spans="7:13" x14ac:dyDescent="0.3">
      <c r="G234">
        <v>1</v>
      </c>
      <c r="H234">
        <v>1</v>
      </c>
      <c r="I234">
        <v>378</v>
      </c>
      <c r="J234">
        <v>7074</v>
      </c>
      <c r="K234">
        <v>1.9992395691780178</v>
      </c>
      <c r="L234">
        <v>0.88071721449722473</v>
      </c>
      <c r="M234">
        <v>-0.12701868698134391</v>
      </c>
    </row>
    <row r="235" spans="7:13" x14ac:dyDescent="0.3">
      <c r="G235">
        <v>1</v>
      </c>
      <c r="H235">
        <v>1</v>
      </c>
      <c r="I235">
        <v>432</v>
      </c>
      <c r="J235">
        <v>7380</v>
      </c>
      <c r="K235">
        <v>2.5243040554228839</v>
      </c>
      <c r="L235">
        <v>0.92582815819164499</v>
      </c>
      <c r="M235">
        <v>-7.7066635864078789E-2</v>
      </c>
    </row>
    <row r="236" spans="7:13" x14ac:dyDescent="0.3">
      <c r="G236">
        <v>1</v>
      </c>
      <c r="H236">
        <v>1</v>
      </c>
      <c r="I236">
        <v>405</v>
      </c>
      <c r="J236">
        <v>7380</v>
      </c>
      <c r="K236">
        <v>2.315687385653237</v>
      </c>
      <c r="L236">
        <v>0.91016795479098811</v>
      </c>
      <c r="M236">
        <v>-9.4126130797012986E-2</v>
      </c>
    </row>
    <row r="237" spans="7:13" x14ac:dyDescent="0.3">
      <c r="G237">
        <v>1</v>
      </c>
      <c r="H237">
        <v>1</v>
      </c>
      <c r="I237">
        <v>372.06</v>
      </c>
      <c r="J237">
        <v>7560</v>
      </c>
      <c r="K237">
        <v>2.1246051348316626</v>
      </c>
      <c r="L237">
        <v>0.89327176651386864</v>
      </c>
      <c r="M237">
        <v>-0.1128644146017948</v>
      </c>
    </row>
    <row r="238" spans="7:13" x14ac:dyDescent="0.3">
      <c r="G238">
        <v>1</v>
      </c>
      <c r="H238">
        <v>1</v>
      </c>
      <c r="I238">
        <v>558</v>
      </c>
      <c r="J238">
        <v>8490.6</v>
      </c>
      <c r="K238">
        <v>3.8892121468028336</v>
      </c>
      <c r="L238">
        <v>0.97994881618571839</v>
      </c>
      <c r="M238">
        <v>-2.0254937063388892E-2</v>
      </c>
    </row>
    <row r="239" spans="7:13" x14ac:dyDescent="0.3">
      <c r="G239">
        <v>1</v>
      </c>
      <c r="H239">
        <v>1</v>
      </c>
      <c r="I239">
        <v>413.1</v>
      </c>
      <c r="J239">
        <v>6300</v>
      </c>
      <c r="K239">
        <v>1.9976918687997589</v>
      </c>
      <c r="L239">
        <v>0.88055452592909056</v>
      </c>
      <c r="M239">
        <v>-0.12720342686544323</v>
      </c>
    </row>
    <row r="240" spans="7:13" x14ac:dyDescent="0.3">
      <c r="G240">
        <v>1</v>
      </c>
      <c r="H240">
        <v>1</v>
      </c>
      <c r="I240">
        <v>504</v>
      </c>
      <c r="J240">
        <v>7304.4</v>
      </c>
      <c r="K240">
        <v>3.0539745385637036</v>
      </c>
      <c r="L240">
        <v>0.95495380886115355</v>
      </c>
      <c r="M240">
        <v>-4.6092307355816951E-2</v>
      </c>
    </row>
    <row r="241" spans="7:13" x14ac:dyDescent="0.3">
      <c r="G241">
        <v>1</v>
      </c>
      <c r="H241">
        <v>1</v>
      </c>
      <c r="I241">
        <v>486</v>
      </c>
      <c r="J241">
        <v>9720</v>
      </c>
      <c r="K241">
        <v>3.7661285168283181</v>
      </c>
      <c r="L241">
        <v>0.97738193363237358</v>
      </c>
      <c r="M241">
        <v>-2.2877778425393867E-2</v>
      </c>
    </row>
    <row r="242" spans="7:13" x14ac:dyDescent="0.3">
      <c r="G242">
        <v>1</v>
      </c>
      <c r="H242">
        <v>1</v>
      </c>
      <c r="I242">
        <v>319.5</v>
      </c>
      <c r="J242">
        <v>5580</v>
      </c>
      <c r="K242">
        <v>1.0207670684087335</v>
      </c>
      <c r="L242">
        <v>0.73512198816060148</v>
      </c>
      <c r="M242">
        <v>-0.30771882325431199</v>
      </c>
    </row>
    <row r="243" spans="7:13" x14ac:dyDescent="0.3">
      <c r="G243">
        <v>1</v>
      </c>
      <c r="H243">
        <v>1</v>
      </c>
      <c r="I243">
        <v>333</v>
      </c>
      <c r="J243">
        <v>7200</v>
      </c>
      <c r="K243">
        <v>1.6959461799701159</v>
      </c>
      <c r="L243">
        <v>0.84500454078766563</v>
      </c>
      <c r="M243">
        <v>-0.16841327792618779</v>
      </c>
    </row>
    <row r="244" spans="7:13" x14ac:dyDescent="0.3">
      <c r="G244">
        <v>1</v>
      </c>
      <c r="H244">
        <v>1</v>
      </c>
      <c r="I244">
        <v>288</v>
      </c>
      <c r="J244">
        <v>4500</v>
      </c>
      <c r="K244">
        <v>0.39680043589310632</v>
      </c>
      <c r="L244">
        <v>0.59791868830147943</v>
      </c>
      <c r="M244">
        <v>-0.51430050701663732</v>
      </c>
    </row>
    <row r="245" spans="7:13" x14ac:dyDescent="0.3">
      <c r="G245">
        <v>1</v>
      </c>
      <c r="H245">
        <v>1</v>
      </c>
      <c r="I245">
        <v>239.4</v>
      </c>
      <c r="J245">
        <v>8080.2</v>
      </c>
      <c r="K245">
        <v>1.2829148467629363</v>
      </c>
      <c r="L245">
        <v>0.78294553931812405</v>
      </c>
      <c r="M245">
        <v>-0.24469213928244432</v>
      </c>
    </row>
    <row r="246" spans="7:13" x14ac:dyDescent="0.3">
      <c r="G246">
        <v>0</v>
      </c>
      <c r="H246">
        <v>1</v>
      </c>
      <c r="I246">
        <v>351</v>
      </c>
      <c r="J246">
        <v>6660</v>
      </c>
      <c r="K246">
        <v>1.6447337009243608</v>
      </c>
      <c r="L246">
        <v>0.83817802417189857</v>
      </c>
      <c r="M246">
        <v>-1.8212584626405162</v>
      </c>
    </row>
    <row r="247" spans="7:13" x14ac:dyDescent="0.3">
      <c r="G247">
        <v>1</v>
      </c>
      <c r="H247">
        <v>1</v>
      </c>
      <c r="I247">
        <v>444.6</v>
      </c>
      <c r="J247">
        <v>5580</v>
      </c>
      <c r="K247">
        <v>1.987357638341432</v>
      </c>
      <c r="L247">
        <v>0.87946330786204563</v>
      </c>
      <c r="M247">
        <v>-0.12844343499026734</v>
      </c>
    </row>
    <row r="248" spans="7:13" x14ac:dyDescent="0.3">
      <c r="G248">
        <v>1</v>
      </c>
      <c r="H248">
        <v>1</v>
      </c>
      <c r="I248">
        <v>358.2</v>
      </c>
      <c r="J248">
        <v>6321.6</v>
      </c>
      <c r="K248">
        <v>1.5811162506238303</v>
      </c>
      <c r="L248">
        <v>0.82936254819759003</v>
      </c>
      <c r="M248">
        <v>-0.18709788748527573</v>
      </c>
    </row>
    <row r="249" spans="7:13" x14ac:dyDescent="0.3">
      <c r="G249">
        <v>1</v>
      </c>
      <c r="H249">
        <v>1</v>
      </c>
      <c r="I249">
        <v>378</v>
      </c>
      <c r="J249">
        <v>9205.2000000000007</v>
      </c>
      <c r="K249">
        <v>2.7502517909391795</v>
      </c>
      <c r="L249">
        <v>0.93992756845765402</v>
      </c>
      <c r="M249">
        <v>-6.1952461519246535E-2</v>
      </c>
    </row>
    <row r="250" spans="7:13" x14ac:dyDescent="0.3">
      <c r="G250">
        <v>0</v>
      </c>
      <c r="H250">
        <v>1</v>
      </c>
      <c r="I250">
        <v>297</v>
      </c>
      <c r="J250">
        <v>5779.8</v>
      </c>
      <c r="K250">
        <v>0.91732723939080341</v>
      </c>
      <c r="L250">
        <v>0.71449719944033097</v>
      </c>
      <c r="M250">
        <v>-1.2535034406183547</v>
      </c>
    </row>
    <row r="251" spans="7:13" x14ac:dyDescent="0.3">
      <c r="G251">
        <v>1</v>
      </c>
      <c r="H251">
        <v>1</v>
      </c>
      <c r="I251">
        <v>333</v>
      </c>
      <c r="J251">
        <v>5760</v>
      </c>
      <c r="K251">
        <v>1.1885054895909524</v>
      </c>
      <c r="L251">
        <v>0.76647366568260045</v>
      </c>
      <c r="M251">
        <v>-0.26595493783894197</v>
      </c>
    </row>
    <row r="252" spans="7:13" x14ac:dyDescent="0.3">
      <c r="G252">
        <v>1</v>
      </c>
      <c r="H252">
        <v>1</v>
      </c>
      <c r="I252">
        <v>291.60000000000002</v>
      </c>
      <c r="J252">
        <v>8010</v>
      </c>
      <c r="K252">
        <v>1.6615026746616035</v>
      </c>
      <c r="L252">
        <v>0.84043961613368456</v>
      </c>
      <c r="M252">
        <v>-0.17383017150585472</v>
      </c>
    </row>
    <row r="253" spans="7:13" x14ac:dyDescent="0.3">
      <c r="G253">
        <v>0</v>
      </c>
      <c r="H253">
        <v>1</v>
      </c>
      <c r="I253">
        <v>297</v>
      </c>
      <c r="J253">
        <v>4752</v>
      </c>
      <c r="K253">
        <v>0.55514144663267539</v>
      </c>
      <c r="L253">
        <v>0.6353276212161183</v>
      </c>
      <c r="M253">
        <v>-1.0087559208498238</v>
      </c>
    </row>
    <row r="254" spans="7:13" x14ac:dyDescent="0.3">
      <c r="G254">
        <v>0</v>
      </c>
      <c r="H254">
        <v>1</v>
      </c>
      <c r="I254">
        <v>317.7</v>
      </c>
      <c r="J254">
        <v>5580</v>
      </c>
      <c r="K254">
        <v>1.0068592904240905</v>
      </c>
      <c r="L254">
        <v>0.73240505766985253</v>
      </c>
      <c r="M254">
        <v>-1.3182808510182296</v>
      </c>
    </row>
    <row r="255" spans="7:13" x14ac:dyDescent="0.3">
      <c r="G255">
        <v>0</v>
      </c>
      <c r="H255">
        <v>1</v>
      </c>
      <c r="I255">
        <v>359.82</v>
      </c>
      <c r="J255">
        <v>4980.6000000000004</v>
      </c>
      <c r="K255">
        <v>1.1210791078944133</v>
      </c>
      <c r="L255">
        <v>0.75418882501757101</v>
      </c>
      <c r="M255">
        <v>-1.4031916191634306</v>
      </c>
    </row>
    <row r="256" spans="7:13" x14ac:dyDescent="0.3">
      <c r="G256">
        <v>1</v>
      </c>
      <c r="H256">
        <v>1</v>
      </c>
      <c r="I256">
        <v>306</v>
      </c>
      <c r="J256">
        <v>5472</v>
      </c>
      <c r="K256">
        <v>0.87840068174547281</v>
      </c>
      <c r="L256">
        <v>0.70649069346756332</v>
      </c>
      <c r="M256">
        <v>-0.34744524967246421</v>
      </c>
    </row>
    <row r="257" spans="7:13" x14ac:dyDescent="0.3">
      <c r="G257">
        <v>1</v>
      </c>
      <c r="H257">
        <v>1</v>
      </c>
      <c r="I257">
        <v>449.82</v>
      </c>
      <c r="J257">
        <v>9720</v>
      </c>
      <c r="K257">
        <v>3.4865821793369909</v>
      </c>
      <c r="L257">
        <v>0.97030357099703146</v>
      </c>
      <c r="M257">
        <v>-3.0146296655654679E-2</v>
      </c>
    </row>
    <row r="258" spans="7:13" x14ac:dyDescent="0.3">
      <c r="G258">
        <v>1</v>
      </c>
      <c r="H258">
        <v>1</v>
      </c>
      <c r="I258">
        <v>340.2</v>
      </c>
      <c r="J258">
        <v>6656.4</v>
      </c>
      <c r="K258">
        <v>1.5600184312905543</v>
      </c>
      <c r="L258">
        <v>0.82635599773527468</v>
      </c>
      <c r="M258">
        <v>-0.1907296083163901</v>
      </c>
    </row>
    <row r="259" spans="7:13" x14ac:dyDescent="0.3">
      <c r="G259">
        <v>1</v>
      </c>
      <c r="H259">
        <v>1</v>
      </c>
      <c r="I259">
        <v>342</v>
      </c>
      <c r="J259">
        <v>7466.4</v>
      </c>
      <c r="K259">
        <v>1.8593615976134763</v>
      </c>
      <c r="L259">
        <v>0.86522251969874586</v>
      </c>
      <c r="M259">
        <v>-0.1447685569262615</v>
      </c>
    </row>
    <row r="260" spans="7:13" x14ac:dyDescent="0.3">
      <c r="G260">
        <v>0</v>
      </c>
      <c r="H260">
        <v>1</v>
      </c>
      <c r="I260">
        <v>369</v>
      </c>
      <c r="J260">
        <v>5220</v>
      </c>
      <c r="K260">
        <v>1.2763707903916293</v>
      </c>
      <c r="L260">
        <v>0.78183137142655978</v>
      </c>
      <c r="M260">
        <v>-1.5224869896435211</v>
      </c>
    </row>
    <row r="261" spans="7:13" x14ac:dyDescent="0.3">
      <c r="G261">
        <v>1</v>
      </c>
      <c r="H261">
        <v>1</v>
      </c>
      <c r="I261">
        <v>341.82</v>
      </c>
      <c r="J261">
        <v>5148</v>
      </c>
      <c r="K261">
        <v>1.0409913083045597</v>
      </c>
      <c r="L261">
        <v>0.7390412343967927</v>
      </c>
      <c r="M261">
        <v>-0.30240156203062524</v>
      </c>
    </row>
    <row r="262" spans="7:13" x14ac:dyDescent="0.3">
      <c r="G262">
        <v>1</v>
      </c>
      <c r="H262">
        <v>1</v>
      </c>
      <c r="I262">
        <v>402.3</v>
      </c>
      <c r="J262">
        <v>5760</v>
      </c>
      <c r="K262">
        <v>1.7239549419997133</v>
      </c>
      <c r="L262">
        <v>0.84863755675736507</v>
      </c>
      <c r="M262">
        <v>-0.16412308987840823</v>
      </c>
    </row>
    <row r="263" spans="7:13" x14ac:dyDescent="0.3">
      <c r="G263">
        <v>1</v>
      </c>
      <c r="H263">
        <v>1</v>
      </c>
      <c r="I263">
        <v>392.22</v>
      </c>
      <c r="J263">
        <v>6228</v>
      </c>
      <c r="K263">
        <v>1.81098960965894</v>
      </c>
      <c r="L263">
        <v>0.85948143501360486</v>
      </c>
      <c r="M263">
        <v>-0.15142605414398888</v>
      </c>
    </row>
    <row r="264" spans="7:13" x14ac:dyDescent="0.3">
      <c r="G264">
        <v>1</v>
      </c>
      <c r="H264">
        <v>1</v>
      </c>
      <c r="I264">
        <v>320.39999999999998</v>
      </c>
      <c r="J264">
        <v>5850</v>
      </c>
      <c r="K264">
        <v>1.1228660868471478</v>
      </c>
      <c r="L264">
        <v>0.75451995904619495</v>
      </c>
      <c r="M264">
        <v>-0.28167354778257292</v>
      </c>
    </row>
    <row r="265" spans="7:13" x14ac:dyDescent="0.3">
      <c r="G265">
        <v>1</v>
      </c>
      <c r="H265">
        <v>1</v>
      </c>
      <c r="I265">
        <v>349.2</v>
      </c>
      <c r="J265">
        <v>6192</v>
      </c>
      <c r="K265">
        <v>1.4659076985664896</v>
      </c>
      <c r="L265">
        <v>0.81243457935247054</v>
      </c>
      <c r="M265">
        <v>-0.20771988574000638</v>
      </c>
    </row>
    <row r="266" spans="7:13" x14ac:dyDescent="0.3">
      <c r="G266">
        <v>1</v>
      </c>
      <c r="H266">
        <v>1</v>
      </c>
      <c r="I266">
        <v>387</v>
      </c>
      <c r="J266">
        <v>6300</v>
      </c>
      <c r="K266">
        <v>1.7960290880224332</v>
      </c>
      <c r="L266">
        <v>0.85766487081468479</v>
      </c>
      <c r="M266">
        <v>-0.1535418492517463</v>
      </c>
    </row>
    <row r="267" spans="7:13" x14ac:dyDescent="0.3">
      <c r="G267">
        <v>1</v>
      </c>
      <c r="H267">
        <v>1</v>
      </c>
      <c r="I267">
        <v>359.82</v>
      </c>
      <c r="J267">
        <v>7493.4</v>
      </c>
      <c r="K267">
        <v>2.0065631126060532</v>
      </c>
      <c r="L267">
        <v>0.8814844423637137</v>
      </c>
      <c r="M267">
        <v>-0.12614792634849648</v>
      </c>
    </row>
    <row r="268" spans="7:13" x14ac:dyDescent="0.3">
      <c r="G268">
        <v>0</v>
      </c>
      <c r="H268">
        <v>1</v>
      </c>
      <c r="I268">
        <v>288</v>
      </c>
      <c r="J268">
        <v>3648.6</v>
      </c>
      <c r="K268">
        <v>9.6776127706425852E-2</v>
      </c>
      <c r="L268">
        <v>0.52417516692111044</v>
      </c>
      <c r="M268">
        <v>-0.74270549021192456</v>
      </c>
    </row>
    <row r="269" spans="7:13" x14ac:dyDescent="0.3">
      <c r="G269">
        <v>0</v>
      </c>
      <c r="H269">
        <v>1</v>
      </c>
      <c r="I269">
        <v>275.39999999999998</v>
      </c>
      <c r="J269">
        <v>3884.4</v>
      </c>
      <c r="K269">
        <v>8.2515094863511829E-2</v>
      </c>
      <c r="L269">
        <v>0.52061707701521787</v>
      </c>
      <c r="M269">
        <v>-0.73525557925840868</v>
      </c>
    </row>
    <row r="270" spans="7:13" x14ac:dyDescent="0.3">
      <c r="G270">
        <v>0</v>
      </c>
      <c r="H270">
        <v>1</v>
      </c>
      <c r="I270">
        <v>293.22000000000003</v>
      </c>
      <c r="J270">
        <v>3888</v>
      </c>
      <c r="K270">
        <v>0.2214706986374273</v>
      </c>
      <c r="L270">
        <v>0.55514246721735394</v>
      </c>
      <c r="M270">
        <v>-0.81000119912541868</v>
      </c>
    </row>
    <row r="271" spans="7:13" x14ac:dyDescent="0.3">
      <c r="G271">
        <v>0</v>
      </c>
      <c r="H271">
        <v>1</v>
      </c>
      <c r="I271">
        <v>275.39999999999998</v>
      </c>
      <c r="J271">
        <v>4770</v>
      </c>
      <c r="K271">
        <v>0.39459111944669711</v>
      </c>
      <c r="L271">
        <v>0.59738742755622132</v>
      </c>
      <c r="M271">
        <v>-0.90978053813741011</v>
      </c>
    </row>
    <row r="272" spans="7:13" x14ac:dyDescent="0.3">
      <c r="G272">
        <v>0</v>
      </c>
      <c r="H272">
        <v>1</v>
      </c>
      <c r="I272">
        <v>302.04000000000002</v>
      </c>
      <c r="J272">
        <v>5400</v>
      </c>
      <c r="K272">
        <v>0.82243153566030003</v>
      </c>
      <c r="L272">
        <v>0.69475224372780986</v>
      </c>
      <c r="M272">
        <v>-1.1866315164779933</v>
      </c>
    </row>
    <row r="273" spans="7:13" x14ac:dyDescent="0.3">
      <c r="G273">
        <v>0</v>
      </c>
      <c r="H273">
        <v>1</v>
      </c>
      <c r="I273">
        <v>412.2</v>
      </c>
      <c r="J273">
        <v>5580</v>
      </c>
      <c r="K273">
        <v>1.737017634617855</v>
      </c>
      <c r="L273">
        <v>0.8503078533187971</v>
      </c>
      <c r="M273">
        <v>-1.8991744493120544</v>
      </c>
    </row>
    <row r="274" spans="7:13" x14ac:dyDescent="0.3">
      <c r="G274">
        <v>0</v>
      </c>
      <c r="H274">
        <v>1</v>
      </c>
      <c r="I274">
        <v>316.8</v>
      </c>
      <c r="J274">
        <v>5680.8</v>
      </c>
      <c r="K274">
        <v>1.0354262497583107</v>
      </c>
      <c r="L274">
        <v>0.73796653428964976</v>
      </c>
      <c r="M274">
        <v>-1.3392830516591476</v>
      </c>
    </row>
    <row r="275" spans="7:13" x14ac:dyDescent="0.3">
      <c r="G275">
        <v>0</v>
      </c>
      <c r="H275">
        <v>1</v>
      </c>
      <c r="I275">
        <v>288</v>
      </c>
      <c r="J275">
        <v>5832</v>
      </c>
      <c r="K275">
        <v>0.86618307449383236</v>
      </c>
      <c r="L275">
        <v>0.70395085499147181</v>
      </c>
      <c r="M275">
        <v>-1.2172298080053869</v>
      </c>
    </row>
    <row r="276" spans="7:13" x14ac:dyDescent="0.3">
      <c r="G276">
        <v>0</v>
      </c>
      <c r="H276">
        <v>1</v>
      </c>
      <c r="I276">
        <v>250.2</v>
      </c>
      <c r="J276">
        <v>6552</v>
      </c>
      <c r="K276">
        <v>0.8278400820059082</v>
      </c>
      <c r="L276">
        <v>0.69589803292467356</v>
      </c>
      <c r="M276">
        <v>-1.1903922158050186</v>
      </c>
    </row>
    <row r="277" spans="7:13" x14ac:dyDescent="0.3">
      <c r="G277">
        <v>0</v>
      </c>
      <c r="H277">
        <v>1</v>
      </c>
      <c r="I277">
        <v>252</v>
      </c>
      <c r="J277">
        <v>6985.8</v>
      </c>
      <c r="K277">
        <v>0.99461436796727432</v>
      </c>
      <c r="L277">
        <v>0.72999838236240155</v>
      </c>
      <c r="M277">
        <v>-1.3093273287513452</v>
      </c>
    </row>
    <row r="278" spans="7:13" x14ac:dyDescent="0.3">
      <c r="G278">
        <v>1</v>
      </c>
      <c r="H278">
        <v>1</v>
      </c>
      <c r="I278">
        <v>323.82</v>
      </c>
      <c r="J278">
        <v>4933.8</v>
      </c>
      <c r="K278">
        <v>0.82643172576422774</v>
      </c>
      <c r="L278">
        <v>0.69559990879729172</v>
      </c>
      <c r="M278">
        <v>-0.36298062761574434</v>
      </c>
    </row>
    <row r="279" spans="7:13" x14ac:dyDescent="0.3">
      <c r="G279">
        <v>1</v>
      </c>
      <c r="H279">
        <v>1</v>
      </c>
      <c r="I279">
        <v>316.8</v>
      </c>
      <c r="J279">
        <v>5040</v>
      </c>
      <c r="K279">
        <v>0.809615142539583</v>
      </c>
      <c r="L279">
        <v>0.69202748744695641</v>
      </c>
      <c r="M279">
        <v>-0.3681296024091984</v>
      </c>
    </row>
    <row r="280" spans="7:13" x14ac:dyDescent="0.3">
      <c r="G280">
        <v>1</v>
      </c>
      <c r="H280">
        <v>1</v>
      </c>
      <c r="I280">
        <v>318.42</v>
      </c>
      <c r="J280">
        <v>5142.6000000000004</v>
      </c>
      <c r="K280">
        <v>0.85828729191527708</v>
      </c>
      <c r="L280">
        <v>0.70230269638183773</v>
      </c>
      <c r="M280">
        <v>-0.35339077646551548</v>
      </c>
    </row>
    <row r="281" spans="7:13" x14ac:dyDescent="0.3">
      <c r="G281">
        <v>1</v>
      </c>
      <c r="H281">
        <v>1</v>
      </c>
      <c r="I281">
        <v>312.3</v>
      </c>
      <c r="J281">
        <v>5400</v>
      </c>
      <c r="K281">
        <v>0.90170587017276604</v>
      </c>
      <c r="L281">
        <v>0.71129993328147878</v>
      </c>
      <c r="M281">
        <v>-0.34066109104067732</v>
      </c>
    </row>
    <row r="282" spans="7:13" x14ac:dyDescent="0.3">
      <c r="G282">
        <v>1</v>
      </c>
      <c r="H282">
        <v>1</v>
      </c>
      <c r="I282">
        <v>243</v>
      </c>
      <c r="J282">
        <v>6195.6</v>
      </c>
      <c r="K282">
        <v>0.6466173991984927</v>
      </c>
      <c r="L282">
        <v>0.65624779698605706</v>
      </c>
      <c r="M282">
        <v>-0.42121682205556554</v>
      </c>
    </row>
    <row r="283" spans="7:13" x14ac:dyDescent="0.3">
      <c r="G283">
        <v>1</v>
      </c>
      <c r="H283">
        <v>1</v>
      </c>
      <c r="I283">
        <v>265.5</v>
      </c>
      <c r="J283">
        <v>7572.6</v>
      </c>
      <c r="K283">
        <v>1.3057047841816067</v>
      </c>
      <c r="L283">
        <v>0.7867935232575084</v>
      </c>
      <c r="M283">
        <v>-0.23978942425313698</v>
      </c>
    </row>
    <row r="284" spans="7:13" x14ac:dyDescent="0.3">
      <c r="G284">
        <v>1</v>
      </c>
      <c r="H284">
        <v>1</v>
      </c>
      <c r="I284">
        <v>324</v>
      </c>
      <c r="J284">
        <v>4354.2</v>
      </c>
      <c r="K284">
        <v>0.62357762568507846</v>
      </c>
      <c r="L284">
        <v>0.65103178575879861</v>
      </c>
      <c r="M284">
        <v>-0.4291968119151387</v>
      </c>
    </row>
    <row r="285" spans="7:13" x14ac:dyDescent="0.3">
      <c r="G285">
        <v>1</v>
      </c>
      <c r="H285">
        <v>1</v>
      </c>
      <c r="I285">
        <v>449.82</v>
      </c>
      <c r="J285">
        <v>10614.6</v>
      </c>
      <c r="K285">
        <v>3.8018297082350463</v>
      </c>
      <c r="L285">
        <v>0.97815785512037101</v>
      </c>
      <c r="M285">
        <v>-2.2084215918326211E-2</v>
      </c>
    </row>
    <row r="286" spans="7:13" x14ac:dyDescent="0.3">
      <c r="G286">
        <v>1</v>
      </c>
      <c r="H286">
        <v>1</v>
      </c>
      <c r="I286">
        <v>333</v>
      </c>
      <c r="J286">
        <v>9392.4</v>
      </c>
      <c r="K286">
        <v>2.4685246310723916</v>
      </c>
      <c r="L286">
        <v>0.9219056108140844</v>
      </c>
      <c r="M286">
        <v>-8.1312435054353371E-2</v>
      </c>
    </row>
    <row r="287" spans="7:13" x14ac:dyDescent="0.3">
      <c r="G287">
        <v>0</v>
      </c>
      <c r="H287">
        <v>1</v>
      </c>
      <c r="I287">
        <v>480.6</v>
      </c>
      <c r="J287">
        <v>7740</v>
      </c>
      <c r="K287">
        <v>3.0266742336030394</v>
      </c>
      <c r="L287">
        <v>0.95376473589007549</v>
      </c>
      <c r="M287">
        <v>-3.0740124796313459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</c>
      <c r="K288">
        <v>0.94795909746429663</v>
      </c>
      <c r="L288">
        <v>0.72070455087338325</v>
      </c>
      <c r="M288">
        <v>-0.32752600255331654</v>
      </c>
    </row>
    <row r="289" spans="7:13" x14ac:dyDescent="0.3">
      <c r="G289">
        <v>1</v>
      </c>
      <c r="H289">
        <v>1</v>
      </c>
      <c r="I289">
        <v>324</v>
      </c>
      <c r="J289">
        <v>7128</v>
      </c>
      <c r="K289">
        <v>1.6010352555279419</v>
      </c>
      <c r="L289">
        <v>0.8321630266424721</v>
      </c>
      <c r="M289">
        <v>-0.18372691187199686</v>
      </c>
    </row>
    <row r="290" spans="7:13" x14ac:dyDescent="0.3">
      <c r="G290">
        <v>1</v>
      </c>
      <c r="H290">
        <v>1</v>
      </c>
      <c r="I290">
        <v>266.39999999999998</v>
      </c>
      <c r="J290">
        <v>7324.2</v>
      </c>
      <c r="K290">
        <v>1.2251251540835222</v>
      </c>
      <c r="L290">
        <v>0.77296422350384575</v>
      </c>
      <c r="M290">
        <v>-0.25752251412575716</v>
      </c>
    </row>
    <row r="291" spans="7:13" x14ac:dyDescent="0.3">
      <c r="G291">
        <v>1</v>
      </c>
      <c r="H291">
        <v>1</v>
      </c>
      <c r="I291">
        <v>359.82</v>
      </c>
      <c r="J291">
        <v>7342.2</v>
      </c>
      <c r="K291">
        <v>1.9532818401162411</v>
      </c>
      <c r="L291">
        <v>0.87580405235905723</v>
      </c>
      <c r="M291">
        <v>-0.13261289758848369</v>
      </c>
    </row>
    <row r="292" spans="7:13" x14ac:dyDescent="0.3">
      <c r="G292">
        <v>1</v>
      </c>
      <c r="H292">
        <v>1</v>
      </c>
      <c r="I292">
        <v>324</v>
      </c>
      <c r="J292">
        <v>6624</v>
      </c>
      <c r="K292">
        <v>1.4234310138952346</v>
      </c>
      <c r="L292">
        <v>0.80587572771837535</v>
      </c>
      <c r="M292">
        <v>-0.21582573233531838</v>
      </c>
    </row>
    <row r="293" spans="7:13" x14ac:dyDescent="0.3">
      <c r="G293">
        <v>1</v>
      </c>
      <c r="H293">
        <v>1</v>
      </c>
      <c r="I293">
        <v>342</v>
      </c>
      <c r="J293">
        <v>7920</v>
      </c>
      <c r="K293">
        <v>2.0192054150829133</v>
      </c>
      <c r="L293">
        <v>0.88279882234958118</v>
      </c>
      <c r="M293">
        <v>-0.12465793859502956</v>
      </c>
    </row>
    <row r="294" spans="7:13" x14ac:dyDescent="0.3">
      <c r="G294">
        <v>1</v>
      </c>
      <c r="H294">
        <v>1</v>
      </c>
      <c r="I294">
        <v>323.82</v>
      </c>
      <c r="J294">
        <v>8206.2000000000007</v>
      </c>
      <c r="K294">
        <v>1.9795906946508768</v>
      </c>
      <c r="L294">
        <v>0.87863752315842403</v>
      </c>
      <c r="M294">
        <v>-0.12938284045527776</v>
      </c>
    </row>
    <row r="295" spans="7:13" x14ac:dyDescent="0.3">
      <c r="G295">
        <v>1</v>
      </c>
      <c r="H295">
        <v>1</v>
      </c>
      <c r="I295">
        <v>387</v>
      </c>
      <c r="J295">
        <v>9880.2000000000007</v>
      </c>
      <c r="K295">
        <v>3.0576535044776283</v>
      </c>
      <c r="L295">
        <v>0.9551118024334222</v>
      </c>
      <c r="M295">
        <v>-4.5926874742722688E-2</v>
      </c>
    </row>
    <row r="296" spans="7:13" x14ac:dyDescent="0.3">
      <c r="G296">
        <v>1</v>
      </c>
      <c r="H296">
        <v>1</v>
      </c>
      <c r="I296">
        <v>414</v>
      </c>
      <c r="J296">
        <v>6548.4</v>
      </c>
      <c r="K296">
        <v>2.0921792768824856</v>
      </c>
      <c r="L296">
        <v>0.89014071886489521</v>
      </c>
      <c r="M296">
        <v>-0.11637571767003968</v>
      </c>
    </row>
    <row r="297" spans="7:13" x14ac:dyDescent="0.3">
      <c r="G297">
        <v>1</v>
      </c>
      <c r="H297">
        <v>1</v>
      </c>
      <c r="I297">
        <v>315</v>
      </c>
      <c r="J297">
        <v>8787.6</v>
      </c>
      <c r="K297">
        <v>2.116321761266712</v>
      </c>
      <c r="L297">
        <v>0.89247947544637218</v>
      </c>
      <c r="M297">
        <v>-0.11375176229151369</v>
      </c>
    </row>
    <row r="298" spans="7:13" x14ac:dyDescent="0.3">
      <c r="G298">
        <v>1</v>
      </c>
      <c r="H298">
        <v>1</v>
      </c>
      <c r="I298">
        <v>431.82</v>
      </c>
      <c r="J298">
        <v>8836.2000000000007</v>
      </c>
      <c r="K298">
        <v>3.0360626757703484</v>
      </c>
      <c r="L298">
        <v>0.95417698405913975</v>
      </c>
      <c r="M298">
        <v>-4.6906106858466863E-2</v>
      </c>
    </row>
    <row r="299" spans="7:13" x14ac:dyDescent="0.3">
      <c r="G299">
        <v>0</v>
      </c>
      <c r="H299">
        <v>1</v>
      </c>
      <c r="I299">
        <v>306</v>
      </c>
      <c r="J299">
        <v>4500</v>
      </c>
      <c r="K299">
        <v>0.53587821573953764</v>
      </c>
      <c r="L299">
        <v>0.6308530658071918</v>
      </c>
      <c r="M299">
        <v>-0.99656051855598915</v>
      </c>
    </row>
    <row r="300" spans="7:13" x14ac:dyDescent="0.3">
      <c r="G300">
        <v>0</v>
      </c>
      <c r="H300">
        <v>1</v>
      </c>
      <c r="I300">
        <v>313.2</v>
      </c>
      <c r="J300">
        <v>5040</v>
      </c>
      <c r="K300">
        <v>0.78179958657029647</v>
      </c>
      <c r="L300">
        <v>0.6860678363851056</v>
      </c>
      <c r="M300">
        <v>-1.1585783558567773</v>
      </c>
    </row>
    <row r="301" spans="7:13" x14ac:dyDescent="0.3">
      <c r="G301">
        <v>0</v>
      </c>
      <c r="H301">
        <v>1</v>
      </c>
      <c r="I301">
        <v>549</v>
      </c>
      <c r="J301">
        <v>6552</v>
      </c>
      <c r="K301">
        <v>3.1365312274566692</v>
      </c>
      <c r="L301">
        <v>0.95837472210407915</v>
      </c>
      <c r="M301">
        <v>-3.1790476545255362</v>
      </c>
    </row>
    <row r="302" spans="7:13" x14ac:dyDescent="0.3">
      <c r="G302">
        <v>1</v>
      </c>
      <c r="H302">
        <v>1</v>
      </c>
      <c r="I302">
        <v>293.39999999999998</v>
      </c>
      <c r="J302">
        <v>4320</v>
      </c>
      <c r="K302">
        <v>0.3750936835496399</v>
      </c>
      <c r="L302">
        <v>0.5926892161752324</v>
      </c>
      <c r="M302">
        <v>-0.52308510476042391</v>
      </c>
    </row>
    <row r="303" spans="7:13" x14ac:dyDescent="0.3">
      <c r="G303">
        <v>1</v>
      </c>
      <c r="H303">
        <v>1</v>
      </c>
      <c r="I303">
        <v>333</v>
      </c>
      <c r="J303">
        <v>4500</v>
      </c>
      <c r="K303">
        <v>0.74449488550918463</v>
      </c>
      <c r="L303">
        <v>0.67797798093262152</v>
      </c>
      <c r="M303">
        <v>-0.38864046806967267</v>
      </c>
    </row>
    <row r="304" spans="7:13" x14ac:dyDescent="0.3">
      <c r="G304">
        <v>1</v>
      </c>
      <c r="H304">
        <v>1</v>
      </c>
      <c r="I304">
        <v>322.2</v>
      </c>
      <c r="J304">
        <v>5040</v>
      </c>
      <c r="K304">
        <v>0.85133847649351213</v>
      </c>
      <c r="L304">
        <v>0.70084784306712311</v>
      </c>
      <c r="M304">
        <v>-0.35546447247340701</v>
      </c>
    </row>
    <row r="305" spans="7:13" x14ac:dyDescent="0.3">
      <c r="G305">
        <v>1</v>
      </c>
      <c r="H305">
        <v>1</v>
      </c>
      <c r="I305">
        <v>315</v>
      </c>
      <c r="J305">
        <v>5040</v>
      </c>
      <c r="K305">
        <v>0.79570736455493951</v>
      </c>
      <c r="L305">
        <v>0.68905549676979361</v>
      </c>
      <c r="M305">
        <v>-0.37243346437650604</v>
      </c>
    </row>
    <row r="306" spans="7:13" x14ac:dyDescent="0.3">
      <c r="G306">
        <v>1</v>
      </c>
      <c r="H306">
        <v>1</v>
      </c>
      <c r="I306">
        <v>324</v>
      </c>
      <c r="J306">
        <v>5135.3999999999996</v>
      </c>
      <c r="K306">
        <v>0.89886420021577451</v>
      </c>
      <c r="L306">
        <v>0.7107160395084422</v>
      </c>
      <c r="M306">
        <v>-0.34148231079773245</v>
      </c>
    </row>
    <row r="307" spans="7:13" x14ac:dyDescent="0.3">
      <c r="G307">
        <v>1</v>
      </c>
      <c r="H307">
        <v>1</v>
      </c>
      <c r="I307">
        <v>322.2</v>
      </c>
      <c r="J307">
        <v>5310</v>
      </c>
      <c r="K307">
        <v>0.94648360593960512</v>
      </c>
      <c r="L307">
        <v>0.72040745322505451</v>
      </c>
      <c r="M307">
        <v>-0.32793831978014254</v>
      </c>
    </row>
    <row r="308" spans="7:13" x14ac:dyDescent="0.3">
      <c r="G308">
        <v>1</v>
      </c>
      <c r="H308">
        <v>1</v>
      </c>
      <c r="I308">
        <v>315</v>
      </c>
      <c r="J308">
        <v>5400</v>
      </c>
      <c r="K308">
        <v>0.92256753714973039</v>
      </c>
      <c r="L308">
        <v>0.71556497011707187</v>
      </c>
      <c r="M308">
        <v>-0.33468288031060173</v>
      </c>
    </row>
    <row r="309" spans="7:13" x14ac:dyDescent="0.3">
      <c r="G309">
        <v>1</v>
      </c>
      <c r="H309">
        <v>1</v>
      </c>
      <c r="I309">
        <v>360</v>
      </c>
      <c r="J309">
        <v>6490.8</v>
      </c>
      <c r="K309">
        <v>1.6546483097280249</v>
      </c>
      <c r="L309">
        <v>0.83951829355143515</v>
      </c>
      <c r="M309">
        <v>-0.17492701169370106</v>
      </c>
    </row>
    <row r="310" spans="7:13" x14ac:dyDescent="0.3">
      <c r="G310">
        <v>1</v>
      </c>
      <c r="H310">
        <v>1</v>
      </c>
      <c r="I310">
        <v>282.60000000000002</v>
      </c>
      <c r="J310">
        <v>8388</v>
      </c>
      <c r="K310">
        <v>1.7251669659629179</v>
      </c>
      <c r="L310">
        <v>0.8487931777047707</v>
      </c>
      <c r="M310">
        <v>-0.16393972929151401</v>
      </c>
    </row>
    <row r="311" spans="7:13" x14ac:dyDescent="0.3">
      <c r="G311">
        <v>1</v>
      </c>
      <c r="H311">
        <v>1</v>
      </c>
      <c r="I311">
        <v>288</v>
      </c>
      <c r="J311">
        <v>8427.6</v>
      </c>
      <c r="K311">
        <v>1.7808449189022744</v>
      </c>
      <c r="L311">
        <v>0.85580116492379243</v>
      </c>
      <c r="M311">
        <v>-0.15571721379002637</v>
      </c>
    </row>
    <row r="312" spans="7:13" x14ac:dyDescent="0.3">
      <c r="G312">
        <v>1</v>
      </c>
      <c r="H312">
        <v>1</v>
      </c>
      <c r="I312">
        <v>289.8</v>
      </c>
      <c r="J312">
        <v>7084.8</v>
      </c>
      <c r="K312">
        <v>1.3215642531083476</v>
      </c>
      <c r="L312">
        <v>0.78944183975081561</v>
      </c>
      <c r="M312">
        <v>-0.23642911519339502</v>
      </c>
    </row>
    <row r="313" spans="7:13" x14ac:dyDescent="0.3">
      <c r="G313">
        <v>1</v>
      </c>
      <c r="H313">
        <v>1</v>
      </c>
      <c r="I313">
        <v>315</v>
      </c>
      <c r="J313">
        <v>8278.2000000000007</v>
      </c>
      <c r="K313">
        <v>1.9368146170450831</v>
      </c>
      <c r="L313">
        <v>0.87400177830916703</v>
      </c>
      <c r="M313">
        <v>-0.13467286864999073</v>
      </c>
    </row>
    <row r="314" spans="7:13" x14ac:dyDescent="0.3">
      <c r="G314">
        <v>1</v>
      </c>
      <c r="H314">
        <v>1</v>
      </c>
      <c r="I314">
        <v>315</v>
      </c>
      <c r="J314">
        <v>8508.6</v>
      </c>
      <c r="K314">
        <v>2.0180051275057491</v>
      </c>
      <c r="L314">
        <v>0.88267457744974032</v>
      </c>
      <c r="M314">
        <v>-0.12479868826597912</v>
      </c>
    </row>
    <row r="315" spans="7:13" x14ac:dyDescent="0.3">
      <c r="G315">
        <v>1</v>
      </c>
      <c r="H315">
        <v>1</v>
      </c>
      <c r="I315">
        <v>531</v>
      </c>
      <c r="J315">
        <v>11646</v>
      </c>
      <c r="K315">
        <v>4.7925248898265274</v>
      </c>
      <c r="L315">
        <v>0.99177668774238115</v>
      </c>
      <c r="M315">
        <v>-8.2573102019577998E-3</v>
      </c>
    </row>
    <row r="316" spans="7:13" x14ac:dyDescent="0.3">
      <c r="G316">
        <v>0</v>
      </c>
      <c r="H316">
        <v>1</v>
      </c>
      <c r="I316">
        <v>297</v>
      </c>
      <c r="J316">
        <v>3240</v>
      </c>
      <c r="K316">
        <v>2.2328721734554025E-2</v>
      </c>
      <c r="L316">
        <v>0.50558194851871563</v>
      </c>
      <c r="M316">
        <v>-0.70437386160939741</v>
      </c>
    </row>
    <row r="317" spans="7:13" x14ac:dyDescent="0.3">
      <c r="G317">
        <v>0</v>
      </c>
      <c r="H317">
        <v>1</v>
      </c>
      <c r="I317">
        <v>300.60000000000002</v>
      </c>
      <c r="J317">
        <v>4005</v>
      </c>
      <c r="K317">
        <v>0.31972214446777114</v>
      </c>
      <c r="L317">
        <v>0.57925653513423891</v>
      </c>
      <c r="M317">
        <v>-0.86573197813936575</v>
      </c>
    </row>
    <row r="318" spans="7:13" x14ac:dyDescent="0.3">
      <c r="G318">
        <v>0</v>
      </c>
      <c r="H318">
        <v>1</v>
      </c>
      <c r="I318">
        <v>311.39999999999998</v>
      </c>
      <c r="J318">
        <v>4860</v>
      </c>
      <c r="K318">
        <v>0.70446172228825743</v>
      </c>
      <c r="L318">
        <v>0.6691762500358911</v>
      </c>
      <c r="M318">
        <v>-1.1061695228713584</v>
      </c>
    </row>
    <row r="319" spans="7:13" x14ac:dyDescent="0.3">
      <c r="G319">
        <v>0</v>
      </c>
      <c r="H319">
        <v>1</v>
      </c>
      <c r="I319">
        <v>215.82</v>
      </c>
      <c r="J319">
        <v>5040</v>
      </c>
      <c r="K319">
        <v>2.938879760110269E-2</v>
      </c>
      <c r="L319">
        <v>0.50734667063039662</v>
      </c>
      <c r="M319">
        <v>-0.70794953815346195</v>
      </c>
    </row>
    <row r="320" spans="7:13" x14ac:dyDescent="0.3">
      <c r="G320">
        <v>0</v>
      </c>
      <c r="H320">
        <v>1</v>
      </c>
      <c r="I320">
        <v>323.82</v>
      </c>
      <c r="J320">
        <v>5220</v>
      </c>
      <c r="K320">
        <v>0.92728556297708642</v>
      </c>
      <c r="L320">
        <v>0.71652426072290465</v>
      </c>
      <c r="M320">
        <v>-1.2606287352183112</v>
      </c>
    </row>
    <row r="321" spans="7:13" x14ac:dyDescent="0.3">
      <c r="G321">
        <v>0</v>
      </c>
      <c r="H321">
        <v>1</v>
      </c>
      <c r="I321">
        <v>324</v>
      </c>
      <c r="J321">
        <v>5220</v>
      </c>
      <c r="K321">
        <v>0.9286763407755505</v>
      </c>
      <c r="L321">
        <v>0.71680666658865222</v>
      </c>
      <c r="M321">
        <v>-1.2616254576538151</v>
      </c>
    </row>
    <row r="322" spans="7:13" x14ac:dyDescent="0.3">
      <c r="G322">
        <v>0</v>
      </c>
      <c r="H322">
        <v>1</v>
      </c>
      <c r="I322">
        <v>304.2</v>
      </c>
      <c r="J322">
        <v>5239.8</v>
      </c>
      <c r="K322">
        <v>0.78266809243718982</v>
      </c>
      <c r="L322">
        <v>0.68625486386641243</v>
      </c>
      <c r="M322">
        <v>-1.1591742910193739</v>
      </c>
    </row>
    <row r="323" spans="7:13" x14ac:dyDescent="0.3">
      <c r="G323">
        <v>0</v>
      </c>
      <c r="H323">
        <v>1</v>
      </c>
      <c r="I323">
        <v>324</v>
      </c>
      <c r="J323">
        <v>6300</v>
      </c>
      <c r="K323">
        <v>1.3092568585599231</v>
      </c>
      <c r="L323">
        <v>0.78738877485392533</v>
      </c>
      <c r="M323">
        <v>-1.5482900150980676</v>
      </c>
    </row>
    <row r="324" spans="7:13" x14ac:dyDescent="0.3">
      <c r="G324">
        <v>0</v>
      </c>
      <c r="H324">
        <v>1</v>
      </c>
      <c r="I324">
        <v>405</v>
      </c>
      <c r="J324">
        <v>5400</v>
      </c>
      <c r="K324">
        <v>1.6179564363818875</v>
      </c>
      <c r="L324">
        <v>0.83451310455542127</v>
      </c>
      <c r="M324">
        <v>-1.798863268903802</v>
      </c>
    </row>
    <row r="325" spans="7:13" x14ac:dyDescent="0.3">
      <c r="G325">
        <v>0</v>
      </c>
      <c r="H325">
        <v>1</v>
      </c>
      <c r="I325">
        <v>250.2</v>
      </c>
      <c r="J325">
        <v>6643.8</v>
      </c>
      <c r="K325">
        <v>0.86018942601757975</v>
      </c>
      <c r="L325">
        <v>0.70270022934922727</v>
      </c>
      <c r="M325">
        <v>-1.2130143204187702</v>
      </c>
    </row>
    <row r="326" spans="7:13" x14ac:dyDescent="0.3">
      <c r="G326">
        <v>0</v>
      </c>
      <c r="H326">
        <v>1</v>
      </c>
      <c r="I326">
        <v>327.60000000000002</v>
      </c>
      <c r="J326">
        <v>6730.2</v>
      </c>
      <c r="K326">
        <v>1.4886703207799847</v>
      </c>
      <c r="L326">
        <v>0.81587861112392335</v>
      </c>
      <c r="M326">
        <v>-1.6921600167415565</v>
      </c>
    </row>
    <row r="327" spans="7:13" x14ac:dyDescent="0.3">
      <c r="G327">
        <v>0</v>
      </c>
      <c r="H327">
        <v>1</v>
      </c>
      <c r="I327">
        <v>279</v>
      </c>
      <c r="J327">
        <v>7488</v>
      </c>
      <c r="K327">
        <v>1.3802009785066542</v>
      </c>
      <c r="L327">
        <v>0.79902327633867731</v>
      </c>
      <c r="M327">
        <v>-1.6045661803086959</v>
      </c>
    </row>
    <row r="328" spans="7:13" x14ac:dyDescent="0.3">
      <c r="G328">
        <v>1</v>
      </c>
      <c r="H328">
        <v>1</v>
      </c>
      <c r="I328">
        <v>314.10000000000002</v>
      </c>
      <c r="J328">
        <v>3960</v>
      </c>
      <c r="K328">
        <v>0.4081729577782458</v>
      </c>
      <c r="L328">
        <v>0.60064970759277481</v>
      </c>
      <c r="M328">
        <v>-0.50974336363286055</v>
      </c>
    </row>
    <row r="329" spans="7:13" x14ac:dyDescent="0.3">
      <c r="G329">
        <v>1</v>
      </c>
      <c r="H329">
        <v>1</v>
      </c>
      <c r="I329">
        <v>324</v>
      </c>
      <c r="J329">
        <v>4140</v>
      </c>
      <c r="K329">
        <v>0.54809582299117809</v>
      </c>
      <c r="L329">
        <v>0.63369369465598191</v>
      </c>
      <c r="M329">
        <v>-0.45618957274795935</v>
      </c>
    </row>
    <row r="330" spans="7:13" x14ac:dyDescent="0.3">
      <c r="G330">
        <v>1</v>
      </c>
      <c r="H330">
        <v>1</v>
      </c>
      <c r="I330">
        <v>305.10000000000002</v>
      </c>
      <c r="J330">
        <v>4145.3999999999996</v>
      </c>
      <c r="K330">
        <v>0.40396705674134714</v>
      </c>
      <c r="L330">
        <v>0.59964041387136202</v>
      </c>
      <c r="M330">
        <v>-0.51142511363853804</v>
      </c>
    </row>
    <row r="331" spans="7:13" x14ac:dyDescent="0.3">
      <c r="G331">
        <v>1</v>
      </c>
      <c r="H331">
        <v>1</v>
      </c>
      <c r="I331">
        <v>289.44</v>
      </c>
      <c r="J331">
        <v>4320</v>
      </c>
      <c r="K331">
        <v>0.3444965719834252</v>
      </c>
      <c r="L331">
        <v>0.58528237884828727</v>
      </c>
      <c r="M331">
        <v>-0.53566084932595093</v>
      </c>
    </row>
    <row r="332" spans="7:13" x14ac:dyDescent="0.3">
      <c r="G332">
        <v>1</v>
      </c>
      <c r="H332">
        <v>1</v>
      </c>
      <c r="I332">
        <v>301.32</v>
      </c>
      <c r="J332">
        <v>4320</v>
      </c>
      <c r="K332">
        <v>0.43628790668206974</v>
      </c>
      <c r="L332">
        <v>0.6073741586312098</v>
      </c>
      <c r="M332">
        <v>-0.49861027151126314</v>
      </c>
    </row>
    <row r="333" spans="7:13" x14ac:dyDescent="0.3">
      <c r="G333">
        <v>1</v>
      </c>
      <c r="H333">
        <v>1</v>
      </c>
      <c r="I333">
        <v>286.2</v>
      </c>
      <c r="J333">
        <v>4320</v>
      </c>
      <c r="K333">
        <v>0.31946257161106772</v>
      </c>
      <c r="L333">
        <v>0.57919327115132957</v>
      </c>
      <c r="M333">
        <v>-0.54611905546545936</v>
      </c>
    </row>
    <row r="334" spans="7:13" x14ac:dyDescent="0.3">
      <c r="G334">
        <v>1</v>
      </c>
      <c r="H334">
        <v>1</v>
      </c>
      <c r="I334">
        <v>297</v>
      </c>
      <c r="J334">
        <v>4500</v>
      </c>
      <c r="K334">
        <v>0.46633932581632198</v>
      </c>
      <c r="L334">
        <v>0.61451695875403145</v>
      </c>
      <c r="M334">
        <v>-0.48691875270993706</v>
      </c>
    </row>
    <row r="335" spans="7:13" x14ac:dyDescent="0.3">
      <c r="G335">
        <v>1</v>
      </c>
      <c r="H335">
        <v>1</v>
      </c>
      <c r="I335">
        <v>288</v>
      </c>
      <c r="J335">
        <v>4500</v>
      </c>
      <c r="K335">
        <v>0.39680043589310632</v>
      </c>
      <c r="L335">
        <v>0.59791868830147943</v>
      </c>
      <c r="M335">
        <v>-0.51430050701663732</v>
      </c>
    </row>
    <row r="336" spans="7:13" x14ac:dyDescent="0.3">
      <c r="G336">
        <v>1</v>
      </c>
      <c r="H336">
        <v>1</v>
      </c>
      <c r="I336">
        <v>288</v>
      </c>
      <c r="J336">
        <v>5040</v>
      </c>
      <c r="K336">
        <v>0.58709069478529252</v>
      </c>
      <c r="L336">
        <v>0.64269733791766404</v>
      </c>
      <c r="M336">
        <v>-0.4420813686429379</v>
      </c>
    </row>
    <row r="337" spans="7:13" x14ac:dyDescent="0.3">
      <c r="G337">
        <v>1</v>
      </c>
      <c r="H337">
        <v>1</v>
      </c>
      <c r="I337">
        <v>208.53</v>
      </c>
      <c r="J337">
        <v>5245.2</v>
      </c>
      <c r="K337">
        <v>4.537259514232872E-2</v>
      </c>
      <c r="L337">
        <v>0.51134120320051168</v>
      </c>
      <c r="M337">
        <v>-0.67071819496694962</v>
      </c>
    </row>
    <row r="338" spans="7:13" x14ac:dyDescent="0.3">
      <c r="G338">
        <v>1</v>
      </c>
      <c r="H338">
        <v>1</v>
      </c>
      <c r="I338">
        <v>351</v>
      </c>
      <c r="J338">
        <v>5391</v>
      </c>
      <c r="K338">
        <v>1.1975515925277231</v>
      </c>
      <c r="L338">
        <v>0.76808893908955977</v>
      </c>
      <c r="M338">
        <v>-0.26384974643327674</v>
      </c>
    </row>
    <row r="339" spans="7:13" x14ac:dyDescent="0.3">
      <c r="G339">
        <v>1</v>
      </c>
      <c r="H339">
        <v>1</v>
      </c>
      <c r="I339">
        <v>306</v>
      </c>
      <c r="J339">
        <v>5400</v>
      </c>
      <c r="K339">
        <v>0.85302864722651472</v>
      </c>
      <c r="L339">
        <v>0.70120208416873453</v>
      </c>
      <c r="M339">
        <v>-0.35495915365092018</v>
      </c>
    </row>
    <row r="340" spans="7:13" x14ac:dyDescent="0.3">
      <c r="G340">
        <v>1</v>
      </c>
      <c r="H340">
        <v>1</v>
      </c>
      <c r="I340">
        <v>315</v>
      </c>
      <c r="J340">
        <v>5400</v>
      </c>
      <c r="K340">
        <v>0.92256753714973039</v>
      </c>
      <c r="L340">
        <v>0.71556497011707187</v>
      </c>
      <c r="M340">
        <v>-0.33468288031060173</v>
      </c>
    </row>
    <row r="341" spans="7:13" x14ac:dyDescent="0.3">
      <c r="G341">
        <v>1</v>
      </c>
      <c r="H341">
        <v>1</v>
      </c>
      <c r="I341">
        <v>306</v>
      </c>
      <c r="J341">
        <v>5400</v>
      </c>
      <c r="K341">
        <v>0.85302864722651472</v>
      </c>
      <c r="L341">
        <v>0.70120208416873453</v>
      </c>
      <c r="M341">
        <v>-0.35495915365092018</v>
      </c>
    </row>
    <row r="342" spans="7:13" x14ac:dyDescent="0.3">
      <c r="G342">
        <v>1</v>
      </c>
      <c r="H342">
        <v>1</v>
      </c>
      <c r="I342">
        <v>324</v>
      </c>
      <c r="J342">
        <v>5486.4</v>
      </c>
      <c r="K342">
        <v>1.0225528684956957</v>
      </c>
      <c r="L342">
        <v>0.735469568923241</v>
      </c>
      <c r="M342">
        <v>-0.30724611447608247</v>
      </c>
    </row>
    <row r="343" spans="7:13" x14ac:dyDescent="0.3">
      <c r="G343">
        <v>1</v>
      </c>
      <c r="H343">
        <v>1</v>
      </c>
      <c r="I343">
        <v>255.6</v>
      </c>
      <c r="J343">
        <v>6507</v>
      </c>
      <c r="K343">
        <v>0.8537058943854885</v>
      </c>
      <c r="L343">
        <v>0.70134396011231626</v>
      </c>
      <c r="M343">
        <v>-0.35475684165603893</v>
      </c>
    </row>
    <row r="344" spans="7:13" x14ac:dyDescent="0.3">
      <c r="G344">
        <v>1</v>
      </c>
      <c r="H344">
        <v>1</v>
      </c>
      <c r="I344">
        <v>251.82</v>
      </c>
      <c r="J344">
        <v>7228.8</v>
      </c>
      <c r="K344">
        <v>1.0788542066702935</v>
      </c>
      <c r="L344">
        <v>0.74627709135402986</v>
      </c>
      <c r="M344">
        <v>-0.29265831161229178</v>
      </c>
    </row>
    <row r="345" spans="7:13" x14ac:dyDescent="0.3">
      <c r="G345">
        <v>1</v>
      </c>
      <c r="H345">
        <v>1</v>
      </c>
      <c r="I345">
        <v>293.39999999999998</v>
      </c>
      <c r="J345">
        <v>3420</v>
      </c>
      <c r="K345">
        <v>5.794325206266282E-2</v>
      </c>
      <c r="L345">
        <v>0.51448176146218771</v>
      </c>
      <c r="M345">
        <v>-0.6645951733894504</v>
      </c>
    </row>
    <row r="346" spans="7:13" x14ac:dyDescent="0.3">
      <c r="G346">
        <v>1</v>
      </c>
      <c r="H346">
        <v>1</v>
      </c>
      <c r="I346">
        <v>266.39999999999998</v>
      </c>
      <c r="J346">
        <v>6840</v>
      </c>
      <c r="K346">
        <v>1.0544982219435286</v>
      </c>
      <c r="L346">
        <v>0.74163774529407178</v>
      </c>
      <c r="M346">
        <v>-0.29889436891935189</v>
      </c>
    </row>
    <row r="347" spans="7:13" x14ac:dyDescent="0.3">
      <c r="G347">
        <v>1</v>
      </c>
      <c r="H347">
        <v>1</v>
      </c>
      <c r="I347">
        <v>279.89999999999998</v>
      </c>
      <c r="J347">
        <v>7597.8</v>
      </c>
      <c r="K347">
        <v>1.4258472201403869</v>
      </c>
      <c r="L347">
        <v>0.80625343978286468</v>
      </c>
      <c r="M347">
        <v>-0.21535714448390431</v>
      </c>
    </row>
    <row r="348" spans="7:13" x14ac:dyDescent="0.3">
      <c r="G348">
        <v>1</v>
      </c>
      <c r="H348">
        <v>1</v>
      </c>
      <c r="I348">
        <v>423</v>
      </c>
      <c r="J348">
        <v>10553.4</v>
      </c>
      <c r="K348">
        <v>3.5730375869227493</v>
      </c>
      <c r="L348">
        <v>0.97269597877776648</v>
      </c>
      <c r="M348">
        <v>-2.7683703197978728E-2</v>
      </c>
    </row>
    <row r="349" spans="7:13" x14ac:dyDescent="0.3">
      <c r="G349">
        <v>1</v>
      </c>
      <c r="H349">
        <v>1</v>
      </c>
      <c r="I349">
        <v>333</v>
      </c>
      <c r="J349">
        <v>4320</v>
      </c>
      <c r="K349">
        <v>0.68106479921178908</v>
      </c>
      <c r="L349">
        <v>0.66397630810641028</v>
      </c>
      <c r="M349">
        <v>-0.40950881070490475</v>
      </c>
    </row>
    <row r="350" spans="7:13" x14ac:dyDescent="0.3">
      <c r="G350">
        <v>1</v>
      </c>
      <c r="H350">
        <v>1</v>
      </c>
      <c r="I350">
        <v>268.11</v>
      </c>
      <c r="J350">
        <v>7909.2</v>
      </c>
      <c r="K350">
        <v>1.4444853236354689</v>
      </c>
      <c r="L350">
        <v>0.80914826869997158</v>
      </c>
      <c r="M350">
        <v>-0.21177310467428878</v>
      </c>
    </row>
    <row r="351" spans="7:13" x14ac:dyDescent="0.3">
      <c r="G351">
        <v>1</v>
      </c>
      <c r="H351">
        <v>1</v>
      </c>
      <c r="I351">
        <v>280.8</v>
      </c>
      <c r="J351">
        <v>8245.7999999999993</v>
      </c>
      <c r="K351">
        <v>1.6611494198033321</v>
      </c>
      <c r="L351">
        <v>0.84039223865343227</v>
      </c>
      <c r="M351">
        <v>-0.17388654535447012</v>
      </c>
    </row>
    <row r="352" spans="7:13" x14ac:dyDescent="0.3">
      <c r="G352">
        <v>1</v>
      </c>
      <c r="H352">
        <v>1</v>
      </c>
      <c r="I352">
        <v>323.82</v>
      </c>
      <c r="J352">
        <v>8508.6</v>
      </c>
      <c r="K352">
        <v>2.0861532396305007</v>
      </c>
      <c r="L352">
        <v>0.88955004446985964</v>
      </c>
      <c r="M352">
        <v>-0.11703951210994283</v>
      </c>
    </row>
    <row r="353" spans="7:13" x14ac:dyDescent="0.3">
      <c r="G353">
        <v>1</v>
      </c>
      <c r="H353">
        <v>1</v>
      </c>
      <c r="I353">
        <v>268.2</v>
      </c>
      <c r="J353">
        <v>8951.4</v>
      </c>
      <c r="K353">
        <v>1.8124409121966201</v>
      </c>
      <c r="L353">
        <v>0.85965662188844161</v>
      </c>
      <c r="M353">
        <v>-0.15122224634072395</v>
      </c>
    </row>
    <row r="354" spans="7:13" x14ac:dyDescent="0.3">
      <c r="G354">
        <v>1</v>
      </c>
      <c r="H354">
        <v>1</v>
      </c>
      <c r="I354">
        <v>356.4</v>
      </c>
      <c r="J354">
        <v>9030.6</v>
      </c>
      <c r="K354">
        <v>2.521831271414988</v>
      </c>
      <c r="L354">
        <v>0.92565817226958957</v>
      </c>
      <c r="M354">
        <v>-7.7250256903820078E-2</v>
      </c>
    </row>
    <row r="355" spans="7:13" x14ac:dyDescent="0.3">
      <c r="G355">
        <v>0</v>
      </c>
      <c r="H355">
        <v>1</v>
      </c>
      <c r="I355">
        <v>279</v>
      </c>
      <c r="J355">
        <v>6537.6</v>
      </c>
      <c r="K355">
        <v>1.0452901228564069</v>
      </c>
      <c r="L355">
        <v>0.73986944836852364</v>
      </c>
      <c r="M355">
        <v>-1.3465716523279818</v>
      </c>
    </row>
    <row r="356" spans="7:13" x14ac:dyDescent="0.3">
      <c r="G356">
        <v>1</v>
      </c>
      <c r="H356">
        <v>1</v>
      </c>
      <c r="I356">
        <v>346.5</v>
      </c>
      <c r="J356">
        <v>6210</v>
      </c>
      <c r="K356">
        <v>1.4513890402192646</v>
      </c>
      <c r="L356">
        <v>0.81021211657694459</v>
      </c>
      <c r="M356">
        <v>-0.21045919328100735</v>
      </c>
    </row>
    <row r="357" spans="7:13" x14ac:dyDescent="0.3">
      <c r="G357">
        <v>1</v>
      </c>
      <c r="H357">
        <v>1</v>
      </c>
      <c r="I357">
        <v>385.2</v>
      </c>
      <c r="J357">
        <v>6840</v>
      </c>
      <c r="K357">
        <v>1.9724115689299757</v>
      </c>
      <c r="L357">
        <v>0.87786990363811435</v>
      </c>
      <c r="M357">
        <v>-0.13025686985870222</v>
      </c>
    </row>
    <row r="358" spans="7:13" x14ac:dyDescent="0.3">
      <c r="G358">
        <v>1</v>
      </c>
      <c r="H358">
        <v>1</v>
      </c>
      <c r="I358">
        <v>341.82</v>
      </c>
      <c r="J358">
        <v>7380</v>
      </c>
      <c r="K358">
        <v>1.8275243783922628</v>
      </c>
      <c r="L358">
        <v>0.86146654564603042</v>
      </c>
      <c r="M358">
        <v>-0.1491190564483344</v>
      </c>
    </row>
    <row r="359" spans="7:13" x14ac:dyDescent="0.3">
      <c r="G359">
        <v>1</v>
      </c>
      <c r="H359">
        <v>1</v>
      </c>
      <c r="I359">
        <v>331.2</v>
      </c>
      <c r="J359">
        <v>7441.2</v>
      </c>
      <c r="K359">
        <v>1.7670347176239827</v>
      </c>
      <c r="L359">
        <v>0.8540885215296945</v>
      </c>
      <c r="M359">
        <v>-0.15772043537839897</v>
      </c>
    </row>
    <row r="360" spans="7:13" x14ac:dyDescent="0.3">
      <c r="G360">
        <v>1</v>
      </c>
      <c r="H360">
        <v>1</v>
      </c>
      <c r="I360">
        <v>394.2</v>
      </c>
      <c r="J360">
        <v>10978.2</v>
      </c>
      <c r="K360">
        <v>3.5002081428303122</v>
      </c>
      <c r="L360">
        <v>0.97069369096139158</v>
      </c>
      <c r="M360">
        <v>-2.9744317758250483E-2</v>
      </c>
    </row>
    <row r="361" spans="7:13" x14ac:dyDescent="0.3">
      <c r="G361">
        <v>1</v>
      </c>
      <c r="H361">
        <v>1</v>
      </c>
      <c r="I361">
        <v>495</v>
      </c>
      <c r="J361">
        <v>7920</v>
      </c>
      <c r="K361">
        <v>3.20136654377758</v>
      </c>
      <c r="L361">
        <v>0.96088567029013461</v>
      </c>
      <c r="M361">
        <v>-3.989984661047126E-2</v>
      </c>
    </row>
    <row r="362" spans="7:13" x14ac:dyDescent="0.3">
      <c r="G362">
        <v>1</v>
      </c>
      <c r="H362">
        <v>1</v>
      </c>
      <c r="I362">
        <v>522</v>
      </c>
      <c r="J362">
        <v>9000</v>
      </c>
      <c r="K362">
        <v>3.7905637313315999</v>
      </c>
      <c r="L362">
        <v>0.97791585571420114</v>
      </c>
      <c r="M362">
        <v>-2.2331649750767308E-2</v>
      </c>
    </row>
    <row r="363" spans="7:13" x14ac:dyDescent="0.3">
      <c r="G363">
        <v>1</v>
      </c>
      <c r="H363">
        <v>1</v>
      </c>
      <c r="I363">
        <v>351</v>
      </c>
      <c r="J363">
        <v>10065.6</v>
      </c>
      <c r="K363">
        <v>2.8448309336710822</v>
      </c>
      <c r="L363">
        <v>0.94505087130278964</v>
      </c>
      <c r="M363">
        <v>-5.6516520870843925E-2</v>
      </c>
    </row>
  </sheetData>
  <mergeCells count="4">
    <mergeCell ref="B11:F12"/>
    <mergeCell ref="A14:F15"/>
    <mergeCell ref="A17:F18"/>
    <mergeCell ref="A27:F28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0CA8-3FFA-46A5-8DB9-05EB2E27A7FF}">
  <dimension ref="A1:D364"/>
  <sheetViews>
    <sheetView showGridLines="0" workbookViewId="0">
      <selection activeCell="E21" sqref="E21"/>
    </sheetView>
  </sheetViews>
  <sheetFormatPr defaultRowHeight="13.8" x14ac:dyDescent="0.25"/>
  <cols>
    <col min="1" max="1" width="13.5546875" style="14" bestFit="1" customWidth="1"/>
    <col min="2" max="16384" width="8.88671875" style="14"/>
  </cols>
  <sheetData>
    <row r="1" spans="1:4" ht="27.6" x14ac:dyDescent="0.25">
      <c r="A1" s="22" t="s">
        <v>16</v>
      </c>
      <c r="B1" s="25" t="s">
        <v>26</v>
      </c>
      <c r="C1" s="24" t="s">
        <v>42</v>
      </c>
      <c r="D1" s="23"/>
    </row>
    <row r="2" spans="1:4" x14ac:dyDescent="0.25">
      <c r="A2" s="15">
        <v>271.8</v>
      </c>
      <c r="B2" s="18">
        <v>4104</v>
      </c>
      <c r="C2" s="20">
        <v>0</v>
      </c>
      <c r="D2" s="31"/>
    </row>
    <row r="3" spans="1:4" x14ac:dyDescent="0.25">
      <c r="A3" s="15">
        <v>324</v>
      </c>
      <c r="B3" s="18">
        <v>4320</v>
      </c>
      <c r="C3" s="20">
        <v>0</v>
      </c>
      <c r="D3" s="31"/>
    </row>
    <row r="4" spans="1:4" x14ac:dyDescent="0.25">
      <c r="A4" s="15">
        <v>356.4</v>
      </c>
      <c r="B4" s="18">
        <v>5040</v>
      </c>
      <c r="C4" s="20">
        <v>1</v>
      </c>
      <c r="D4" s="31"/>
    </row>
    <row r="5" spans="1:4" x14ac:dyDescent="0.25">
      <c r="A5" s="15">
        <v>369</v>
      </c>
      <c r="B5" s="18">
        <v>5088.6000000000004</v>
      </c>
      <c r="C5" s="20">
        <v>1</v>
      </c>
      <c r="D5" s="31"/>
    </row>
    <row r="6" spans="1:4" x14ac:dyDescent="0.25">
      <c r="A6" s="15">
        <v>234</v>
      </c>
      <c r="B6" s="18">
        <v>6008.4</v>
      </c>
      <c r="C6" s="20">
        <v>1</v>
      </c>
      <c r="D6" s="31"/>
    </row>
    <row r="7" spans="1:4" x14ac:dyDescent="0.25">
      <c r="A7" s="15">
        <v>252</v>
      </c>
      <c r="B7" s="18">
        <v>4410</v>
      </c>
      <c r="C7" s="20">
        <v>0</v>
      </c>
      <c r="D7" s="31"/>
    </row>
    <row r="8" spans="1:4" x14ac:dyDescent="0.25">
      <c r="A8" s="15">
        <v>275.39999999999998</v>
      </c>
      <c r="B8" s="18">
        <v>4523.3999999999996</v>
      </c>
      <c r="C8" s="20">
        <v>0</v>
      </c>
      <c r="D8" s="31"/>
    </row>
    <row r="9" spans="1:4" x14ac:dyDescent="0.25">
      <c r="A9" s="15">
        <v>288</v>
      </c>
      <c r="B9" s="18">
        <v>4050</v>
      </c>
      <c r="C9" s="20">
        <v>1</v>
      </c>
      <c r="D9" s="31"/>
    </row>
    <row r="10" spans="1:4" x14ac:dyDescent="0.25">
      <c r="A10" s="15">
        <v>324</v>
      </c>
      <c r="B10" s="18">
        <v>5220</v>
      </c>
      <c r="C10" s="20">
        <v>1</v>
      </c>
      <c r="D10" s="31"/>
    </row>
    <row r="11" spans="1:4" x14ac:dyDescent="0.25">
      <c r="A11" s="15">
        <v>306</v>
      </c>
      <c r="B11" s="18">
        <v>6508.8</v>
      </c>
      <c r="C11" s="20">
        <v>1</v>
      </c>
      <c r="D11" s="31"/>
    </row>
    <row r="12" spans="1:4" x14ac:dyDescent="0.25">
      <c r="A12" s="15">
        <v>270</v>
      </c>
      <c r="B12" s="18">
        <v>4140</v>
      </c>
      <c r="C12" s="20">
        <v>0</v>
      </c>
      <c r="D12" s="31"/>
    </row>
    <row r="13" spans="1:4" x14ac:dyDescent="0.25">
      <c r="A13" s="15">
        <v>210.6</v>
      </c>
      <c r="B13" s="18">
        <v>6300</v>
      </c>
      <c r="C13" s="20">
        <v>1</v>
      </c>
      <c r="D13" s="31"/>
    </row>
    <row r="14" spans="1:4" x14ac:dyDescent="0.25">
      <c r="A14" s="15">
        <v>261</v>
      </c>
      <c r="B14" s="18">
        <v>7358.4</v>
      </c>
      <c r="C14" s="20">
        <v>1</v>
      </c>
      <c r="D14" s="31"/>
    </row>
    <row r="15" spans="1:4" x14ac:dyDescent="0.25">
      <c r="A15" s="15">
        <v>198</v>
      </c>
      <c r="B15" s="18">
        <v>6298.2</v>
      </c>
      <c r="C15" s="20">
        <v>0</v>
      </c>
      <c r="D15" s="31"/>
    </row>
    <row r="16" spans="1:4" x14ac:dyDescent="0.25">
      <c r="A16" s="15">
        <v>216</v>
      </c>
      <c r="B16" s="18">
        <v>6073.2</v>
      </c>
      <c r="C16" s="20">
        <v>1</v>
      </c>
      <c r="D16" s="31"/>
    </row>
    <row r="17" spans="1:4" x14ac:dyDescent="0.25">
      <c r="A17" s="15">
        <v>252</v>
      </c>
      <c r="B17" s="18">
        <v>7020</v>
      </c>
      <c r="C17" s="20">
        <v>1</v>
      </c>
      <c r="D17" s="31"/>
    </row>
    <row r="18" spans="1:4" x14ac:dyDescent="0.25">
      <c r="A18" s="15">
        <v>286.2</v>
      </c>
      <c r="B18" s="18">
        <v>3265.2</v>
      </c>
      <c r="C18" s="20">
        <v>0</v>
      </c>
      <c r="D18" s="31"/>
    </row>
    <row r="19" spans="1:4" x14ac:dyDescent="0.25">
      <c r="A19" s="15">
        <v>225.9</v>
      </c>
      <c r="B19" s="18">
        <v>6840</v>
      </c>
      <c r="C19" s="20">
        <v>1</v>
      </c>
      <c r="D19" s="31"/>
    </row>
    <row r="20" spans="1:4" x14ac:dyDescent="0.25">
      <c r="A20" s="15">
        <v>340.2</v>
      </c>
      <c r="B20" s="18">
        <v>4320</v>
      </c>
      <c r="C20" s="20">
        <v>0</v>
      </c>
      <c r="D20" s="31"/>
    </row>
    <row r="21" spans="1:4" x14ac:dyDescent="0.25">
      <c r="A21" s="15">
        <v>287.82</v>
      </c>
      <c r="B21" s="18">
        <v>4280.3999999999996</v>
      </c>
      <c r="C21" s="20">
        <v>1</v>
      </c>
      <c r="D21" s="31"/>
    </row>
    <row r="22" spans="1:4" x14ac:dyDescent="0.25">
      <c r="A22" s="15">
        <v>324</v>
      </c>
      <c r="B22" s="18">
        <v>4500</v>
      </c>
      <c r="C22" s="20">
        <v>0</v>
      </c>
      <c r="D22" s="31"/>
    </row>
    <row r="23" spans="1:4" x14ac:dyDescent="0.25">
      <c r="A23" s="15">
        <v>336.6</v>
      </c>
      <c r="B23" s="18">
        <v>4860</v>
      </c>
      <c r="C23" s="20">
        <v>0</v>
      </c>
      <c r="D23" s="31"/>
    </row>
    <row r="24" spans="1:4" x14ac:dyDescent="0.25">
      <c r="A24" s="15">
        <v>288</v>
      </c>
      <c r="B24" s="18">
        <v>5040</v>
      </c>
      <c r="C24" s="20">
        <v>0</v>
      </c>
      <c r="D24" s="31"/>
    </row>
    <row r="25" spans="1:4" x14ac:dyDescent="0.25">
      <c r="A25" s="15">
        <v>270</v>
      </c>
      <c r="B25" s="18">
        <v>5718.6</v>
      </c>
      <c r="C25" s="20">
        <v>0</v>
      </c>
      <c r="D25" s="31"/>
    </row>
    <row r="26" spans="1:4" x14ac:dyDescent="0.25">
      <c r="A26" s="15">
        <v>392.4</v>
      </c>
      <c r="B26" s="18">
        <v>5400</v>
      </c>
      <c r="C26" s="20">
        <v>1</v>
      </c>
      <c r="D26" s="31"/>
    </row>
    <row r="27" spans="1:4" x14ac:dyDescent="0.25">
      <c r="A27" s="15">
        <v>288</v>
      </c>
      <c r="B27" s="18">
        <v>6728.4</v>
      </c>
      <c r="C27" s="20">
        <v>0</v>
      </c>
      <c r="D27" s="31"/>
    </row>
    <row r="28" spans="1:4" x14ac:dyDescent="0.25">
      <c r="A28" s="15">
        <v>341.82</v>
      </c>
      <c r="B28" s="18">
        <v>11102.4</v>
      </c>
      <c r="C28" s="20">
        <v>0</v>
      </c>
      <c r="D28" s="31"/>
    </row>
    <row r="29" spans="1:4" x14ac:dyDescent="0.25">
      <c r="A29" s="15">
        <v>315</v>
      </c>
      <c r="B29" s="18">
        <v>6778.8</v>
      </c>
      <c r="C29" s="20">
        <v>0</v>
      </c>
      <c r="D29" s="31"/>
    </row>
    <row r="30" spans="1:4" x14ac:dyDescent="0.25">
      <c r="A30" s="15">
        <v>288</v>
      </c>
      <c r="B30" s="18">
        <v>7225.2</v>
      </c>
      <c r="C30" s="20">
        <v>0</v>
      </c>
      <c r="D30" s="31"/>
    </row>
    <row r="31" spans="1:4" x14ac:dyDescent="0.25">
      <c r="A31" s="15">
        <v>259.02</v>
      </c>
      <c r="B31" s="18">
        <v>6532.2</v>
      </c>
      <c r="C31" s="20">
        <v>1</v>
      </c>
      <c r="D31" s="31"/>
    </row>
    <row r="32" spans="1:4" x14ac:dyDescent="0.25">
      <c r="A32" s="15">
        <v>329.4</v>
      </c>
      <c r="B32" s="18">
        <v>4874.3999999999996</v>
      </c>
      <c r="C32" s="20">
        <v>1</v>
      </c>
      <c r="D32" s="31"/>
    </row>
    <row r="33" spans="1:4" x14ac:dyDescent="0.25">
      <c r="A33" s="15">
        <v>324</v>
      </c>
      <c r="B33" s="18">
        <v>4905</v>
      </c>
      <c r="C33" s="20">
        <v>1</v>
      </c>
      <c r="D33" s="31"/>
    </row>
    <row r="34" spans="1:4" x14ac:dyDescent="0.25">
      <c r="A34" s="15">
        <v>324</v>
      </c>
      <c r="B34" s="18">
        <v>5040</v>
      </c>
      <c r="C34" s="20">
        <v>1</v>
      </c>
      <c r="D34" s="31"/>
    </row>
    <row r="35" spans="1:4" x14ac:dyDescent="0.25">
      <c r="A35" s="15">
        <v>325.8</v>
      </c>
      <c r="B35" s="18">
        <v>7126.2</v>
      </c>
      <c r="C35" s="20">
        <v>1</v>
      </c>
      <c r="D35" s="31"/>
    </row>
    <row r="36" spans="1:4" x14ac:dyDescent="0.25">
      <c r="A36" s="15">
        <v>286.2</v>
      </c>
      <c r="B36" s="18">
        <v>7642.8</v>
      </c>
      <c r="C36" s="20">
        <v>1</v>
      </c>
      <c r="D36" s="31"/>
    </row>
    <row r="37" spans="1:4" x14ac:dyDescent="0.25">
      <c r="A37" s="15">
        <v>261</v>
      </c>
      <c r="B37" s="18">
        <v>8028</v>
      </c>
      <c r="C37" s="20">
        <v>1</v>
      </c>
      <c r="D37" s="31"/>
    </row>
    <row r="38" spans="1:4" x14ac:dyDescent="0.25">
      <c r="A38" s="15">
        <v>323.82</v>
      </c>
      <c r="B38" s="18">
        <v>5239.8</v>
      </c>
      <c r="C38" s="20">
        <v>1</v>
      </c>
      <c r="D38" s="31"/>
    </row>
    <row r="39" spans="1:4" x14ac:dyDescent="0.25">
      <c r="A39" s="15">
        <v>342</v>
      </c>
      <c r="B39" s="18">
        <v>5306.4</v>
      </c>
      <c r="C39" s="20">
        <v>1</v>
      </c>
      <c r="D39" s="31"/>
    </row>
    <row r="40" spans="1:4" x14ac:dyDescent="0.25">
      <c r="A40" s="15">
        <v>387</v>
      </c>
      <c r="B40" s="18">
        <v>5380.2</v>
      </c>
      <c r="C40" s="20">
        <v>1</v>
      </c>
      <c r="D40" s="31"/>
    </row>
    <row r="41" spans="1:4" x14ac:dyDescent="0.25">
      <c r="A41" s="15">
        <v>307.8</v>
      </c>
      <c r="B41" s="18">
        <v>5607</v>
      </c>
      <c r="C41" s="20">
        <v>1</v>
      </c>
      <c r="D41" s="31"/>
    </row>
    <row r="42" spans="1:4" x14ac:dyDescent="0.25">
      <c r="A42" s="15">
        <v>378</v>
      </c>
      <c r="B42" s="18">
        <v>6300</v>
      </c>
      <c r="C42" s="20">
        <v>1</v>
      </c>
      <c r="D42" s="31"/>
    </row>
    <row r="43" spans="1:4" x14ac:dyDescent="0.25">
      <c r="A43" s="15">
        <v>414</v>
      </c>
      <c r="B43" s="18">
        <v>6865.2</v>
      </c>
      <c r="C43" s="20">
        <v>1</v>
      </c>
      <c r="D43" s="31"/>
    </row>
    <row r="44" spans="1:4" x14ac:dyDescent="0.25">
      <c r="A44" s="15">
        <v>378</v>
      </c>
      <c r="B44" s="18">
        <v>7920</v>
      </c>
      <c r="C44" s="20">
        <v>1</v>
      </c>
      <c r="D44" s="31"/>
    </row>
    <row r="45" spans="1:4" x14ac:dyDescent="0.25">
      <c r="A45" s="15">
        <v>306</v>
      </c>
      <c r="B45" s="18">
        <v>9360</v>
      </c>
      <c r="C45" s="20">
        <v>0</v>
      </c>
      <c r="D45" s="31"/>
    </row>
    <row r="46" spans="1:4" x14ac:dyDescent="0.25">
      <c r="A46" s="15">
        <v>270</v>
      </c>
      <c r="B46" s="18">
        <v>7414.2</v>
      </c>
      <c r="C46" s="20">
        <v>1</v>
      </c>
      <c r="D46" s="31"/>
    </row>
    <row r="47" spans="1:4" x14ac:dyDescent="0.25">
      <c r="A47" s="15">
        <v>252</v>
      </c>
      <c r="B47" s="18">
        <v>6444</v>
      </c>
      <c r="C47" s="20">
        <v>1</v>
      </c>
      <c r="D47" s="31"/>
    </row>
    <row r="48" spans="1:4" x14ac:dyDescent="0.25">
      <c r="A48" s="15">
        <v>286.2</v>
      </c>
      <c r="B48" s="18">
        <v>7597.8</v>
      </c>
      <c r="C48" s="20">
        <v>1</v>
      </c>
      <c r="D48" s="31"/>
    </row>
    <row r="49" spans="1:4" x14ac:dyDescent="0.25">
      <c r="A49" s="15">
        <v>305.82</v>
      </c>
      <c r="B49" s="18">
        <v>8049.6</v>
      </c>
      <c r="C49" s="20">
        <v>0</v>
      </c>
      <c r="D49" s="31"/>
    </row>
    <row r="50" spans="1:4" x14ac:dyDescent="0.25">
      <c r="A50" s="15">
        <v>515.70000000000005</v>
      </c>
      <c r="B50" s="18">
        <v>7200</v>
      </c>
      <c r="C50" s="20">
        <v>1</v>
      </c>
      <c r="D50" s="31"/>
    </row>
    <row r="51" spans="1:4" x14ac:dyDescent="0.25">
      <c r="A51" s="15">
        <v>243</v>
      </c>
      <c r="B51" s="18">
        <v>8100</v>
      </c>
      <c r="C51" s="20">
        <v>1</v>
      </c>
      <c r="D51" s="31"/>
    </row>
    <row r="52" spans="1:4" x14ac:dyDescent="0.25">
      <c r="A52" s="15">
        <v>293.39999999999998</v>
      </c>
      <c r="B52" s="18">
        <v>3400.2</v>
      </c>
      <c r="C52" s="20">
        <v>0</v>
      </c>
      <c r="D52" s="31"/>
    </row>
    <row r="53" spans="1:4" x14ac:dyDescent="0.25">
      <c r="A53" s="15">
        <v>284.22000000000003</v>
      </c>
      <c r="B53" s="18">
        <v>3420</v>
      </c>
      <c r="C53" s="20">
        <v>0</v>
      </c>
      <c r="D53" s="31"/>
    </row>
    <row r="54" spans="1:4" x14ac:dyDescent="0.25">
      <c r="A54" s="15">
        <v>268.2</v>
      </c>
      <c r="B54" s="18">
        <v>3600</v>
      </c>
      <c r="C54" s="20">
        <v>0</v>
      </c>
      <c r="D54" s="31"/>
    </row>
    <row r="55" spans="1:4" x14ac:dyDescent="0.25">
      <c r="A55" s="15">
        <v>271.8</v>
      </c>
      <c r="B55" s="18">
        <v>3733.2</v>
      </c>
      <c r="C55" s="20">
        <v>0</v>
      </c>
      <c r="D55" s="31"/>
    </row>
    <row r="56" spans="1:4" x14ac:dyDescent="0.25">
      <c r="A56" s="15">
        <v>264.60000000000002</v>
      </c>
      <c r="B56" s="18">
        <v>3780</v>
      </c>
      <c r="C56" s="20">
        <v>0</v>
      </c>
      <c r="D56" s="31"/>
    </row>
    <row r="57" spans="1:4" x14ac:dyDescent="0.25">
      <c r="A57" s="15">
        <v>296.82</v>
      </c>
      <c r="B57" s="18">
        <v>3780</v>
      </c>
      <c r="C57" s="20">
        <v>0</v>
      </c>
      <c r="D57" s="31"/>
    </row>
    <row r="58" spans="1:4" x14ac:dyDescent="0.25">
      <c r="A58" s="15">
        <v>288</v>
      </c>
      <c r="B58" s="18">
        <v>4320</v>
      </c>
      <c r="C58" s="20">
        <v>0</v>
      </c>
      <c r="D58" s="31"/>
    </row>
    <row r="59" spans="1:4" x14ac:dyDescent="0.25">
      <c r="A59" s="15">
        <v>325.8</v>
      </c>
      <c r="B59" s="18">
        <v>4500</v>
      </c>
      <c r="C59" s="20">
        <v>0</v>
      </c>
      <c r="D59" s="31"/>
    </row>
    <row r="60" spans="1:4" x14ac:dyDescent="0.25">
      <c r="A60" s="15">
        <v>277.2</v>
      </c>
      <c r="B60" s="18">
        <v>4590</v>
      </c>
      <c r="C60" s="20">
        <v>0</v>
      </c>
      <c r="D60" s="31"/>
    </row>
    <row r="61" spans="1:4" x14ac:dyDescent="0.25">
      <c r="A61" s="15">
        <v>311.39999999999998</v>
      </c>
      <c r="B61" s="18">
        <v>4741.2</v>
      </c>
      <c r="C61" s="20">
        <v>0</v>
      </c>
      <c r="D61" s="31"/>
    </row>
    <row r="62" spans="1:4" x14ac:dyDescent="0.25">
      <c r="A62" s="15">
        <v>298.8</v>
      </c>
      <c r="B62" s="18">
        <v>5130</v>
      </c>
      <c r="C62" s="20">
        <v>0</v>
      </c>
      <c r="D62" s="31"/>
    </row>
    <row r="63" spans="1:4" x14ac:dyDescent="0.25">
      <c r="A63" s="15">
        <v>288</v>
      </c>
      <c r="B63" s="18">
        <v>6100.2</v>
      </c>
      <c r="C63" s="20">
        <v>0</v>
      </c>
      <c r="D63" s="31"/>
    </row>
    <row r="64" spans="1:4" x14ac:dyDescent="0.25">
      <c r="A64" s="15">
        <v>298.62</v>
      </c>
      <c r="B64" s="18">
        <v>2880</v>
      </c>
      <c r="C64" s="20">
        <v>1</v>
      </c>
      <c r="D64" s="31"/>
    </row>
    <row r="65" spans="1:4" x14ac:dyDescent="0.25">
      <c r="A65" s="15">
        <v>342</v>
      </c>
      <c r="B65" s="18">
        <v>4140</v>
      </c>
      <c r="C65" s="20">
        <v>1</v>
      </c>
      <c r="D65" s="31"/>
    </row>
    <row r="66" spans="1:4" x14ac:dyDescent="0.25">
      <c r="A66" s="15">
        <v>324</v>
      </c>
      <c r="B66" s="18">
        <v>4500</v>
      </c>
      <c r="C66" s="20">
        <v>1</v>
      </c>
      <c r="D66" s="31"/>
    </row>
    <row r="67" spans="1:4" x14ac:dyDescent="0.25">
      <c r="A67" s="15">
        <v>351</v>
      </c>
      <c r="B67" s="18">
        <v>5400</v>
      </c>
      <c r="C67" s="20">
        <v>1</v>
      </c>
      <c r="D67" s="31"/>
    </row>
    <row r="68" spans="1:4" x14ac:dyDescent="0.25">
      <c r="A68" s="15">
        <v>369</v>
      </c>
      <c r="B68" s="18">
        <v>5823</v>
      </c>
      <c r="C68" s="20">
        <v>1</v>
      </c>
      <c r="D68" s="31"/>
    </row>
    <row r="69" spans="1:4" x14ac:dyDescent="0.25">
      <c r="A69" s="15">
        <v>355.5</v>
      </c>
      <c r="B69" s="18">
        <v>6217.2</v>
      </c>
      <c r="C69" s="20">
        <v>1</v>
      </c>
      <c r="D69" s="31"/>
    </row>
    <row r="70" spans="1:4" x14ac:dyDescent="0.25">
      <c r="A70" s="15">
        <v>288</v>
      </c>
      <c r="B70" s="18">
        <v>3960</v>
      </c>
      <c r="C70" s="20">
        <v>0</v>
      </c>
      <c r="D70" s="31"/>
    </row>
    <row r="71" spans="1:4" x14ac:dyDescent="0.25">
      <c r="A71" s="15">
        <v>305.10000000000002</v>
      </c>
      <c r="B71" s="18">
        <v>3960</v>
      </c>
      <c r="C71" s="20">
        <v>0</v>
      </c>
      <c r="D71" s="31"/>
    </row>
    <row r="72" spans="1:4" x14ac:dyDescent="0.25">
      <c r="A72" s="15">
        <v>288</v>
      </c>
      <c r="B72" s="18">
        <v>4152.6000000000004</v>
      </c>
      <c r="C72" s="20">
        <v>0</v>
      </c>
      <c r="D72" s="31"/>
    </row>
    <row r="73" spans="1:4" x14ac:dyDescent="0.25">
      <c r="A73" s="15">
        <v>270</v>
      </c>
      <c r="B73" s="18">
        <v>4320</v>
      </c>
      <c r="C73" s="20">
        <v>0</v>
      </c>
      <c r="D73" s="31"/>
    </row>
    <row r="74" spans="1:4" x14ac:dyDescent="0.25">
      <c r="A74" s="15">
        <v>279</v>
      </c>
      <c r="B74" s="18">
        <v>4384.8</v>
      </c>
      <c r="C74" s="20">
        <v>0</v>
      </c>
      <c r="D74" s="31"/>
    </row>
    <row r="75" spans="1:4" x14ac:dyDescent="0.25">
      <c r="A75" s="15">
        <v>297</v>
      </c>
      <c r="B75" s="18">
        <v>4500</v>
      </c>
      <c r="C75" s="20">
        <v>0</v>
      </c>
      <c r="D75" s="31"/>
    </row>
    <row r="76" spans="1:4" x14ac:dyDescent="0.25">
      <c r="A76" s="15">
        <v>287.82</v>
      </c>
      <c r="B76" s="18">
        <v>4770</v>
      </c>
      <c r="C76" s="20">
        <v>0</v>
      </c>
      <c r="D76" s="31"/>
    </row>
    <row r="77" spans="1:4" x14ac:dyDescent="0.25">
      <c r="A77" s="15">
        <v>293.39999999999998</v>
      </c>
      <c r="B77" s="18">
        <v>4860</v>
      </c>
      <c r="C77" s="20">
        <v>0</v>
      </c>
      <c r="D77" s="31"/>
    </row>
    <row r="78" spans="1:4" x14ac:dyDescent="0.25">
      <c r="A78" s="15">
        <v>273.60000000000002</v>
      </c>
      <c r="B78" s="18">
        <v>4860</v>
      </c>
      <c r="C78" s="20">
        <v>0</v>
      </c>
      <c r="D78" s="31"/>
    </row>
    <row r="79" spans="1:4" x14ac:dyDescent="0.25">
      <c r="A79" s="15">
        <v>306</v>
      </c>
      <c r="B79" s="18">
        <v>4860</v>
      </c>
      <c r="C79" s="20">
        <v>0</v>
      </c>
      <c r="D79" s="31"/>
    </row>
    <row r="80" spans="1:4" x14ac:dyDescent="0.25">
      <c r="A80" s="15">
        <v>287.82</v>
      </c>
      <c r="B80" s="18">
        <v>5040</v>
      </c>
      <c r="C80" s="20">
        <v>0</v>
      </c>
      <c r="D80" s="31"/>
    </row>
    <row r="81" spans="1:4" x14ac:dyDescent="0.25">
      <c r="A81" s="15">
        <v>315</v>
      </c>
      <c r="B81" s="18">
        <v>5040</v>
      </c>
      <c r="C81" s="20">
        <v>0</v>
      </c>
      <c r="D81" s="31"/>
    </row>
    <row r="82" spans="1:4" x14ac:dyDescent="0.25">
      <c r="A82" s="15">
        <v>324</v>
      </c>
      <c r="B82" s="18">
        <v>5040</v>
      </c>
      <c r="C82" s="20">
        <v>0</v>
      </c>
      <c r="D82" s="31"/>
    </row>
    <row r="83" spans="1:4" x14ac:dyDescent="0.25">
      <c r="A83" s="15">
        <v>296.82</v>
      </c>
      <c r="B83" s="18">
        <v>5104.8</v>
      </c>
      <c r="C83" s="20">
        <v>0</v>
      </c>
      <c r="D83" s="31"/>
    </row>
    <row r="84" spans="1:4" x14ac:dyDescent="0.25">
      <c r="A84" s="15">
        <v>342</v>
      </c>
      <c r="B84" s="18">
        <v>5202</v>
      </c>
      <c r="C84" s="20">
        <v>0</v>
      </c>
      <c r="D84" s="31"/>
    </row>
    <row r="85" spans="1:4" x14ac:dyDescent="0.25">
      <c r="A85" s="15">
        <v>255.6</v>
      </c>
      <c r="B85" s="18">
        <v>5839.2</v>
      </c>
      <c r="C85" s="20">
        <v>0</v>
      </c>
      <c r="D85" s="31"/>
    </row>
    <row r="86" spans="1:4" x14ac:dyDescent="0.25">
      <c r="A86" s="15">
        <v>316.8</v>
      </c>
      <c r="B86" s="18">
        <v>5896.8</v>
      </c>
      <c r="C86" s="20">
        <v>0</v>
      </c>
      <c r="D86" s="31"/>
    </row>
    <row r="87" spans="1:4" x14ac:dyDescent="0.25">
      <c r="A87" s="15">
        <v>243</v>
      </c>
      <c r="B87" s="18">
        <v>6631.2</v>
      </c>
      <c r="C87" s="20">
        <v>0</v>
      </c>
      <c r="D87" s="31"/>
    </row>
    <row r="88" spans="1:4" x14ac:dyDescent="0.25">
      <c r="A88" s="15">
        <v>252</v>
      </c>
      <c r="B88" s="18">
        <v>6786</v>
      </c>
      <c r="C88" s="20">
        <v>0</v>
      </c>
      <c r="D88" s="31"/>
    </row>
    <row r="89" spans="1:4" x14ac:dyDescent="0.25">
      <c r="A89" s="15">
        <v>338.4</v>
      </c>
      <c r="B89" s="18">
        <v>7360.2</v>
      </c>
      <c r="C89" s="20">
        <v>0</v>
      </c>
      <c r="D89" s="31"/>
    </row>
    <row r="90" spans="1:4" x14ac:dyDescent="0.25">
      <c r="A90" s="15">
        <v>279</v>
      </c>
      <c r="B90" s="18">
        <v>3960</v>
      </c>
      <c r="C90" s="20">
        <v>1</v>
      </c>
      <c r="D90" s="31"/>
    </row>
    <row r="91" spans="1:4" x14ac:dyDescent="0.25">
      <c r="A91" s="15">
        <v>333</v>
      </c>
      <c r="B91" s="18">
        <v>3960</v>
      </c>
      <c r="C91" s="20">
        <v>1</v>
      </c>
      <c r="D91" s="31"/>
    </row>
    <row r="92" spans="1:4" x14ac:dyDescent="0.25">
      <c r="A92" s="15">
        <v>288</v>
      </c>
      <c r="B92" s="18">
        <v>4050</v>
      </c>
      <c r="C92" s="20">
        <v>1</v>
      </c>
      <c r="D92" s="31"/>
    </row>
    <row r="93" spans="1:4" x14ac:dyDescent="0.25">
      <c r="A93" s="15">
        <v>306</v>
      </c>
      <c r="B93" s="18">
        <v>4140</v>
      </c>
      <c r="C93" s="20">
        <v>1</v>
      </c>
      <c r="D93" s="31"/>
    </row>
    <row r="94" spans="1:4" x14ac:dyDescent="0.25">
      <c r="A94" s="15">
        <v>341.82</v>
      </c>
      <c r="B94" s="18">
        <v>4294.8</v>
      </c>
      <c r="C94" s="20">
        <v>1</v>
      </c>
      <c r="D94" s="31"/>
    </row>
    <row r="95" spans="1:4" x14ac:dyDescent="0.25">
      <c r="A95" s="15">
        <v>302.39999999999998</v>
      </c>
      <c r="B95" s="18">
        <v>4320</v>
      </c>
      <c r="C95" s="20">
        <v>1</v>
      </c>
      <c r="D95" s="31"/>
    </row>
    <row r="96" spans="1:4" x14ac:dyDescent="0.25">
      <c r="A96" s="15">
        <v>342</v>
      </c>
      <c r="B96" s="18">
        <v>4500</v>
      </c>
      <c r="C96" s="20">
        <v>1</v>
      </c>
      <c r="D96" s="31"/>
    </row>
    <row r="97" spans="1:4" x14ac:dyDescent="0.25">
      <c r="A97" s="15">
        <v>314.82</v>
      </c>
      <c r="B97" s="18">
        <v>4500</v>
      </c>
      <c r="C97" s="20">
        <v>1</v>
      </c>
      <c r="D97" s="31"/>
    </row>
    <row r="98" spans="1:4" x14ac:dyDescent="0.25">
      <c r="A98" s="15">
        <v>333</v>
      </c>
      <c r="B98" s="18">
        <v>4660.2</v>
      </c>
      <c r="C98" s="20">
        <v>1</v>
      </c>
      <c r="D98" s="31"/>
    </row>
    <row r="99" spans="1:4" x14ac:dyDescent="0.25">
      <c r="A99" s="15">
        <v>359.82</v>
      </c>
      <c r="B99" s="18">
        <v>4860</v>
      </c>
      <c r="C99" s="20">
        <v>1</v>
      </c>
      <c r="D99" s="31"/>
    </row>
    <row r="100" spans="1:4" x14ac:dyDescent="0.25">
      <c r="A100" s="15">
        <v>324</v>
      </c>
      <c r="B100" s="18">
        <v>5011.2</v>
      </c>
      <c r="C100" s="20">
        <v>1</v>
      </c>
      <c r="D100" s="31"/>
    </row>
    <row r="101" spans="1:4" x14ac:dyDescent="0.25">
      <c r="A101" s="15">
        <v>370.8</v>
      </c>
      <c r="B101" s="18">
        <v>5194.8</v>
      </c>
      <c r="C101" s="20">
        <v>1</v>
      </c>
      <c r="D101" s="31"/>
    </row>
    <row r="102" spans="1:4" x14ac:dyDescent="0.25">
      <c r="A102" s="15">
        <v>198</v>
      </c>
      <c r="B102" s="18">
        <v>5277.6</v>
      </c>
      <c r="C102" s="20">
        <v>1</v>
      </c>
      <c r="D102" s="31"/>
    </row>
    <row r="103" spans="1:4" x14ac:dyDescent="0.25">
      <c r="A103" s="15">
        <v>341.82</v>
      </c>
      <c r="B103" s="18">
        <v>5283</v>
      </c>
      <c r="C103" s="20">
        <v>1</v>
      </c>
      <c r="D103" s="31"/>
    </row>
    <row r="104" spans="1:4" x14ac:dyDescent="0.25">
      <c r="A104" s="15">
        <v>342</v>
      </c>
      <c r="B104" s="18">
        <v>5301</v>
      </c>
      <c r="C104" s="20">
        <v>1</v>
      </c>
      <c r="D104" s="31"/>
    </row>
    <row r="105" spans="1:4" x14ac:dyDescent="0.25">
      <c r="A105" s="15">
        <v>314.82</v>
      </c>
      <c r="B105" s="18">
        <v>5400</v>
      </c>
      <c r="C105" s="20">
        <v>1</v>
      </c>
      <c r="D105" s="31"/>
    </row>
    <row r="106" spans="1:4" x14ac:dyDescent="0.25">
      <c r="A106" s="15">
        <v>315</v>
      </c>
      <c r="B106" s="18">
        <v>5443.2</v>
      </c>
      <c r="C106" s="20">
        <v>1</v>
      </c>
      <c r="D106" s="31"/>
    </row>
    <row r="107" spans="1:4" x14ac:dyDescent="0.25">
      <c r="A107" s="15">
        <v>387</v>
      </c>
      <c r="B107" s="18">
        <v>5580</v>
      </c>
      <c r="C107" s="20">
        <v>1</v>
      </c>
      <c r="D107" s="31"/>
    </row>
    <row r="108" spans="1:4" x14ac:dyDescent="0.25">
      <c r="A108" s="15">
        <v>423</v>
      </c>
      <c r="B108" s="18">
        <v>5666.4</v>
      </c>
      <c r="C108" s="20">
        <v>1</v>
      </c>
      <c r="D108" s="31"/>
    </row>
    <row r="109" spans="1:4" x14ac:dyDescent="0.25">
      <c r="A109" s="15">
        <v>387</v>
      </c>
      <c r="B109" s="18">
        <v>5760</v>
      </c>
      <c r="C109" s="20">
        <v>1</v>
      </c>
      <c r="D109" s="31"/>
    </row>
    <row r="110" spans="1:4" x14ac:dyDescent="0.25">
      <c r="A110" s="15">
        <v>342</v>
      </c>
      <c r="B110" s="18">
        <v>5940</v>
      </c>
      <c r="C110" s="20">
        <v>1</v>
      </c>
      <c r="D110" s="31"/>
    </row>
    <row r="111" spans="1:4" x14ac:dyDescent="0.25">
      <c r="A111" s="15">
        <v>414</v>
      </c>
      <c r="B111" s="18">
        <v>6404.4</v>
      </c>
      <c r="C111" s="20">
        <v>1</v>
      </c>
      <c r="D111" s="31"/>
    </row>
    <row r="112" spans="1:4" x14ac:dyDescent="0.25">
      <c r="A112" s="15">
        <v>378</v>
      </c>
      <c r="B112" s="18">
        <v>6480</v>
      </c>
      <c r="C112" s="20">
        <v>1</v>
      </c>
      <c r="D112" s="31"/>
    </row>
    <row r="113" spans="1:4" x14ac:dyDescent="0.25">
      <c r="A113" s="15">
        <v>324</v>
      </c>
      <c r="B113" s="18">
        <v>2847.6</v>
      </c>
      <c r="C113" s="20">
        <v>1</v>
      </c>
      <c r="D113" s="31"/>
    </row>
    <row r="114" spans="1:4" x14ac:dyDescent="0.25">
      <c r="A114" s="15">
        <v>315</v>
      </c>
      <c r="B114" s="18">
        <v>4669.2</v>
      </c>
      <c r="C114" s="20">
        <v>1</v>
      </c>
      <c r="D114" s="31"/>
    </row>
    <row r="115" spans="1:4" x14ac:dyDescent="0.25">
      <c r="A115" s="15">
        <v>207</v>
      </c>
      <c r="B115" s="18">
        <v>5882.4</v>
      </c>
      <c r="C115" s="20">
        <v>1</v>
      </c>
      <c r="D115" s="31"/>
    </row>
    <row r="116" spans="1:4" x14ac:dyDescent="0.25">
      <c r="A116" s="15">
        <v>342</v>
      </c>
      <c r="B116" s="18">
        <v>6237</v>
      </c>
      <c r="C116" s="20">
        <v>1</v>
      </c>
      <c r="D116" s="31"/>
    </row>
    <row r="117" spans="1:4" x14ac:dyDescent="0.25">
      <c r="A117" s="15">
        <v>387</v>
      </c>
      <c r="B117" s="18">
        <v>6948</v>
      </c>
      <c r="C117" s="20">
        <v>1</v>
      </c>
      <c r="D117" s="31"/>
    </row>
    <row r="118" spans="1:4" x14ac:dyDescent="0.25">
      <c r="A118" s="15">
        <v>287.10000000000002</v>
      </c>
      <c r="B118" s="18">
        <v>7657.2</v>
      </c>
      <c r="C118" s="20">
        <v>1</v>
      </c>
      <c r="D118" s="31"/>
    </row>
    <row r="119" spans="1:4" x14ac:dyDescent="0.25">
      <c r="A119" s="15">
        <v>288</v>
      </c>
      <c r="B119" s="18">
        <v>5130</v>
      </c>
      <c r="C119" s="20">
        <v>0</v>
      </c>
      <c r="D119" s="31"/>
    </row>
    <row r="120" spans="1:4" x14ac:dyDescent="0.25">
      <c r="A120" s="15">
        <v>252</v>
      </c>
      <c r="B120" s="18">
        <v>5398.2</v>
      </c>
      <c r="C120" s="20">
        <v>0</v>
      </c>
      <c r="D120" s="31"/>
    </row>
    <row r="121" spans="1:4" x14ac:dyDescent="0.25">
      <c r="A121" s="15">
        <v>346.5</v>
      </c>
      <c r="B121" s="18">
        <v>5400</v>
      </c>
      <c r="C121" s="20">
        <v>0</v>
      </c>
      <c r="D121" s="31"/>
    </row>
    <row r="122" spans="1:4" x14ac:dyDescent="0.25">
      <c r="A122" s="15">
        <v>252</v>
      </c>
      <c r="B122" s="18">
        <v>6093</v>
      </c>
      <c r="C122" s="20">
        <v>0</v>
      </c>
      <c r="D122" s="31"/>
    </row>
    <row r="123" spans="1:4" x14ac:dyDescent="0.25">
      <c r="A123" s="15">
        <v>306</v>
      </c>
      <c r="B123" s="18">
        <v>6300</v>
      </c>
      <c r="C123" s="20">
        <v>0</v>
      </c>
      <c r="D123" s="31"/>
    </row>
    <row r="124" spans="1:4" x14ac:dyDescent="0.25">
      <c r="A124" s="15">
        <v>333</v>
      </c>
      <c r="B124" s="18">
        <v>1800</v>
      </c>
      <c r="C124" s="20">
        <v>1</v>
      </c>
      <c r="D124" s="31"/>
    </row>
    <row r="125" spans="1:4" x14ac:dyDescent="0.25">
      <c r="A125" s="15">
        <v>224.82</v>
      </c>
      <c r="B125" s="18">
        <v>5833.8</v>
      </c>
      <c r="C125" s="20">
        <v>1</v>
      </c>
      <c r="D125" s="31"/>
    </row>
    <row r="126" spans="1:4" x14ac:dyDescent="0.25">
      <c r="A126" s="15">
        <v>342</v>
      </c>
      <c r="B126" s="18">
        <v>2665.8</v>
      </c>
      <c r="C126" s="20">
        <v>0</v>
      </c>
      <c r="D126" s="31"/>
    </row>
    <row r="127" spans="1:4" x14ac:dyDescent="0.25">
      <c r="A127" s="15">
        <v>334.62</v>
      </c>
      <c r="B127" s="18">
        <v>6019.2</v>
      </c>
      <c r="C127" s="20">
        <v>0</v>
      </c>
      <c r="D127" s="31"/>
    </row>
    <row r="128" spans="1:4" x14ac:dyDescent="0.25">
      <c r="A128" s="15">
        <v>328.5</v>
      </c>
      <c r="B128" s="18">
        <v>6638.4</v>
      </c>
      <c r="C128" s="20">
        <v>0</v>
      </c>
      <c r="D128" s="31"/>
    </row>
    <row r="129" spans="1:4" x14ac:dyDescent="0.25">
      <c r="A129" s="15">
        <v>342</v>
      </c>
      <c r="B129" s="18">
        <v>6750</v>
      </c>
      <c r="C129" s="20">
        <v>0</v>
      </c>
      <c r="D129" s="31"/>
    </row>
    <row r="130" spans="1:4" x14ac:dyDescent="0.25">
      <c r="A130" s="15">
        <v>279</v>
      </c>
      <c r="B130" s="18">
        <v>7068.6</v>
      </c>
      <c r="C130" s="20">
        <v>0</v>
      </c>
      <c r="D130" s="31"/>
    </row>
    <row r="131" spans="1:4" x14ac:dyDescent="0.25">
      <c r="A131" s="15">
        <v>412.2</v>
      </c>
      <c r="B131" s="18">
        <v>7380</v>
      </c>
      <c r="C131" s="20">
        <v>0</v>
      </c>
      <c r="D131" s="31"/>
    </row>
    <row r="132" spans="1:4" x14ac:dyDescent="0.25">
      <c r="A132" s="15">
        <v>342</v>
      </c>
      <c r="B132" s="18">
        <v>9525.6</v>
      </c>
      <c r="C132" s="20">
        <v>0</v>
      </c>
      <c r="D132" s="31"/>
    </row>
    <row r="133" spans="1:4" x14ac:dyDescent="0.25">
      <c r="A133" s="15">
        <v>318.42</v>
      </c>
      <c r="B133" s="18">
        <v>2340</v>
      </c>
      <c r="C133" s="20">
        <v>1</v>
      </c>
      <c r="D133" s="31"/>
    </row>
    <row r="134" spans="1:4" x14ac:dyDescent="0.25">
      <c r="A134" s="15">
        <v>239.4</v>
      </c>
      <c r="B134" s="18">
        <v>6069.6</v>
      </c>
      <c r="C134" s="20">
        <v>1</v>
      </c>
      <c r="D134" s="31"/>
    </row>
    <row r="135" spans="1:4" x14ac:dyDescent="0.25">
      <c r="A135" s="15">
        <v>342</v>
      </c>
      <c r="B135" s="18">
        <v>6264</v>
      </c>
      <c r="C135" s="20">
        <v>1</v>
      </c>
      <c r="D135" s="31"/>
    </row>
    <row r="136" spans="1:4" x14ac:dyDescent="0.25">
      <c r="A136" s="15">
        <v>300.60000000000002</v>
      </c>
      <c r="B136" s="18">
        <v>6552</v>
      </c>
      <c r="C136" s="20">
        <v>1</v>
      </c>
      <c r="D136" s="31"/>
    </row>
    <row r="137" spans="1:4" x14ac:dyDescent="0.25">
      <c r="A137" s="15">
        <v>325.8</v>
      </c>
      <c r="B137" s="18">
        <v>7126.2</v>
      </c>
      <c r="C137" s="20">
        <v>1</v>
      </c>
      <c r="D137" s="31"/>
    </row>
    <row r="138" spans="1:4" x14ac:dyDescent="0.25">
      <c r="A138" s="15">
        <v>257.22000000000003</v>
      </c>
      <c r="B138" s="18">
        <v>7560</v>
      </c>
      <c r="C138" s="20">
        <v>1</v>
      </c>
      <c r="D138" s="31"/>
    </row>
    <row r="139" spans="1:4" x14ac:dyDescent="0.25">
      <c r="A139" s="15">
        <v>539.82000000000005</v>
      </c>
      <c r="B139" s="18">
        <v>7817.4</v>
      </c>
      <c r="C139" s="20">
        <v>1</v>
      </c>
      <c r="D139" s="31"/>
    </row>
    <row r="140" spans="1:4" x14ac:dyDescent="0.25">
      <c r="A140" s="15">
        <v>448.2</v>
      </c>
      <c r="B140" s="18">
        <v>8280</v>
      </c>
      <c r="C140" s="20">
        <v>1</v>
      </c>
      <c r="D140" s="31"/>
    </row>
    <row r="141" spans="1:4" x14ac:dyDescent="0.25">
      <c r="A141" s="15">
        <v>417.6</v>
      </c>
      <c r="B141" s="18">
        <v>8964</v>
      </c>
      <c r="C141" s="20">
        <v>1</v>
      </c>
      <c r="D141" s="31"/>
    </row>
    <row r="142" spans="1:4" x14ac:dyDescent="0.25">
      <c r="A142" s="15">
        <v>535.5</v>
      </c>
      <c r="B142" s="18">
        <v>9360</v>
      </c>
      <c r="C142" s="20">
        <v>1</v>
      </c>
      <c r="D142" s="31"/>
    </row>
    <row r="143" spans="1:4" x14ac:dyDescent="0.25">
      <c r="A143" s="15">
        <v>315</v>
      </c>
      <c r="B143" s="18">
        <v>6300</v>
      </c>
      <c r="C143" s="20">
        <v>0</v>
      </c>
      <c r="D143" s="31"/>
    </row>
    <row r="144" spans="1:4" x14ac:dyDescent="0.25">
      <c r="A144" s="15">
        <v>396</v>
      </c>
      <c r="B144" s="18">
        <v>5655.6</v>
      </c>
      <c r="C144" s="20">
        <v>1</v>
      </c>
      <c r="D144" s="31"/>
    </row>
    <row r="145" spans="1:4" x14ac:dyDescent="0.25">
      <c r="A145" s="15">
        <v>261</v>
      </c>
      <c r="B145" s="18">
        <v>6449.4</v>
      </c>
      <c r="C145" s="20">
        <v>1</v>
      </c>
      <c r="D145" s="31"/>
    </row>
    <row r="146" spans="1:4" x14ac:dyDescent="0.25">
      <c r="A146" s="15">
        <v>216</v>
      </c>
      <c r="B146" s="18">
        <v>6645.6</v>
      </c>
      <c r="C146" s="20">
        <v>1</v>
      </c>
      <c r="D146" s="31"/>
    </row>
    <row r="147" spans="1:4" x14ac:dyDescent="0.25">
      <c r="A147" s="15">
        <v>539.82000000000005</v>
      </c>
      <c r="B147" s="18">
        <v>8571.6</v>
      </c>
      <c r="C147" s="20">
        <v>1</v>
      </c>
      <c r="D147" s="31"/>
    </row>
    <row r="148" spans="1:4" x14ac:dyDescent="0.25">
      <c r="A148" s="15">
        <v>297</v>
      </c>
      <c r="B148" s="18">
        <v>10753.2</v>
      </c>
      <c r="C148" s="20">
        <v>1</v>
      </c>
      <c r="D148" s="31"/>
    </row>
    <row r="149" spans="1:4" x14ac:dyDescent="0.25">
      <c r="A149" s="15">
        <v>279</v>
      </c>
      <c r="B149" s="18">
        <v>6174</v>
      </c>
      <c r="C149" s="20">
        <v>0</v>
      </c>
      <c r="D149" s="31"/>
    </row>
    <row r="150" spans="1:4" x14ac:dyDescent="0.25">
      <c r="A150" s="15">
        <v>257.39999999999998</v>
      </c>
      <c r="B150" s="18">
        <v>6823.8</v>
      </c>
      <c r="C150" s="20">
        <v>0</v>
      </c>
      <c r="D150" s="31"/>
    </row>
    <row r="151" spans="1:4" x14ac:dyDescent="0.25">
      <c r="A151" s="15">
        <v>297</v>
      </c>
      <c r="B151" s="18">
        <v>7155</v>
      </c>
      <c r="C151" s="20">
        <v>0</v>
      </c>
      <c r="D151" s="31"/>
    </row>
    <row r="152" spans="1:4" x14ac:dyDescent="0.25">
      <c r="A152" s="15">
        <v>304.2</v>
      </c>
      <c r="B152" s="18">
        <v>7189.2</v>
      </c>
      <c r="C152" s="20">
        <v>0</v>
      </c>
      <c r="D152" s="31"/>
    </row>
    <row r="153" spans="1:4" x14ac:dyDescent="0.25">
      <c r="A153" s="15">
        <v>351</v>
      </c>
      <c r="B153" s="18">
        <v>7560</v>
      </c>
      <c r="C153" s="20">
        <v>0</v>
      </c>
      <c r="D153" s="31"/>
    </row>
    <row r="154" spans="1:4" x14ac:dyDescent="0.25">
      <c r="A154" s="15">
        <v>287.73</v>
      </c>
      <c r="B154" s="18">
        <v>9282.6</v>
      </c>
      <c r="C154" s="20">
        <v>0</v>
      </c>
      <c r="D154" s="31"/>
    </row>
    <row r="155" spans="1:4" x14ac:dyDescent="0.25">
      <c r="A155" s="15">
        <v>255.6</v>
      </c>
      <c r="B155" s="18">
        <v>7560</v>
      </c>
      <c r="C155" s="20">
        <v>1</v>
      </c>
      <c r="D155" s="31"/>
    </row>
    <row r="156" spans="1:4" x14ac:dyDescent="0.25">
      <c r="A156" s="15">
        <v>288</v>
      </c>
      <c r="B156" s="18">
        <v>7612.2</v>
      </c>
      <c r="C156" s="20">
        <v>1</v>
      </c>
      <c r="D156" s="31"/>
    </row>
    <row r="157" spans="1:4" x14ac:dyDescent="0.25">
      <c r="A157" s="15">
        <v>278.82</v>
      </c>
      <c r="B157" s="18">
        <v>7547.4</v>
      </c>
      <c r="C157" s="20">
        <v>0</v>
      </c>
      <c r="D157" s="31"/>
    </row>
    <row r="158" spans="1:4" x14ac:dyDescent="0.25">
      <c r="A158" s="15">
        <v>281.7</v>
      </c>
      <c r="B158" s="18">
        <v>7547.4</v>
      </c>
      <c r="C158" s="20">
        <v>0</v>
      </c>
      <c r="D158" s="31"/>
    </row>
    <row r="159" spans="1:4" x14ac:dyDescent="0.25">
      <c r="A159" s="15">
        <v>286.2</v>
      </c>
      <c r="B159" s="18">
        <v>8010</v>
      </c>
      <c r="C159" s="20">
        <v>0</v>
      </c>
      <c r="D159" s="31"/>
    </row>
    <row r="160" spans="1:4" x14ac:dyDescent="0.25">
      <c r="A160" s="15">
        <v>324</v>
      </c>
      <c r="B160" s="18">
        <v>3420</v>
      </c>
      <c r="C160" s="20">
        <v>0</v>
      </c>
      <c r="D160" s="31"/>
    </row>
    <row r="161" spans="1:4" x14ac:dyDescent="0.25">
      <c r="A161" s="15">
        <v>207</v>
      </c>
      <c r="B161" s="18">
        <v>4320</v>
      </c>
      <c r="C161" s="20">
        <v>0</v>
      </c>
      <c r="D161" s="31"/>
    </row>
    <row r="162" spans="1:4" x14ac:dyDescent="0.25">
      <c r="A162" s="15">
        <v>279</v>
      </c>
      <c r="B162" s="18">
        <v>4469.3999999999996</v>
      </c>
      <c r="C162" s="20">
        <v>0</v>
      </c>
      <c r="D162" s="31"/>
    </row>
    <row r="163" spans="1:4" x14ac:dyDescent="0.25">
      <c r="A163" s="15">
        <v>264.60000000000002</v>
      </c>
      <c r="B163" s="18">
        <v>5504.4</v>
      </c>
      <c r="C163" s="20">
        <v>0</v>
      </c>
      <c r="D163" s="31"/>
    </row>
    <row r="164" spans="1:4" x14ac:dyDescent="0.25">
      <c r="A164" s="15">
        <v>207</v>
      </c>
      <c r="B164" s="18">
        <v>5720.4</v>
      </c>
      <c r="C164" s="20">
        <v>0</v>
      </c>
      <c r="D164" s="31"/>
    </row>
    <row r="165" spans="1:4" x14ac:dyDescent="0.25">
      <c r="A165" s="15">
        <v>270</v>
      </c>
      <c r="B165" s="18">
        <v>5734.8</v>
      </c>
      <c r="C165" s="20">
        <v>0</v>
      </c>
      <c r="D165" s="31"/>
    </row>
    <row r="166" spans="1:4" x14ac:dyDescent="0.25">
      <c r="A166" s="15">
        <v>318.60000000000002</v>
      </c>
      <c r="B166" s="18">
        <v>5760</v>
      </c>
      <c r="C166" s="20">
        <v>0</v>
      </c>
      <c r="D166" s="31"/>
    </row>
    <row r="167" spans="1:4" x14ac:dyDescent="0.25">
      <c r="A167" s="15">
        <v>253.8</v>
      </c>
      <c r="B167" s="18">
        <v>6510.6</v>
      </c>
      <c r="C167" s="20">
        <v>0</v>
      </c>
      <c r="D167" s="31"/>
    </row>
    <row r="168" spans="1:4" x14ac:dyDescent="0.25">
      <c r="A168" s="15">
        <v>243</v>
      </c>
      <c r="B168" s="18">
        <v>6618.6</v>
      </c>
      <c r="C168" s="20">
        <v>0</v>
      </c>
      <c r="D168" s="31"/>
    </row>
    <row r="169" spans="1:4" x14ac:dyDescent="0.25">
      <c r="A169" s="15">
        <v>243</v>
      </c>
      <c r="B169" s="18">
        <v>7354.8</v>
      </c>
      <c r="C169" s="20">
        <v>0</v>
      </c>
      <c r="D169" s="31"/>
    </row>
    <row r="170" spans="1:4" x14ac:dyDescent="0.25">
      <c r="A170" s="15">
        <v>180</v>
      </c>
      <c r="B170" s="18">
        <v>3195</v>
      </c>
      <c r="C170" s="20">
        <v>1</v>
      </c>
      <c r="D170" s="31"/>
    </row>
    <row r="171" spans="1:4" x14ac:dyDescent="0.25">
      <c r="A171" s="15">
        <v>198</v>
      </c>
      <c r="B171" s="18">
        <v>5684.4</v>
      </c>
      <c r="C171" s="20">
        <v>1</v>
      </c>
      <c r="D171" s="31"/>
    </row>
    <row r="172" spans="1:4" x14ac:dyDescent="0.25">
      <c r="A172" s="15">
        <v>270</v>
      </c>
      <c r="B172" s="18">
        <v>5810.4</v>
      </c>
      <c r="C172" s="20">
        <v>1</v>
      </c>
      <c r="D172" s="31"/>
    </row>
    <row r="173" spans="1:4" x14ac:dyDescent="0.25">
      <c r="A173" s="15">
        <v>243</v>
      </c>
      <c r="B173" s="18">
        <v>6004.8</v>
      </c>
      <c r="C173" s="20">
        <v>1</v>
      </c>
      <c r="D173" s="31"/>
    </row>
    <row r="174" spans="1:4" x14ac:dyDescent="0.25">
      <c r="A174" s="15">
        <v>270</v>
      </c>
      <c r="B174" s="18">
        <v>6390</v>
      </c>
      <c r="C174" s="20">
        <v>1</v>
      </c>
      <c r="D174" s="31"/>
    </row>
    <row r="175" spans="1:4" x14ac:dyDescent="0.25">
      <c r="A175" s="15">
        <v>383.4</v>
      </c>
      <c r="B175" s="18">
        <v>6480</v>
      </c>
      <c r="C175" s="20">
        <v>1</v>
      </c>
      <c r="D175" s="31"/>
    </row>
    <row r="176" spans="1:4" x14ac:dyDescent="0.25">
      <c r="A176" s="15">
        <v>243</v>
      </c>
      <c r="B176" s="18">
        <v>6984</v>
      </c>
      <c r="C176" s="20">
        <v>1</v>
      </c>
      <c r="D176" s="31"/>
    </row>
    <row r="177" spans="1:4" x14ac:dyDescent="0.25">
      <c r="A177" s="15">
        <v>270</v>
      </c>
      <c r="B177" s="18">
        <v>7020</v>
      </c>
      <c r="C177" s="20">
        <v>1</v>
      </c>
      <c r="D177" s="31"/>
    </row>
    <row r="178" spans="1:4" x14ac:dyDescent="0.25">
      <c r="A178" s="15">
        <v>270</v>
      </c>
      <c r="B178" s="18">
        <v>7345.8</v>
      </c>
      <c r="C178" s="20">
        <v>1</v>
      </c>
      <c r="D178" s="31"/>
    </row>
    <row r="179" spans="1:4" x14ac:dyDescent="0.25">
      <c r="A179" s="15">
        <v>304.2</v>
      </c>
      <c r="B179" s="18">
        <v>4807.8</v>
      </c>
      <c r="C179" s="20">
        <v>0</v>
      </c>
      <c r="D179" s="31"/>
    </row>
    <row r="180" spans="1:4" x14ac:dyDescent="0.25">
      <c r="A180" s="15">
        <v>309.60000000000002</v>
      </c>
      <c r="B180" s="18">
        <v>4953.6000000000004</v>
      </c>
      <c r="C180" s="20">
        <v>0</v>
      </c>
      <c r="D180" s="31"/>
    </row>
    <row r="181" spans="1:4" x14ac:dyDescent="0.25">
      <c r="A181" s="15">
        <v>216</v>
      </c>
      <c r="B181" s="18">
        <v>5812.2</v>
      </c>
      <c r="C181" s="20">
        <v>0</v>
      </c>
      <c r="D181" s="31"/>
    </row>
    <row r="182" spans="1:4" x14ac:dyDescent="0.25">
      <c r="A182" s="15">
        <v>323.73</v>
      </c>
      <c r="B182" s="18">
        <v>6139.8</v>
      </c>
      <c r="C182" s="20">
        <v>0</v>
      </c>
      <c r="D182" s="31"/>
    </row>
    <row r="183" spans="1:4" x14ac:dyDescent="0.25">
      <c r="A183" s="15">
        <v>250.2</v>
      </c>
      <c r="B183" s="18">
        <v>7200</v>
      </c>
      <c r="C183" s="20">
        <v>0</v>
      </c>
      <c r="D183" s="31"/>
    </row>
    <row r="184" spans="1:4" x14ac:dyDescent="0.25">
      <c r="A184" s="15">
        <v>351</v>
      </c>
      <c r="B184" s="18">
        <v>7200</v>
      </c>
      <c r="C184" s="20">
        <v>0</v>
      </c>
      <c r="D184" s="31"/>
    </row>
    <row r="185" spans="1:4" x14ac:dyDescent="0.25">
      <c r="A185" s="15">
        <v>279</v>
      </c>
      <c r="B185" s="18">
        <v>7209</v>
      </c>
      <c r="C185" s="20">
        <v>0</v>
      </c>
      <c r="D185" s="31"/>
    </row>
    <row r="186" spans="1:4" x14ac:dyDescent="0.25">
      <c r="A186" s="15">
        <v>261</v>
      </c>
      <c r="B186" s="18">
        <v>8870.4</v>
      </c>
      <c r="C186" s="20">
        <v>0</v>
      </c>
      <c r="D186" s="31"/>
    </row>
    <row r="187" spans="1:4" x14ac:dyDescent="0.25">
      <c r="A187" s="15">
        <v>233.82</v>
      </c>
      <c r="B187" s="18">
        <v>4368.6000000000004</v>
      </c>
      <c r="C187" s="20">
        <v>1</v>
      </c>
      <c r="D187" s="31"/>
    </row>
    <row r="188" spans="1:4" x14ac:dyDescent="0.25">
      <c r="A188" s="15">
        <v>333</v>
      </c>
      <c r="B188" s="18">
        <v>4500</v>
      </c>
      <c r="C188" s="20">
        <v>1</v>
      </c>
      <c r="D188" s="31"/>
    </row>
    <row r="189" spans="1:4" x14ac:dyDescent="0.25">
      <c r="A189" s="15">
        <v>359.82</v>
      </c>
      <c r="B189" s="18">
        <v>4572</v>
      </c>
      <c r="C189" s="20">
        <v>1</v>
      </c>
      <c r="D189" s="31"/>
    </row>
    <row r="190" spans="1:4" x14ac:dyDescent="0.25">
      <c r="A190" s="15">
        <v>342</v>
      </c>
      <c r="B190" s="18">
        <v>4680</v>
      </c>
      <c r="C190" s="20">
        <v>1</v>
      </c>
      <c r="D190" s="31"/>
    </row>
    <row r="191" spans="1:4" x14ac:dyDescent="0.25">
      <c r="A191" s="15">
        <v>333</v>
      </c>
      <c r="B191" s="18">
        <v>4860</v>
      </c>
      <c r="C191" s="20">
        <v>1</v>
      </c>
      <c r="D191" s="31"/>
    </row>
    <row r="192" spans="1:4" x14ac:dyDescent="0.25">
      <c r="A192" s="15">
        <v>323.82</v>
      </c>
      <c r="B192" s="18">
        <v>4950</v>
      </c>
      <c r="C192" s="20">
        <v>1</v>
      </c>
      <c r="D192" s="31"/>
    </row>
    <row r="193" spans="1:4" x14ac:dyDescent="0.25">
      <c r="A193" s="15">
        <v>387</v>
      </c>
      <c r="B193" s="18">
        <v>5140.8</v>
      </c>
      <c r="C193" s="20">
        <v>1</v>
      </c>
      <c r="D193" s="31"/>
    </row>
    <row r="194" spans="1:4" x14ac:dyDescent="0.25">
      <c r="A194" s="15">
        <v>340.2</v>
      </c>
      <c r="B194" s="18">
        <v>5220</v>
      </c>
      <c r="C194" s="20">
        <v>1</v>
      </c>
      <c r="D194" s="31"/>
    </row>
    <row r="195" spans="1:4" x14ac:dyDescent="0.25">
      <c r="A195" s="15">
        <v>351</v>
      </c>
      <c r="B195" s="18">
        <v>5400</v>
      </c>
      <c r="C195" s="20">
        <v>1</v>
      </c>
      <c r="D195" s="31"/>
    </row>
    <row r="196" spans="1:4" x14ac:dyDescent="0.25">
      <c r="A196" s="15">
        <v>198</v>
      </c>
      <c r="B196" s="18">
        <v>5414.4</v>
      </c>
      <c r="C196" s="20">
        <v>1</v>
      </c>
      <c r="D196" s="31"/>
    </row>
    <row r="197" spans="1:4" x14ac:dyDescent="0.25">
      <c r="A197" s="15">
        <v>322.2</v>
      </c>
      <c r="B197" s="18">
        <v>5508</v>
      </c>
      <c r="C197" s="20">
        <v>1</v>
      </c>
      <c r="D197" s="31"/>
    </row>
    <row r="198" spans="1:4" x14ac:dyDescent="0.25">
      <c r="A198" s="15">
        <v>214.2</v>
      </c>
      <c r="B198" s="18">
        <v>5743.8</v>
      </c>
      <c r="C198" s="20">
        <v>1</v>
      </c>
      <c r="D198" s="31"/>
    </row>
    <row r="199" spans="1:4" x14ac:dyDescent="0.25">
      <c r="A199" s="15">
        <v>287.82</v>
      </c>
      <c r="B199" s="18">
        <v>5940</v>
      </c>
      <c r="C199" s="20">
        <v>1</v>
      </c>
      <c r="D199" s="31"/>
    </row>
    <row r="200" spans="1:4" x14ac:dyDescent="0.25">
      <c r="A200" s="15">
        <v>270</v>
      </c>
      <c r="B200" s="18">
        <v>6033.6</v>
      </c>
      <c r="C200" s="20">
        <v>1</v>
      </c>
      <c r="D200" s="31"/>
    </row>
    <row r="201" spans="1:4" x14ac:dyDescent="0.25">
      <c r="A201" s="15">
        <v>270</v>
      </c>
      <c r="B201" s="18">
        <v>6035.4</v>
      </c>
      <c r="C201" s="20">
        <v>1</v>
      </c>
      <c r="D201" s="31"/>
    </row>
    <row r="202" spans="1:4" x14ac:dyDescent="0.25">
      <c r="A202" s="15">
        <v>288</v>
      </c>
      <c r="B202" s="18">
        <v>6120</v>
      </c>
      <c r="C202" s="20">
        <v>1</v>
      </c>
      <c r="D202" s="31"/>
    </row>
    <row r="203" spans="1:4" x14ac:dyDescent="0.25">
      <c r="A203" s="15">
        <v>286.2</v>
      </c>
      <c r="B203" s="18">
        <v>6300</v>
      </c>
      <c r="C203" s="20">
        <v>1</v>
      </c>
      <c r="D203" s="31"/>
    </row>
    <row r="204" spans="1:4" x14ac:dyDescent="0.25">
      <c r="A204" s="15">
        <v>234</v>
      </c>
      <c r="B204" s="18">
        <v>6480</v>
      </c>
      <c r="C204" s="20">
        <v>1</v>
      </c>
      <c r="D204" s="31"/>
    </row>
    <row r="205" spans="1:4" x14ac:dyDescent="0.25">
      <c r="A205" s="15">
        <v>341.82</v>
      </c>
      <c r="B205" s="18">
        <v>6480</v>
      </c>
      <c r="C205" s="20">
        <v>1</v>
      </c>
      <c r="D205" s="31"/>
    </row>
    <row r="206" spans="1:4" x14ac:dyDescent="0.25">
      <c r="A206" s="15">
        <v>277.2</v>
      </c>
      <c r="B206" s="18">
        <v>6627.6</v>
      </c>
      <c r="C206" s="20">
        <v>1</v>
      </c>
      <c r="D206" s="31"/>
    </row>
    <row r="207" spans="1:4" x14ac:dyDescent="0.25">
      <c r="A207" s="15">
        <v>333</v>
      </c>
      <c r="B207" s="18">
        <v>6660</v>
      </c>
      <c r="C207" s="20">
        <v>1</v>
      </c>
      <c r="D207" s="31"/>
    </row>
    <row r="208" spans="1:4" x14ac:dyDescent="0.25">
      <c r="A208" s="15">
        <v>246.6</v>
      </c>
      <c r="B208" s="18">
        <v>6876</v>
      </c>
      <c r="C208" s="20">
        <v>1</v>
      </c>
      <c r="D208" s="31"/>
    </row>
    <row r="209" spans="1:4" x14ac:dyDescent="0.25">
      <c r="A209" s="15">
        <v>265.5</v>
      </c>
      <c r="B209" s="18">
        <v>6901.2</v>
      </c>
      <c r="C209" s="20">
        <v>1</v>
      </c>
      <c r="D209" s="31"/>
    </row>
    <row r="210" spans="1:4" x14ac:dyDescent="0.25">
      <c r="A210" s="15">
        <v>257.04000000000002</v>
      </c>
      <c r="B210" s="18">
        <v>7380</v>
      </c>
      <c r="C210" s="20">
        <v>1</v>
      </c>
      <c r="D210" s="31"/>
    </row>
    <row r="211" spans="1:4" x14ac:dyDescent="0.25">
      <c r="A211" s="15">
        <v>260.82</v>
      </c>
      <c r="B211" s="18">
        <v>7430.4</v>
      </c>
      <c r="C211" s="20">
        <v>1</v>
      </c>
      <c r="D211" s="31"/>
    </row>
    <row r="212" spans="1:4" x14ac:dyDescent="0.25">
      <c r="A212" s="15">
        <v>270</v>
      </c>
      <c r="B212" s="18">
        <v>7824.6</v>
      </c>
      <c r="C212" s="20">
        <v>1</v>
      </c>
      <c r="D212" s="31"/>
    </row>
    <row r="213" spans="1:4" x14ac:dyDescent="0.25">
      <c r="A213" s="15">
        <v>323.82</v>
      </c>
      <c r="B213" s="18">
        <v>7848</v>
      </c>
      <c r="C213" s="20">
        <v>1</v>
      </c>
      <c r="D213" s="31"/>
    </row>
    <row r="214" spans="1:4" x14ac:dyDescent="0.25">
      <c r="A214" s="15">
        <v>261</v>
      </c>
      <c r="B214" s="18">
        <v>7623</v>
      </c>
      <c r="C214" s="20">
        <v>0</v>
      </c>
      <c r="D214" s="31"/>
    </row>
    <row r="215" spans="1:4" x14ac:dyDescent="0.25">
      <c r="A215" s="15">
        <v>404.1</v>
      </c>
      <c r="B215" s="18">
        <v>6300</v>
      </c>
      <c r="C215" s="20">
        <v>1</v>
      </c>
      <c r="D215" s="31"/>
    </row>
    <row r="216" spans="1:4" x14ac:dyDescent="0.25">
      <c r="A216" s="15">
        <v>485.82</v>
      </c>
      <c r="B216" s="18">
        <v>8100</v>
      </c>
      <c r="C216" s="20">
        <v>1</v>
      </c>
      <c r="D216" s="31"/>
    </row>
    <row r="217" spans="1:4" x14ac:dyDescent="0.25">
      <c r="A217" s="15">
        <v>225.9</v>
      </c>
      <c r="B217" s="18">
        <v>6562.8</v>
      </c>
      <c r="C217" s="20">
        <v>1</v>
      </c>
      <c r="D217" s="31"/>
    </row>
    <row r="218" spans="1:4" x14ac:dyDescent="0.25">
      <c r="A218" s="15">
        <v>341.82</v>
      </c>
      <c r="B218" s="18">
        <v>7560</v>
      </c>
      <c r="C218" s="20">
        <v>1</v>
      </c>
      <c r="D218" s="31"/>
    </row>
    <row r="219" spans="1:4" x14ac:dyDescent="0.25">
      <c r="A219" s="15">
        <v>468</v>
      </c>
      <c r="B219" s="18">
        <v>7920</v>
      </c>
      <c r="C219" s="20">
        <v>1</v>
      </c>
      <c r="D219" s="31"/>
    </row>
    <row r="220" spans="1:4" x14ac:dyDescent="0.25">
      <c r="A220" s="15">
        <v>272.7</v>
      </c>
      <c r="B220" s="18">
        <v>8910</v>
      </c>
      <c r="C220" s="20">
        <v>0</v>
      </c>
      <c r="D220" s="31"/>
    </row>
    <row r="221" spans="1:4" x14ac:dyDescent="0.25">
      <c r="A221" s="15">
        <v>314.82</v>
      </c>
      <c r="B221" s="18">
        <v>5130</v>
      </c>
      <c r="C221" s="20">
        <v>1</v>
      </c>
      <c r="D221" s="31"/>
    </row>
    <row r="222" spans="1:4" x14ac:dyDescent="0.25">
      <c r="A222" s="15">
        <v>477</v>
      </c>
      <c r="B222" s="18">
        <v>5220</v>
      </c>
      <c r="C222" s="20">
        <v>1</v>
      </c>
      <c r="D222" s="31"/>
    </row>
    <row r="223" spans="1:4" x14ac:dyDescent="0.25">
      <c r="A223" s="15">
        <v>396</v>
      </c>
      <c r="B223" s="18">
        <v>5400</v>
      </c>
      <c r="C223" s="20">
        <v>1</v>
      </c>
      <c r="D223" s="31"/>
    </row>
    <row r="224" spans="1:4" x14ac:dyDescent="0.25">
      <c r="A224" s="15">
        <v>392.4</v>
      </c>
      <c r="B224" s="18">
        <v>5580</v>
      </c>
      <c r="C224" s="20">
        <v>1</v>
      </c>
      <c r="D224" s="31"/>
    </row>
    <row r="225" spans="1:4" x14ac:dyDescent="0.25">
      <c r="A225" s="15">
        <v>351</v>
      </c>
      <c r="B225" s="18">
        <v>5715</v>
      </c>
      <c r="C225" s="20">
        <v>1</v>
      </c>
      <c r="D225" s="31"/>
    </row>
    <row r="226" spans="1:4" x14ac:dyDescent="0.25">
      <c r="A226" s="15">
        <v>504</v>
      </c>
      <c r="B226" s="18">
        <v>5760</v>
      </c>
      <c r="C226" s="20">
        <v>1</v>
      </c>
      <c r="D226" s="31"/>
    </row>
    <row r="227" spans="1:4" x14ac:dyDescent="0.25">
      <c r="A227" s="15">
        <v>395.82</v>
      </c>
      <c r="B227" s="18">
        <v>5760</v>
      </c>
      <c r="C227" s="20">
        <v>1</v>
      </c>
      <c r="D227" s="31"/>
    </row>
    <row r="228" spans="1:4" x14ac:dyDescent="0.25">
      <c r="A228" s="15">
        <v>414</v>
      </c>
      <c r="B228" s="18">
        <v>6120</v>
      </c>
      <c r="C228" s="20">
        <v>1</v>
      </c>
      <c r="D228" s="31"/>
    </row>
    <row r="229" spans="1:4" x14ac:dyDescent="0.25">
      <c r="A229" s="15">
        <v>405</v>
      </c>
      <c r="B229" s="18">
        <v>6480</v>
      </c>
      <c r="C229" s="20">
        <v>1</v>
      </c>
      <c r="D229" s="31"/>
    </row>
    <row r="230" spans="1:4" x14ac:dyDescent="0.25">
      <c r="A230" s="15">
        <v>405</v>
      </c>
      <c r="B230" s="18">
        <v>6661.8</v>
      </c>
      <c r="C230" s="20">
        <v>1</v>
      </c>
      <c r="D230" s="31"/>
    </row>
    <row r="231" spans="1:4" x14ac:dyDescent="0.25">
      <c r="A231" s="15">
        <v>337.5</v>
      </c>
      <c r="B231" s="18">
        <v>6867</v>
      </c>
      <c r="C231" s="20">
        <v>1</v>
      </c>
      <c r="D231" s="31"/>
    </row>
    <row r="232" spans="1:4" x14ac:dyDescent="0.25">
      <c r="A232" s="15">
        <v>360</v>
      </c>
      <c r="B232" s="18">
        <v>6967.8</v>
      </c>
      <c r="C232" s="20">
        <v>1</v>
      </c>
      <c r="D232" s="31"/>
    </row>
    <row r="233" spans="1:4" x14ac:dyDescent="0.25">
      <c r="A233" s="15">
        <v>441</v>
      </c>
      <c r="B233" s="18">
        <v>7020</v>
      </c>
      <c r="C233" s="20">
        <v>1</v>
      </c>
      <c r="D233" s="31"/>
    </row>
    <row r="234" spans="1:4" x14ac:dyDescent="0.25">
      <c r="A234" s="15">
        <v>378</v>
      </c>
      <c r="B234" s="18">
        <v>7074</v>
      </c>
      <c r="C234" s="20">
        <v>1</v>
      </c>
      <c r="D234" s="31"/>
    </row>
    <row r="235" spans="1:4" x14ac:dyDescent="0.25">
      <c r="A235" s="15">
        <v>432</v>
      </c>
      <c r="B235" s="18">
        <v>7380</v>
      </c>
      <c r="C235" s="20">
        <v>1</v>
      </c>
      <c r="D235" s="31"/>
    </row>
    <row r="236" spans="1:4" x14ac:dyDescent="0.25">
      <c r="A236" s="15">
        <v>405</v>
      </c>
      <c r="B236" s="18">
        <v>7380</v>
      </c>
      <c r="C236" s="20">
        <v>1</v>
      </c>
      <c r="D236" s="31"/>
    </row>
    <row r="237" spans="1:4" x14ac:dyDescent="0.25">
      <c r="A237" s="15">
        <v>372.06</v>
      </c>
      <c r="B237" s="18">
        <v>7560</v>
      </c>
      <c r="C237" s="20">
        <v>1</v>
      </c>
      <c r="D237" s="31"/>
    </row>
    <row r="238" spans="1:4" x14ac:dyDescent="0.25">
      <c r="A238" s="15">
        <v>558</v>
      </c>
      <c r="B238" s="18">
        <v>8490.6</v>
      </c>
      <c r="C238" s="20">
        <v>1</v>
      </c>
      <c r="D238" s="31"/>
    </row>
    <row r="239" spans="1:4" x14ac:dyDescent="0.25">
      <c r="A239" s="15">
        <v>413.1</v>
      </c>
      <c r="B239" s="18">
        <v>6300</v>
      </c>
      <c r="C239" s="20">
        <v>1</v>
      </c>
      <c r="D239" s="31"/>
    </row>
    <row r="240" spans="1:4" x14ac:dyDescent="0.25">
      <c r="A240" s="15">
        <v>504</v>
      </c>
      <c r="B240" s="18">
        <v>7304.4</v>
      </c>
      <c r="C240" s="20">
        <v>1</v>
      </c>
      <c r="D240" s="31"/>
    </row>
    <row r="241" spans="1:4" x14ac:dyDescent="0.25">
      <c r="A241" s="15">
        <v>486</v>
      </c>
      <c r="B241" s="18">
        <v>9720</v>
      </c>
      <c r="C241" s="20">
        <v>1</v>
      </c>
      <c r="D241" s="31"/>
    </row>
    <row r="242" spans="1:4" x14ac:dyDescent="0.25">
      <c r="A242" s="15">
        <v>319.5</v>
      </c>
      <c r="B242" s="18">
        <v>5580</v>
      </c>
      <c r="C242" s="20">
        <v>1</v>
      </c>
      <c r="D242" s="31"/>
    </row>
    <row r="243" spans="1:4" x14ac:dyDescent="0.25">
      <c r="A243" s="15">
        <v>333</v>
      </c>
      <c r="B243" s="18">
        <v>7200</v>
      </c>
      <c r="C243" s="20">
        <v>1</v>
      </c>
      <c r="D243" s="31"/>
    </row>
    <row r="244" spans="1:4" x14ac:dyDescent="0.25">
      <c r="A244" s="15">
        <v>288</v>
      </c>
      <c r="B244" s="18">
        <v>4500</v>
      </c>
      <c r="C244" s="20">
        <v>0</v>
      </c>
      <c r="D244" s="31"/>
    </row>
    <row r="245" spans="1:4" x14ac:dyDescent="0.25">
      <c r="A245" s="15">
        <v>239.4</v>
      </c>
      <c r="B245" s="18">
        <v>8080.2</v>
      </c>
      <c r="C245" s="20">
        <v>1</v>
      </c>
      <c r="D245" s="31"/>
    </row>
    <row r="246" spans="1:4" x14ac:dyDescent="0.25">
      <c r="A246" s="15">
        <v>351</v>
      </c>
      <c r="B246" s="18">
        <v>6660</v>
      </c>
      <c r="C246" s="20">
        <v>1</v>
      </c>
      <c r="D246" s="31"/>
    </row>
    <row r="247" spans="1:4" x14ac:dyDescent="0.25">
      <c r="A247" s="15">
        <v>444.6</v>
      </c>
      <c r="B247" s="18">
        <v>5580</v>
      </c>
      <c r="C247" s="20">
        <v>1</v>
      </c>
      <c r="D247" s="31"/>
    </row>
    <row r="248" spans="1:4" x14ac:dyDescent="0.25">
      <c r="A248" s="15">
        <v>358.2</v>
      </c>
      <c r="B248" s="18">
        <v>6321.6</v>
      </c>
      <c r="C248" s="20">
        <v>1</v>
      </c>
      <c r="D248" s="31"/>
    </row>
    <row r="249" spans="1:4" x14ac:dyDescent="0.25">
      <c r="A249" s="15">
        <v>378</v>
      </c>
      <c r="B249" s="18">
        <v>9205.2000000000007</v>
      </c>
      <c r="C249" s="20">
        <v>1</v>
      </c>
      <c r="D249" s="31"/>
    </row>
    <row r="250" spans="1:4" x14ac:dyDescent="0.25">
      <c r="A250" s="15">
        <v>297</v>
      </c>
      <c r="B250" s="18">
        <v>5779.8</v>
      </c>
      <c r="C250" s="20">
        <v>0</v>
      </c>
      <c r="D250" s="31"/>
    </row>
    <row r="251" spans="1:4" x14ac:dyDescent="0.25">
      <c r="A251" s="15">
        <v>333</v>
      </c>
      <c r="B251" s="18">
        <v>5760</v>
      </c>
      <c r="C251" s="20">
        <v>0</v>
      </c>
      <c r="D251" s="31"/>
    </row>
    <row r="252" spans="1:4" x14ac:dyDescent="0.25">
      <c r="A252" s="15">
        <v>291.60000000000002</v>
      </c>
      <c r="B252" s="18">
        <v>8010</v>
      </c>
      <c r="C252" s="20">
        <v>0</v>
      </c>
      <c r="D252" s="31"/>
    </row>
    <row r="253" spans="1:4" x14ac:dyDescent="0.25">
      <c r="A253" s="15">
        <v>297</v>
      </c>
      <c r="B253" s="18">
        <v>4752</v>
      </c>
      <c r="C253" s="20">
        <v>0</v>
      </c>
      <c r="D253" s="31"/>
    </row>
    <row r="254" spans="1:4" x14ac:dyDescent="0.25">
      <c r="A254" s="15">
        <v>317.7</v>
      </c>
      <c r="B254" s="18">
        <v>5580</v>
      </c>
      <c r="C254" s="20">
        <v>0</v>
      </c>
      <c r="D254" s="31"/>
    </row>
    <row r="255" spans="1:4" x14ac:dyDescent="0.25">
      <c r="A255" s="15">
        <v>359.82</v>
      </c>
      <c r="B255" s="18">
        <v>4980.6000000000004</v>
      </c>
      <c r="C255" s="20">
        <v>1</v>
      </c>
      <c r="D255" s="31"/>
    </row>
    <row r="256" spans="1:4" x14ac:dyDescent="0.25">
      <c r="A256" s="15">
        <v>306</v>
      </c>
      <c r="B256" s="18">
        <v>5472</v>
      </c>
      <c r="C256" s="20">
        <v>0</v>
      </c>
      <c r="D256" s="31"/>
    </row>
    <row r="257" spans="1:4" x14ac:dyDescent="0.25">
      <c r="A257" s="15">
        <v>449.82</v>
      </c>
      <c r="B257" s="18">
        <v>9720</v>
      </c>
      <c r="C257" s="20">
        <v>1</v>
      </c>
      <c r="D257" s="31"/>
    </row>
    <row r="258" spans="1:4" x14ac:dyDescent="0.25">
      <c r="A258" s="15">
        <v>340.2</v>
      </c>
      <c r="B258" s="18">
        <v>6656.4</v>
      </c>
      <c r="C258" s="20">
        <v>1</v>
      </c>
      <c r="D258" s="31"/>
    </row>
    <row r="259" spans="1:4" x14ac:dyDescent="0.25">
      <c r="A259" s="15">
        <v>342</v>
      </c>
      <c r="B259" s="18">
        <v>7466.4</v>
      </c>
      <c r="C259" s="20">
        <v>1</v>
      </c>
      <c r="D259" s="31"/>
    </row>
    <row r="260" spans="1:4" x14ac:dyDescent="0.25">
      <c r="A260" s="15">
        <v>369</v>
      </c>
      <c r="B260" s="18">
        <v>5220</v>
      </c>
      <c r="C260" s="20">
        <v>1</v>
      </c>
      <c r="D260" s="31"/>
    </row>
    <row r="261" spans="1:4" x14ac:dyDescent="0.25">
      <c r="A261" s="15">
        <v>341.82</v>
      </c>
      <c r="B261" s="18">
        <v>5148</v>
      </c>
      <c r="C261" s="20">
        <v>1</v>
      </c>
      <c r="D261" s="31"/>
    </row>
    <row r="262" spans="1:4" x14ac:dyDescent="0.25">
      <c r="A262" s="15">
        <v>402.3</v>
      </c>
      <c r="B262" s="18">
        <v>5760</v>
      </c>
      <c r="C262" s="20">
        <v>0</v>
      </c>
      <c r="D262" s="31"/>
    </row>
    <row r="263" spans="1:4" x14ac:dyDescent="0.25">
      <c r="A263" s="15">
        <v>392.22</v>
      </c>
      <c r="B263" s="18">
        <v>6228</v>
      </c>
      <c r="C263" s="20">
        <v>0</v>
      </c>
      <c r="D263" s="31"/>
    </row>
    <row r="264" spans="1:4" x14ac:dyDescent="0.25">
      <c r="A264" s="15">
        <v>320.39999999999998</v>
      </c>
      <c r="B264" s="18">
        <v>5850</v>
      </c>
      <c r="C264" s="20">
        <v>0</v>
      </c>
      <c r="D264" s="31"/>
    </row>
    <row r="265" spans="1:4" x14ac:dyDescent="0.25">
      <c r="A265" s="15">
        <v>349.2</v>
      </c>
      <c r="B265" s="18">
        <v>6192</v>
      </c>
      <c r="C265" s="20">
        <v>1</v>
      </c>
      <c r="D265" s="31"/>
    </row>
    <row r="266" spans="1:4" x14ac:dyDescent="0.25">
      <c r="A266" s="15">
        <v>387</v>
      </c>
      <c r="B266" s="18">
        <v>6300</v>
      </c>
      <c r="C266" s="20">
        <v>0</v>
      </c>
      <c r="D266" s="31"/>
    </row>
    <row r="267" spans="1:4" x14ac:dyDescent="0.25">
      <c r="A267" s="15">
        <v>359.82</v>
      </c>
      <c r="B267" s="18">
        <v>7493.4</v>
      </c>
      <c r="C267" s="20">
        <v>1</v>
      </c>
      <c r="D267" s="31"/>
    </row>
    <row r="268" spans="1:4" x14ac:dyDescent="0.25">
      <c r="A268" s="15">
        <v>288</v>
      </c>
      <c r="B268" s="18">
        <v>3648.6</v>
      </c>
      <c r="C268" s="20">
        <v>0</v>
      </c>
      <c r="D268" s="31"/>
    </row>
    <row r="269" spans="1:4" x14ac:dyDescent="0.25">
      <c r="A269" s="15">
        <v>275.39999999999998</v>
      </c>
      <c r="B269" s="18">
        <v>3884.4</v>
      </c>
      <c r="C269" s="20">
        <v>0</v>
      </c>
      <c r="D269" s="31"/>
    </row>
    <row r="270" spans="1:4" x14ac:dyDescent="0.25">
      <c r="A270" s="15">
        <v>293.22000000000003</v>
      </c>
      <c r="B270" s="18">
        <v>3888</v>
      </c>
      <c r="C270" s="20">
        <v>0</v>
      </c>
      <c r="D270" s="31"/>
    </row>
    <row r="271" spans="1:4" x14ac:dyDescent="0.25">
      <c r="A271" s="15">
        <v>275.39999999999998</v>
      </c>
      <c r="B271" s="18">
        <v>4770</v>
      </c>
      <c r="C271" s="20">
        <v>0</v>
      </c>
      <c r="D271" s="31"/>
    </row>
    <row r="272" spans="1:4" x14ac:dyDescent="0.25">
      <c r="A272" s="15">
        <v>302.04000000000002</v>
      </c>
      <c r="B272" s="18">
        <v>5400</v>
      </c>
      <c r="C272" s="20">
        <v>0</v>
      </c>
      <c r="D272" s="31"/>
    </row>
    <row r="273" spans="1:4" x14ac:dyDescent="0.25">
      <c r="A273" s="15">
        <v>412.2</v>
      </c>
      <c r="B273" s="18">
        <v>5580</v>
      </c>
      <c r="C273" s="20">
        <v>0</v>
      </c>
      <c r="D273" s="31"/>
    </row>
    <row r="274" spans="1:4" x14ac:dyDescent="0.25">
      <c r="A274" s="15">
        <v>316.8</v>
      </c>
      <c r="B274" s="18">
        <v>5680.8</v>
      </c>
      <c r="C274" s="20">
        <v>0</v>
      </c>
      <c r="D274" s="31"/>
    </row>
    <row r="275" spans="1:4" x14ac:dyDescent="0.25">
      <c r="A275" s="15">
        <v>288</v>
      </c>
      <c r="B275" s="18">
        <v>5832</v>
      </c>
      <c r="C275" s="20">
        <v>0</v>
      </c>
      <c r="D275" s="31"/>
    </row>
    <row r="276" spans="1:4" x14ac:dyDescent="0.25">
      <c r="A276" s="15">
        <v>250.2</v>
      </c>
      <c r="B276" s="18">
        <v>6552</v>
      </c>
      <c r="C276" s="20">
        <v>1</v>
      </c>
      <c r="D276" s="31"/>
    </row>
    <row r="277" spans="1:4" x14ac:dyDescent="0.25">
      <c r="A277" s="15">
        <v>252</v>
      </c>
      <c r="B277" s="18">
        <v>6985.8</v>
      </c>
      <c r="C277" s="20">
        <v>1</v>
      </c>
      <c r="D277" s="31"/>
    </row>
    <row r="278" spans="1:4" x14ac:dyDescent="0.25">
      <c r="A278" s="15">
        <v>323.82</v>
      </c>
      <c r="B278" s="18">
        <v>4933.8</v>
      </c>
      <c r="C278" s="20">
        <v>0</v>
      </c>
      <c r="D278" s="31"/>
    </row>
    <row r="279" spans="1:4" x14ac:dyDescent="0.25">
      <c r="A279" s="15">
        <v>316.8</v>
      </c>
      <c r="B279" s="18">
        <v>5040</v>
      </c>
      <c r="C279" s="20">
        <v>0</v>
      </c>
      <c r="D279" s="31"/>
    </row>
    <row r="280" spans="1:4" x14ac:dyDescent="0.25">
      <c r="A280" s="15">
        <v>318.42</v>
      </c>
      <c r="B280" s="18">
        <v>5142.6000000000004</v>
      </c>
      <c r="C280" s="20">
        <v>0</v>
      </c>
      <c r="D280" s="31"/>
    </row>
    <row r="281" spans="1:4" x14ac:dyDescent="0.25">
      <c r="A281" s="15">
        <v>312.3</v>
      </c>
      <c r="B281" s="18">
        <v>5400</v>
      </c>
      <c r="C281" s="20">
        <v>0</v>
      </c>
      <c r="D281" s="31"/>
    </row>
    <row r="282" spans="1:4" x14ac:dyDescent="0.25">
      <c r="A282" s="15">
        <v>243</v>
      </c>
      <c r="B282" s="18">
        <v>6195.6</v>
      </c>
      <c r="C282" s="20">
        <v>0</v>
      </c>
      <c r="D282" s="31"/>
    </row>
    <row r="283" spans="1:4" x14ac:dyDescent="0.25">
      <c r="A283" s="15">
        <v>265.5</v>
      </c>
      <c r="B283" s="18">
        <v>7572.6</v>
      </c>
      <c r="C283" s="20">
        <v>0</v>
      </c>
      <c r="D283" s="31"/>
    </row>
    <row r="284" spans="1:4" x14ac:dyDescent="0.25">
      <c r="A284" s="15">
        <v>324</v>
      </c>
      <c r="B284" s="18">
        <v>4354.2</v>
      </c>
      <c r="C284" s="20">
        <v>1</v>
      </c>
      <c r="D284" s="31"/>
    </row>
    <row r="285" spans="1:4" x14ac:dyDescent="0.25">
      <c r="A285" s="15">
        <v>449.82</v>
      </c>
      <c r="B285" s="18">
        <v>10614.6</v>
      </c>
      <c r="C285" s="20">
        <v>0</v>
      </c>
      <c r="D285" s="31"/>
    </row>
    <row r="286" spans="1:4" x14ac:dyDescent="0.25">
      <c r="A286" s="15">
        <v>333</v>
      </c>
      <c r="B286" s="18">
        <v>9392.4</v>
      </c>
      <c r="C286" s="20">
        <v>1</v>
      </c>
      <c r="D286" s="31"/>
    </row>
    <row r="287" spans="1:4" x14ac:dyDescent="0.25">
      <c r="A287" s="15">
        <v>480.6</v>
      </c>
      <c r="B287" s="18">
        <v>7740</v>
      </c>
      <c r="C287" s="20">
        <v>1</v>
      </c>
      <c r="D287" s="31"/>
    </row>
    <row r="288" spans="1:4" x14ac:dyDescent="0.25">
      <c r="A288" s="15">
        <v>265.5</v>
      </c>
      <c r="B288" s="18">
        <v>6557.4</v>
      </c>
      <c r="C288" s="20">
        <v>0</v>
      </c>
      <c r="D288" s="31"/>
    </row>
    <row r="289" spans="1:4" x14ac:dyDescent="0.25">
      <c r="A289" s="15">
        <v>324</v>
      </c>
      <c r="B289" s="18">
        <v>7128</v>
      </c>
      <c r="C289" s="20">
        <v>0</v>
      </c>
      <c r="D289" s="31"/>
    </row>
    <row r="290" spans="1:4" x14ac:dyDescent="0.25">
      <c r="A290" s="15">
        <v>266.39999999999998</v>
      </c>
      <c r="B290" s="18">
        <v>7324.2</v>
      </c>
      <c r="C290" s="20">
        <v>0</v>
      </c>
      <c r="D290" s="31"/>
    </row>
    <row r="291" spans="1:4" x14ac:dyDescent="0.25">
      <c r="A291" s="15">
        <v>359.82</v>
      </c>
      <c r="B291" s="18">
        <v>7342.2</v>
      </c>
      <c r="C291" s="20">
        <v>0</v>
      </c>
      <c r="D291" s="31"/>
    </row>
    <row r="292" spans="1:4" x14ac:dyDescent="0.25">
      <c r="A292" s="15">
        <v>324</v>
      </c>
      <c r="B292" s="18">
        <v>6624</v>
      </c>
      <c r="C292" s="20">
        <v>1</v>
      </c>
      <c r="D292" s="31"/>
    </row>
    <row r="293" spans="1:4" x14ac:dyDescent="0.25">
      <c r="A293" s="15">
        <v>342</v>
      </c>
      <c r="B293" s="18">
        <v>7920</v>
      </c>
      <c r="C293" s="20">
        <v>1</v>
      </c>
      <c r="D293" s="31"/>
    </row>
    <row r="294" spans="1:4" x14ac:dyDescent="0.25">
      <c r="A294" s="15">
        <v>323.82</v>
      </c>
      <c r="B294" s="18">
        <v>8206.2000000000007</v>
      </c>
      <c r="C294" s="20">
        <v>1</v>
      </c>
      <c r="D294" s="31"/>
    </row>
    <row r="295" spans="1:4" x14ac:dyDescent="0.25">
      <c r="A295" s="15">
        <v>387</v>
      </c>
      <c r="B295" s="18">
        <v>9880.2000000000007</v>
      </c>
      <c r="C295" s="20">
        <v>1</v>
      </c>
      <c r="D295" s="31"/>
    </row>
    <row r="296" spans="1:4" x14ac:dyDescent="0.25">
      <c r="A296" s="15">
        <v>414</v>
      </c>
      <c r="B296" s="18">
        <v>6548.4</v>
      </c>
      <c r="C296" s="20">
        <v>1</v>
      </c>
      <c r="D296" s="31"/>
    </row>
    <row r="297" spans="1:4" x14ac:dyDescent="0.25">
      <c r="A297" s="15">
        <v>315</v>
      </c>
      <c r="B297" s="18">
        <v>8787.6</v>
      </c>
      <c r="C297" s="20">
        <v>1</v>
      </c>
      <c r="D297" s="31"/>
    </row>
    <row r="298" spans="1:4" x14ac:dyDescent="0.25">
      <c r="A298" s="15">
        <v>431.82</v>
      </c>
      <c r="B298" s="18">
        <v>8836.2000000000007</v>
      </c>
      <c r="C298" s="20">
        <v>1</v>
      </c>
      <c r="D298" s="31"/>
    </row>
    <row r="299" spans="1:4" x14ac:dyDescent="0.25">
      <c r="A299" s="15">
        <v>306</v>
      </c>
      <c r="B299" s="18">
        <v>4500</v>
      </c>
      <c r="C299" s="20">
        <v>0</v>
      </c>
      <c r="D299" s="31"/>
    </row>
    <row r="300" spans="1:4" x14ac:dyDescent="0.25">
      <c r="A300" s="15">
        <v>313.2</v>
      </c>
      <c r="B300" s="18">
        <v>5040</v>
      </c>
      <c r="C300" s="20">
        <v>0</v>
      </c>
      <c r="D300" s="31"/>
    </row>
    <row r="301" spans="1:4" x14ac:dyDescent="0.25">
      <c r="A301" s="15">
        <v>549</v>
      </c>
      <c r="B301" s="18">
        <v>6552</v>
      </c>
      <c r="C301" s="20">
        <v>1</v>
      </c>
      <c r="D301" s="31"/>
    </row>
    <row r="302" spans="1:4" x14ac:dyDescent="0.25">
      <c r="A302" s="15">
        <v>293.39999999999998</v>
      </c>
      <c r="B302" s="18">
        <v>4320</v>
      </c>
      <c r="C302" s="20">
        <v>0</v>
      </c>
      <c r="D302" s="31"/>
    </row>
    <row r="303" spans="1:4" x14ac:dyDescent="0.25">
      <c r="A303" s="15">
        <v>333</v>
      </c>
      <c r="B303" s="18">
        <v>4500</v>
      </c>
      <c r="C303" s="20">
        <v>0</v>
      </c>
      <c r="D303" s="31"/>
    </row>
    <row r="304" spans="1:4" x14ac:dyDescent="0.25">
      <c r="A304" s="15">
        <v>322.2</v>
      </c>
      <c r="B304" s="18">
        <v>5040</v>
      </c>
      <c r="C304" s="20">
        <v>0</v>
      </c>
      <c r="D304" s="31"/>
    </row>
    <row r="305" spans="1:4" x14ac:dyDescent="0.25">
      <c r="A305" s="15">
        <v>315</v>
      </c>
      <c r="B305" s="18">
        <v>5040</v>
      </c>
      <c r="C305" s="20">
        <v>0</v>
      </c>
      <c r="D305" s="31"/>
    </row>
    <row r="306" spans="1:4" x14ac:dyDescent="0.25">
      <c r="A306" s="15">
        <v>324</v>
      </c>
      <c r="B306" s="18">
        <v>5135.3999999999996</v>
      </c>
      <c r="C306" s="20">
        <v>0</v>
      </c>
      <c r="D306" s="31"/>
    </row>
    <row r="307" spans="1:4" x14ac:dyDescent="0.25">
      <c r="A307" s="15">
        <v>322.2</v>
      </c>
      <c r="B307" s="18">
        <v>5310</v>
      </c>
      <c r="C307" s="20">
        <v>0</v>
      </c>
      <c r="D307" s="31"/>
    </row>
    <row r="308" spans="1:4" x14ac:dyDescent="0.25">
      <c r="A308" s="15">
        <v>315</v>
      </c>
      <c r="B308" s="18">
        <v>5400</v>
      </c>
      <c r="C308" s="20">
        <v>0</v>
      </c>
      <c r="D308" s="31"/>
    </row>
    <row r="309" spans="1:4" x14ac:dyDescent="0.25">
      <c r="A309" s="15">
        <v>360</v>
      </c>
      <c r="B309" s="18">
        <v>6490.8</v>
      </c>
      <c r="C309" s="20">
        <v>0</v>
      </c>
      <c r="D309" s="31"/>
    </row>
    <row r="310" spans="1:4" x14ac:dyDescent="0.25">
      <c r="A310" s="15">
        <v>282.60000000000002</v>
      </c>
      <c r="B310" s="18">
        <v>8388</v>
      </c>
      <c r="C310" s="20">
        <v>0</v>
      </c>
      <c r="D310" s="31"/>
    </row>
    <row r="311" spans="1:4" x14ac:dyDescent="0.25">
      <c r="A311" s="15">
        <v>288</v>
      </c>
      <c r="B311" s="18">
        <v>8427.6</v>
      </c>
      <c r="C311" s="20">
        <v>1</v>
      </c>
      <c r="D311" s="31"/>
    </row>
    <row r="312" spans="1:4" x14ac:dyDescent="0.25">
      <c r="A312" s="15">
        <v>289.8</v>
      </c>
      <c r="B312" s="18">
        <v>7084.8</v>
      </c>
      <c r="C312" s="20">
        <v>0</v>
      </c>
      <c r="D312" s="31"/>
    </row>
    <row r="313" spans="1:4" x14ac:dyDescent="0.25">
      <c r="A313" s="15">
        <v>315</v>
      </c>
      <c r="B313" s="18">
        <v>8278.2000000000007</v>
      </c>
      <c r="C313" s="20">
        <v>0</v>
      </c>
      <c r="D313" s="31"/>
    </row>
    <row r="314" spans="1:4" x14ac:dyDescent="0.25">
      <c r="A314" s="15">
        <v>315</v>
      </c>
      <c r="B314" s="18">
        <v>8508.6</v>
      </c>
      <c r="C314" s="20">
        <v>0</v>
      </c>
      <c r="D314" s="31"/>
    </row>
    <row r="315" spans="1:4" x14ac:dyDescent="0.25">
      <c r="A315" s="15">
        <v>531</v>
      </c>
      <c r="B315" s="18">
        <v>11646</v>
      </c>
      <c r="C315" s="20">
        <v>1</v>
      </c>
      <c r="D315" s="31"/>
    </row>
    <row r="316" spans="1:4" x14ac:dyDescent="0.25">
      <c r="A316" s="15">
        <v>297</v>
      </c>
      <c r="B316" s="18">
        <v>3240</v>
      </c>
      <c r="C316" s="20">
        <v>0</v>
      </c>
      <c r="D316" s="31"/>
    </row>
    <row r="317" spans="1:4" x14ac:dyDescent="0.25">
      <c r="A317" s="15">
        <v>300.60000000000002</v>
      </c>
      <c r="B317" s="18">
        <v>4005</v>
      </c>
      <c r="C317" s="20">
        <v>0</v>
      </c>
      <c r="D317" s="31"/>
    </row>
    <row r="318" spans="1:4" x14ac:dyDescent="0.25">
      <c r="A318" s="15">
        <v>311.39999999999998</v>
      </c>
      <c r="B318" s="18">
        <v>4860</v>
      </c>
      <c r="C318" s="20">
        <v>0</v>
      </c>
      <c r="D318" s="31"/>
    </row>
    <row r="319" spans="1:4" x14ac:dyDescent="0.25">
      <c r="A319" s="15">
        <v>215.82</v>
      </c>
      <c r="B319" s="18">
        <v>5040</v>
      </c>
      <c r="C319" s="20">
        <v>0</v>
      </c>
      <c r="D319" s="31"/>
    </row>
    <row r="320" spans="1:4" x14ac:dyDescent="0.25">
      <c r="A320" s="15">
        <v>323.82</v>
      </c>
      <c r="B320" s="18">
        <v>5220</v>
      </c>
      <c r="C320" s="20">
        <v>0</v>
      </c>
      <c r="D320" s="31"/>
    </row>
    <row r="321" spans="1:4" x14ac:dyDescent="0.25">
      <c r="A321" s="15">
        <v>324</v>
      </c>
      <c r="B321" s="18">
        <v>5220</v>
      </c>
      <c r="C321" s="20">
        <v>0</v>
      </c>
      <c r="D321" s="31"/>
    </row>
    <row r="322" spans="1:4" x14ac:dyDescent="0.25">
      <c r="A322" s="15">
        <v>304.2</v>
      </c>
      <c r="B322" s="18">
        <v>5239.8</v>
      </c>
      <c r="C322" s="20">
        <v>0</v>
      </c>
      <c r="D322" s="31"/>
    </row>
    <row r="323" spans="1:4" x14ac:dyDescent="0.25">
      <c r="A323" s="15">
        <v>324</v>
      </c>
      <c r="B323" s="18">
        <v>6300</v>
      </c>
      <c r="C323" s="20">
        <v>0</v>
      </c>
      <c r="D323" s="31"/>
    </row>
    <row r="324" spans="1:4" x14ac:dyDescent="0.25">
      <c r="A324" s="15">
        <v>405</v>
      </c>
      <c r="B324" s="18">
        <v>5400</v>
      </c>
      <c r="C324" s="20">
        <v>1</v>
      </c>
      <c r="D324" s="31"/>
    </row>
    <row r="325" spans="1:4" x14ac:dyDescent="0.25">
      <c r="A325" s="15">
        <v>250.2</v>
      </c>
      <c r="B325" s="18">
        <v>6643.8</v>
      </c>
      <c r="C325" s="20">
        <v>1</v>
      </c>
      <c r="D325" s="31"/>
    </row>
    <row r="326" spans="1:4" x14ac:dyDescent="0.25">
      <c r="A326" s="15">
        <v>327.60000000000002</v>
      </c>
      <c r="B326" s="18">
        <v>6730.2</v>
      </c>
      <c r="C326" s="20">
        <v>1</v>
      </c>
      <c r="D326" s="31"/>
    </row>
    <row r="327" spans="1:4" x14ac:dyDescent="0.25">
      <c r="A327" s="15">
        <v>279</v>
      </c>
      <c r="B327" s="18">
        <v>7488</v>
      </c>
      <c r="C327" s="20">
        <v>1</v>
      </c>
      <c r="D327" s="31"/>
    </row>
    <row r="328" spans="1:4" x14ac:dyDescent="0.25">
      <c r="A328" s="15">
        <v>314.10000000000002</v>
      </c>
      <c r="B328" s="18">
        <v>3960</v>
      </c>
      <c r="C328" s="20">
        <v>0</v>
      </c>
      <c r="D328" s="31"/>
    </row>
    <row r="329" spans="1:4" x14ac:dyDescent="0.25">
      <c r="A329" s="15">
        <v>324</v>
      </c>
      <c r="B329" s="18">
        <v>4140</v>
      </c>
      <c r="C329" s="20">
        <v>0</v>
      </c>
      <c r="D329" s="31"/>
    </row>
    <row r="330" spans="1:4" x14ac:dyDescent="0.25">
      <c r="A330" s="15">
        <v>305.10000000000002</v>
      </c>
      <c r="B330" s="18">
        <v>4145.3999999999996</v>
      </c>
      <c r="C330" s="20">
        <v>0</v>
      </c>
      <c r="D330" s="31"/>
    </row>
    <row r="331" spans="1:4" x14ac:dyDescent="0.25">
      <c r="A331" s="15">
        <v>289.44</v>
      </c>
      <c r="B331" s="18">
        <v>4320</v>
      </c>
      <c r="C331" s="20">
        <v>0</v>
      </c>
      <c r="D331" s="31"/>
    </row>
    <row r="332" spans="1:4" x14ac:dyDescent="0.25">
      <c r="A332" s="15">
        <v>301.32</v>
      </c>
      <c r="B332" s="18">
        <v>4320</v>
      </c>
      <c r="C332" s="20">
        <v>0</v>
      </c>
      <c r="D332" s="31"/>
    </row>
    <row r="333" spans="1:4" x14ac:dyDescent="0.25">
      <c r="A333" s="15">
        <v>286.2</v>
      </c>
      <c r="B333" s="18">
        <v>4320</v>
      </c>
      <c r="C333" s="20">
        <v>0</v>
      </c>
      <c r="D333" s="31"/>
    </row>
    <row r="334" spans="1:4" x14ac:dyDescent="0.25">
      <c r="A334" s="15">
        <v>297</v>
      </c>
      <c r="B334" s="18">
        <v>4500</v>
      </c>
      <c r="C334" s="20">
        <v>0</v>
      </c>
      <c r="D334" s="31"/>
    </row>
    <row r="335" spans="1:4" x14ac:dyDescent="0.25">
      <c r="A335" s="15">
        <v>288</v>
      </c>
      <c r="B335" s="18">
        <v>4500</v>
      </c>
      <c r="C335" s="20">
        <v>0</v>
      </c>
      <c r="D335" s="31"/>
    </row>
    <row r="336" spans="1:4" x14ac:dyDescent="0.25">
      <c r="A336" s="15">
        <v>288</v>
      </c>
      <c r="B336" s="18">
        <v>5040</v>
      </c>
      <c r="C336" s="20">
        <v>0</v>
      </c>
      <c r="D336" s="31"/>
    </row>
    <row r="337" spans="1:4" x14ac:dyDescent="0.25">
      <c r="A337" s="15">
        <v>208.53</v>
      </c>
      <c r="B337" s="18">
        <v>5245.2</v>
      </c>
      <c r="C337" s="20">
        <v>0</v>
      </c>
      <c r="D337" s="31"/>
    </row>
    <row r="338" spans="1:4" x14ac:dyDescent="0.25">
      <c r="A338" s="15">
        <v>351</v>
      </c>
      <c r="B338" s="18">
        <v>5391</v>
      </c>
      <c r="C338" s="20">
        <v>0</v>
      </c>
      <c r="D338" s="31"/>
    </row>
    <row r="339" spans="1:4" x14ac:dyDescent="0.25">
      <c r="A339" s="15">
        <v>306</v>
      </c>
      <c r="B339" s="18">
        <v>5400</v>
      </c>
      <c r="C339" s="20">
        <v>0</v>
      </c>
      <c r="D339" s="31"/>
    </row>
    <row r="340" spans="1:4" x14ac:dyDescent="0.25">
      <c r="A340" s="15">
        <v>315</v>
      </c>
      <c r="B340" s="18">
        <v>5400</v>
      </c>
      <c r="C340" s="20">
        <v>0</v>
      </c>
      <c r="D340" s="31"/>
    </row>
    <row r="341" spans="1:4" x14ac:dyDescent="0.25">
      <c r="A341" s="15">
        <v>306</v>
      </c>
      <c r="B341" s="18">
        <v>5400</v>
      </c>
      <c r="C341" s="20">
        <v>0</v>
      </c>
      <c r="D341" s="31"/>
    </row>
    <row r="342" spans="1:4" x14ac:dyDescent="0.25">
      <c r="A342" s="15">
        <v>324</v>
      </c>
      <c r="B342" s="18">
        <v>5486.4</v>
      </c>
      <c r="C342" s="20">
        <v>0</v>
      </c>
      <c r="D342" s="31"/>
    </row>
    <row r="343" spans="1:4" x14ac:dyDescent="0.25">
      <c r="A343" s="15">
        <v>255.6</v>
      </c>
      <c r="B343" s="18">
        <v>6507</v>
      </c>
      <c r="C343" s="20">
        <v>0</v>
      </c>
      <c r="D343" s="31"/>
    </row>
    <row r="344" spans="1:4" x14ac:dyDescent="0.25">
      <c r="A344" s="15">
        <v>251.82</v>
      </c>
      <c r="B344" s="18">
        <v>7228.8</v>
      </c>
      <c r="C344" s="20">
        <v>0</v>
      </c>
      <c r="D344" s="31"/>
    </row>
    <row r="345" spans="1:4" x14ac:dyDescent="0.25">
      <c r="A345" s="15">
        <v>293.39999999999998</v>
      </c>
      <c r="B345" s="18">
        <v>3420</v>
      </c>
      <c r="C345" s="20">
        <v>1</v>
      </c>
      <c r="D345" s="31"/>
    </row>
    <row r="346" spans="1:4" x14ac:dyDescent="0.25">
      <c r="A346" s="15">
        <v>266.39999999999998</v>
      </c>
      <c r="B346" s="18">
        <v>6840</v>
      </c>
      <c r="C346" s="20">
        <v>1</v>
      </c>
      <c r="D346" s="31"/>
    </row>
    <row r="347" spans="1:4" x14ac:dyDescent="0.25">
      <c r="A347" s="15">
        <v>279.89999999999998</v>
      </c>
      <c r="B347" s="18">
        <v>7597.8</v>
      </c>
      <c r="C347" s="20">
        <v>1</v>
      </c>
      <c r="D347" s="31"/>
    </row>
    <row r="348" spans="1:4" x14ac:dyDescent="0.25">
      <c r="A348" s="15">
        <v>423</v>
      </c>
      <c r="B348" s="18">
        <v>10553.4</v>
      </c>
      <c r="C348" s="20">
        <v>1</v>
      </c>
      <c r="D348" s="31"/>
    </row>
    <row r="349" spans="1:4" x14ac:dyDescent="0.25">
      <c r="A349" s="15">
        <v>333</v>
      </c>
      <c r="B349" s="18">
        <v>4320</v>
      </c>
      <c r="C349" s="20">
        <v>1</v>
      </c>
      <c r="D349" s="31"/>
    </row>
    <row r="350" spans="1:4" x14ac:dyDescent="0.25">
      <c r="A350" s="15">
        <v>268.11</v>
      </c>
      <c r="B350" s="18">
        <v>7909.2</v>
      </c>
      <c r="C350" s="20">
        <v>1</v>
      </c>
      <c r="D350" s="31"/>
    </row>
    <row r="351" spans="1:4" x14ac:dyDescent="0.25">
      <c r="A351" s="15">
        <v>280.8</v>
      </c>
      <c r="B351" s="18">
        <v>8245.7999999999993</v>
      </c>
      <c r="C351" s="20">
        <v>1</v>
      </c>
      <c r="D351" s="31"/>
    </row>
    <row r="352" spans="1:4" x14ac:dyDescent="0.25">
      <c r="A352" s="15">
        <v>323.82</v>
      </c>
      <c r="B352" s="18">
        <v>8508.6</v>
      </c>
      <c r="C352" s="20">
        <v>1</v>
      </c>
      <c r="D352" s="31"/>
    </row>
    <row r="353" spans="1:4" x14ac:dyDescent="0.25">
      <c r="A353" s="15">
        <v>268.2</v>
      </c>
      <c r="B353" s="18">
        <v>8951.4</v>
      </c>
      <c r="C353" s="20">
        <v>1</v>
      </c>
      <c r="D353" s="31"/>
    </row>
    <row r="354" spans="1:4" x14ac:dyDescent="0.25">
      <c r="A354" s="15">
        <v>356.4</v>
      </c>
      <c r="B354" s="18">
        <v>9030.6</v>
      </c>
      <c r="C354" s="20">
        <v>1</v>
      </c>
      <c r="D354" s="31"/>
    </row>
    <row r="355" spans="1:4" x14ac:dyDescent="0.25">
      <c r="A355" s="15">
        <v>279</v>
      </c>
      <c r="B355" s="18">
        <v>6537.6</v>
      </c>
      <c r="C355" s="20">
        <v>1</v>
      </c>
      <c r="D355" s="31"/>
    </row>
    <row r="356" spans="1:4" x14ac:dyDescent="0.25">
      <c r="A356" s="15">
        <v>346.5</v>
      </c>
      <c r="B356" s="18">
        <v>6210</v>
      </c>
      <c r="C356" s="20">
        <v>1</v>
      </c>
      <c r="D356" s="31"/>
    </row>
    <row r="357" spans="1:4" x14ac:dyDescent="0.25">
      <c r="A357" s="15">
        <v>385.2</v>
      </c>
      <c r="B357" s="18">
        <v>6840</v>
      </c>
      <c r="C357" s="20">
        <v>1</v>
      </c>
      <c r="D357" s="31"/>
    </row>
    <row r="358" spans="1:4" x14ac:dyDescent="0.25">
      <c r="A358" s="15">
        <v>341.82</v>
      </c>
      <c r="B358" s="18">
        <v>7380</v>
      </c>
      <c r="C358" s="20">
        <v>1</v>
      </c>
      <c r="D358" s="31"/>
    </row>
    <row r="359" spans="1:4" x14ac:dyDescent="0.25">
      <c r="A359" s="15">
        <v>331.2</v>
      </c>
      <c r="B359" s="18">
        <v>7441.2</v>
      </c>
      <c r="C359" s="20">
        <v>1</v>
      </c>
      <c r="D359" s="31"/>
    </row>
    <row r="360" spans="1:4" x14ac:dyDescent="0.25">
      <c r="A360" s="15">
        <v>394.2</v>
      </c>
      <c r="B360" s="18">
        <v>10978.2</v>
      </c>
      <c r="C360" s="20">
        <v>1</v>
      </c>
      <c r="D360" s="31"/>
    </row>
    <row r="361" spans="1:4" x14ac:dyDescent="0.25">
      <c r="A361" s="15">
        <v>495</v>
      </c>
      <c r="B361" s="18">
        <v>7920</v>
      </c>
      <c r="C361" s="20">
        <v>1</v>
      </c>
      <c r="D361" s="31"/>
    </row>
    <row r="362" spans="1:4" x14ac:dyDescent="0.25">
      <c r="A362" s="15">
        <v>522</v>
      </c>
      <c r="B362" s="18">
        <v>9000</v>
      </c>
      <c r="C362" s="20">
        <v>1</v>
      </c>
      <c r="D362" s="31"/>
    </row>
    <row r="363" spans="1:4" x14ac:dyDescent="0.25">
      <c r="A363" s="15">
        <v>351</v>
      </c>
      <c r="B363" s="18">
        <v>10065.6</v>
      </c>
      <c r="C363" s="20">
        <v>1</v>
      </c>
      <c r="D363" s="31"/>
    </row>
    <row r="364" spans="1:4" x14ac:dyDescent="0.25">
      <c r="A364" s="21">
        <f>SUM(A2:A363)</f>
        <v>115888.32000000004</v>
      </c>
      <c r="B364" s="17"/>
      <c r="C364" s="17"/>
      <c r="D364" s="21"/>
    </row>
  </sheetData>
  <autoFilter ref="A1:B364" xr:uid="{52924E5A-A653-4248-8FA9-0005E85B3A51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658B-FE73-4B5F-8A52-4079F03E022F}">
  <dimension ref="A1:C364"/>
  <sheetViews>
    <sheetView workbookViewId="0"/>
  </sheetViews>
  <sheetFormatPr defaultRowHeight="14.4" x14ac:dyDescent="0.3"/>
  <sheetData>
    <row r="1" spans="1:3" x14ac:dyDescent="0.3">
      <c r="A1" t="s">
        <v>42</v>
      </c>
      <c r="B1" t="s">
        <v>16</v>
      </c>
      <c r="C1" t="s">
        <v>26</v>
      </c>
    </row>
    <row r="2" spans="1:3" x14ac:dyDescent="0.3">
      <c r="A2" t="s">
        <v>104</v>
      </c>
      <c r="B2" t="s">
        <v>105</v>
      </c>
      <c r="C2" t="s">
        <v>105</v>
      </c>
    </row>
    <row r="3" spans="1:3" x14ac:dyDescent="0.3">
      <c r="A3">
        <v>0</v>
      </c>
      <c r="B3">
        <v>271.8</v>
      </c>
      <c r="C3">
        <v>4104</v>
      </c>
    </row>
    <row r="4" spans="1:3" x14ac:dyDescent="0.3">
      <c r="A4">
        <v>0</v>
      </c>
      <c r="B4">
        <v>324</v>
      </c>
      <c r="C4">
        <v>4320</v>
      </c>
    </row>
    <row r="5" spans="1:3" x14ac:dyDescent="0.3">
      <c r="A5">
        <v>1</v>
      </c>
      <c r="B5">
        <v>356.4</v>
      </c>
      <c r="C5">
        <v>5040</v>
      </c>
    </row>
    <row r="6" spans="1:3" x14ac:dyDescent="0.3">
      <c r="A6">
        <v>1</v>
      </c>
      <c r="B6">
        <v>369</v>
      </c>
      <c r="C6">
        <v>5088.6000000000004</v>
      </c>
    </row>
    <row r="7" spans="1:3" x14ac:dyDescent="0.3">
      <c r="A7">
        <v>1</v>
      </c>
      <c r="B7">
        <v>234</v>
      </c>
      <c r="C7">
        <v>6008.4</v>
      </c>
    </row>
    <row r="8" spans="1:3" x14ac:dyDescent="0.3">
      <c r="A8">
        <v>0</v>
      </c>
      <c r="B8">
        <v>252</v>
      </c>
      <c r="C8">
        <v>4410</v>
      </c>
    </row>
    <row r="9" spans="1:3" x14ac:dyDescent="0.3">
      <c r="A9">
        <v>0</v>
      </c>
      <c r="B9">
        <v>275.39999999999998</v>
      </c>
      <c r="C9">
        <v>4523.3999999999996</v>
      </c>
    </row>
    <row r="10" spans="1:3" x14ac:dyDescent="0.3">
      <c r="A10">
        <v>1</v>
      </c>
      <c r="B10">
        <v>288</v>
      </c>
      <c r="C10">
        <v>4050</v>
      </c>
    </row>
    <row r="11" spans="1:3" x14ac:dyDescent="0.3">
      <c r="A11">
        <v>1</v>
      </c>
      <c r="B11">
        <v>324</v>
      </c>
      <c r="C11">
        <v>5220</v>
      </c>
    </row>
    <row r="12" spans="1:3" x14ac:dyDescent="0.3">
      <c r="A12">
        <v>1</v>
      </c>
      <c r="B12">
        <v>306</v>
      </c>
      <c r="C12">
        <v>6508.8</v>
      </c>
    </row>
    <row r="13" spans="1:3" x14ac:dyDescent="0.3">
      <c r="A13">
        <v>0</v>
      </c>
      <c r="B13">
        <v>270</v>
      </c>
      <c r="C13">
        <v>4140</v>
      </c>
    </row>
    <row r="14" spans="1:3" x14ac:dyDescent="0.3">
      <c r="A14">
        <v>1</v>
      </c>
      <c r="B14">
        <v>210.6</v>
      </c>
      <c r="C14">
        <v>6300</v>
      </c>
    </row>
    <row r="15" spans="1:3" x14ac:dyDescent="0.3">
      <c r="A15">
        <v>1</v>
      </c>
      <c r="B15">
        <v>261</v>
      </c>
      <c r="C15">
        <v>7358.4</v>
      </c>
    </row>
    <row r="16" spans="1:3" x14ac:dyDescent="0.3">
      <c r="A16">
        <v>0</v>
      </c>
      <c r="B16">
        <v>198</v>
      </c>
      <c r="C16">
        <v>6298.2</v>
      </c>
    </row>
    <row r="17" spans="1:3" x14ac:dyDescent="0.3">
      <c r="A17">
        <v>1</v>
      </c>
      <c r="B17">
        <v>216</v>
      </c>
      <c r="C17">
        <v>6073.2</v>
      </c>
    </row>
    <row r="18" spans="1:3" x14ac:dyDescent="0.3">
      <c r="A18">
        <v>1</v>
      </c>
      <c r="B18">
        <v>252</v>
      </c>
      <c r="C18">
        <v>7020</v>
      </c>
    </row>
    <row r="19" spans="1:3" x14ac:dyDescent="0.3">
      <c r="A19">
        <v>0</v>
      </c>
      <c r="B19">
        <v>286.2</v>
      </c>
      <c r="C19">
        <v>3265.2</v>
      </c>
    </row>
    <row r="20" spans="1:3" x14ac:dyDescent="0.3">
      <c r="A20">
        <v>1</v>
      </c>
      <c r="B20">
        <v>225.9</v>
      </c>
      <c r="C20">
        <v>6840</v>
      </c>
    </row>
    <row r="21" spans="1:3" x14ac:dyDescent="0.3">
      <c r="A21">
        <v>0</v>
      </c>
      <c r="B21">
        <v>340.2</v>
      </c>
      <c r="C21">
        <v>4320</v>
      </c>
    </row>
    <row r="22" spans="1:3" x14ac:dyDescent="0.3">
      <c r="A22">
        <v>1</v>
      </c>
      <c r="B22">
        <v>287.82</v>
      </c>
      <c r="C22">
        <v>4280.3999999999996</v>
      </c>
    </row>
    <row r="23" spans="1:3" x14ac:dyDescent="0.3">
      <c r="A23">
        <v>0</v>
      </c>
      <c r="B23">
        <v>324</v>
      </c>
      <c r="C23">
        <v>4500</v>
      </c>
    </row>
    <row r="24" spans="1:3" x14ac:dyDescent="0.3">
      <c r="A24">
        <v>0</v>
      </c>
      <c r="B24">
        <v>336.6</v>
      </c>
      <c r="C24">
        <v>4860</v>
      </c>
    </row>
    <row r="25" spans="1:3" x14ac:dyDescent="0.3">
      <c r="A25">
        <v>0</v>
      </c>
      <c r="B25">
        <v>288</v>
      </c>
      <c r="C25">
        <v>5040</v>
      </c>
    </row>
    <row r="26" spans="1:3" x14ac:dyDescent="0.3">
      <c r="A26">
        <v>0</v>
      </c>
      <c r="B26">
        <v>270</v>
      </c>
      <c r="C26">
        <v>5718.6</v>
      </c>
    </row>
    <row r="27" spans="1:3" x14ac:dyDescent="0.3">
      <c r="A27">
        <v>1</v>
      </c>
      <c r="B27">
        <v>392.4</v>
      </c>
      <c r="C27">
        <v>5400</v>
      </c>
    </row>
    <row r="28" spans="1:3" x14ac:dyDescent="0.3">
      <c r="A28">
        <v>0</v>
      </c>
      <c r="B28">
        <v>288</v>
      </c>
      <c r="C28">
        <v>6728.4</v>
      </c>
    </row>
    <row r="29" spans="1:3" x14ac:dyDescent="0.3">
      <c r="A29">
        <v>0</v>
      </c>
      <c r="B29">
        <v>341.82</v>
      </c>
      <c r="C29">
        <v>11102.4</v>
      </c>
    </row>
    <row r="30" spans="1:3" x14ac:dyDescent="0.3">
      <c r="A30">
        <v>0</v>
      </c>
      <c r="B30">
        <v>315</v>
      </c>
      <c r="C30">
        <v>6778.8</v>
      </c>
    </row>
    <row r="31" spans="1:3" x14ac:dyDescent="0.3">
      <c r="A31">
        <v>0</v>
      </c>
      <c r="B31">
        <v>288</v>
      </c>
      <c r="C31">
        <v>7225.2</v>
      </c>
    </row>
    <row r="32" spans="1:3" x14ac:dyDescent="0.3">
      <c r="A32">
        <v>1</v>
      </c>
      <c r="B32">
        <v>259.02</v>
      </c>
      <c r="C32">
        <v>6532.2</v>
      </c>
    </row>
    <row r="33" spans="1:3" x14ac:dyDescent="0.3">
      <c r="A33">
        <v>1</v>
      </c>
      <c r="B33">
        <v>329.4</v>
      </c>
      <c r="C33">
        <v>4874.3999999999996</v>
      </c>
    </row>
    <row r="34" spans="1:3" x14ac:dyDescent="0.3">
      <c r="A34">
        <v>1</v>
      </c>
      <c r="B34">
        <v>324</v>
      </c>
      <c r="C34">
        <v>4905</v>
      </c>
    </row>
    <row r="35" spans="1:3" x14ac:dyDescent="0.3">
      <c r="A35">
        <v>1</v>
      </c>
      <c r="B35">
        <v>324</v>
      </c>
      <c r="C35">
        <v>5040</v>
      </c>
    </row>
    <row r="36" spans="1:3" x14ac:dyDescent="0.3">
      <c r="A36">
        <v>1</v>
      </c>
      <c r="B36">
        <v>325.8</v>
      </c>
      <c r="C36">
        <v>7126.2</v>
      </c>
    </row>
    <row r="37" spans="1:3" x14ac:dyDescent="0.3">
      <c r="A37">
        <v>1</v>
      </c>
      <c r="B37">
        <v>286.2</v>
      </c>
      <c r="C37">
        <v>7642.8</v>
      </c>
    </row>
    <row r="38" spans="1:3" x14ac:dyDescent="0.3">
      <c r="A38">
        <v>1</v>
      </c>
      <c r="B38">
        <v>261</v>
      </c>
      <c r="C38">
        <v>8028</v>
      </c>
    </row>
    <row r="39" spans="1:3" x14ac:dyDescent="0.3">
      <c r="A39">
        <v>1</v>
      </c>
      <c r="B39">
        <v>323.82</v>
      </c>
      <c r="C39">
        <v>5239.8</v>
      </c>
    </row>
    <row r="40" spans="1:3" x14ac:dyDescent="0.3">
      <c r="A40">
        <v>1</v>
      </c>
      <c r="B40">
        <v>342</v>
      </c>
      <c r="C40">
        <v>5306.4</v>
      </c>
    </row>
    <row r="41" spans="1:3" x14ac:dyDescent="0.3">
      <c r="A41">
        <v>1</v>
      </c>
      <c r="B41">
        <v>387</v>
      </c>
      <c r="C41">
        <v>5380.2</v>
      </c>
    </row>
    <row r="42" spans="1:3" x14ac:dyDescent="0.3">
      <c r="A42">
        <v>1</v>
      </c>
      <c r="B42">
        <v>307.8</v>
      </c>
      <c r="C42">
        <v>5607</v>
      </c>
    </row>
    <row r="43" spans="1:3" x14ac:dyDescent="0.3">
      <c r="A43">
        <v>1</v>
      </c>
      <c r="B43">
        <v>378</v>
      </c>
      <c r="C43">
        <v>6300</v>
      </c>
    </row>
    <row r="44" spans="1:3" x14ac:dyDescent="0.3">
      <c r="A44">
        <v>1</v>
      </c>
      <c r="B44">
        <v>414</v>
      </c>
      <c r="C44">
        <v>6865.2</v>
      </c>
    </row>
    <row r="45" spans="1:3" x14ac:dyDescent="0.3">
      <c r="A45">
        <v>1</v>
      </c>
      <c r="B45">
        <v>378</v>
      </c>
      <c r="C45">
        <v>7920</v>
      </c>
    </row>
    <row r="46" spans="1:3" x14ac:dyDescent="0.3">
      <c r="A46">
        <v>0</v>
      </c>
      <c r="B46">
        <v>306</v>
      </c>
      <c r="C46">
        <v>9360</v>
      </c>
    </row>
    <row r="47" spans="1:3" x14ac:dyDescent="0.3">
      <c r="A47">
        <v>1</v>
      </c>
      <c r="B47">
        <v>270</v>
      </c>
      <c r="C47">
        <v>7414.2</v>
      </c>
    </row>
    <row r="48" spans="1:3" x14ac:dyDescent="0.3">
      <c r="A48">
        <v>1</v>
      </c>
      <c r="B48">
        <v>252</v>
      </c>
      <c r="C48">
        <v>6444</v>
      </c>
    </row>
    <row r="49" spans="1:3" x14ac:dyDescent="0.3">
      <c r="A49">
        <v>1</v>
      </c>
      <c r="B49">
        <v>286.2</v>
      </c>
      <c r="C49">
        <v>7597.8</v>
      </c>
    </row>
    <row r="50" spans="1:3" x14ac:dyDescent="0.3">
      <c r="A50">
        <v>0</v>
      </c>
      <c r="B50">
        <v>305.82</v>
      </c>
      <c r="C50">
        <v>8049.6</v>
      </c>
    </row>
    <row r="51" spans="1:3" x14ac:dyDescent="0.3">
      <c r="A51">
        <v>1</v>
      </c>
      <c r="B51">
        <v>515.70000000000005</v>
      </c>
      <c r="C51">
        <v>7200</v>
      </c>
    </row>
    <row r="52" spans="1:3" x14ac:dyDescent="0.3">
      <c r="A52">
        <v>1</v>
      </c>
      <c r="B52">
        <v>243</v>
      </c>
      <c r="C52">
        <v>8100</v>
      </c>
    </row>
    <row r="53" spans="1:3" x14ac:dyDescent="0.3">
      <c r="A53">
        <v>0</v>
      </c>
      <c r="B53">
        <v>293.39999999999998</v>
      </c>
      <c r="C53">
        <v>3400.2</v>
      </c>
    </row>
    <row r="54" spans="1:3" x14ac:dyDescent="0.3">
      <c r="A54">
        <v>0</v>
      </c>
      <c r="B54">
        <v>284.22000000000003</v>
      </c>
      <c r="C54">
        <v>3420</v>
      </c>
    </row>
    <row r="55" spans="1:3" x14ac:dyDescent="0.3">
      <c r="A55">
        <v>0</v>
      </c>
      <c r="B55">
        <v>268.2</v>
      </c>
      <c r="C55">
        <v>3600</v>
      </c>
    </row>
    <row r="56" spans="1:3" x14ac:dyDescent="0.3">
      <c r="A56">
        <v>0</v>
      </c>
      <c r="B56">
        <v>271.8</v>
      </c>
      <c r="C56">
        <v>3733.2</v>
      </c>
    </row>
    <row r="57" spans="1:3" x14ac:dyDescent="0.3">
      <c r="A57">
        <v>0</v>
      </c>
      <c r="B57">
        <v>264.60000000000002</v>
      </c>
      <c r="C57">
        <v>3780</v>
      </c>
    </row>
    <row r="58" spans="1:3" x14ac:dyDescent="0.3">
      <c r="A58">
        <v>0</v>
      </c>
      <c r="B58">
        <v>296.82</v>
      </c>
      <c r="C58">
        <v>3780</v>
      </c>
    </row>
    <row r="59" spans="1:3" x14ac:dyDescent="0.3">
      <c r="A59">
        <v>0</v>
      </c>
      <c r="B59">
        <v>288</v>
      </c>
      <c r="C59">
        <v>4320</v>
      </c>
    </row>
    <row r="60" spans="1:3" x14ac:dyDescent="0.3">
      <c r="A60">
        <v>0</v>
      </c>
      <c r="B60">
        <v>325.8</v>
      </c>
      <c r="C60">
        <v>4500</v>
      </c>
    </row>
    <row r="61" spans="1:3" x14ac:dyDescent="0.3">
      <c r="A61">
        <v>0</v>
      </c>
      <c r="B61">
        <v>277.2</v>
      </c>
      <c r="C61">
        <v>4590</v>
      </c>
    </row>
    <row r="62" spans="1:3" x14ac:dyDescent="0.3">
      <c r="A62">
        <v>0</v>
      </c>
      <c r="B62">
        <v>311.39999999999998</v>
      </c>
      <c r="C62">
        <v>4741.2</v>
      </c>
    </row>
    <row r="63" spans="1:3" x14ac:dyDescent="0.3">
      <c r="A63">
        <v>0</v>
      </c>
      <c r="B63">
        <v>298.8</v>
      </c>
      <c r="C63">
        <v>5130</v>
      </c>
    </row>
    <row r="64" spans="1:3" x14ac:dyDescent="0.3">
      <c r="A64">
        <v>0</v>
      </c>
      <c r="B64">
        <v>288</v>
      </c>
      <c r="C64">
        <v>6100.2</v>
      </c>
    </row>
    <row r="65" spans="1:3" x14ac:dyDescent="0.3">
      <c r="A65">
        <v>1</v>
      </c>
      <c r="B65">
        <v>298.62</v>
      </c>
      <c r="C65">
        <v>2880</v>
      </c>
    </row>
    <row r="66" spans="1:3" x14ac:dyDescent="0.3">
      <c r="A66">
        <v>1</v>
      </c>
      <c r="B66">
        <v>342</v>
      </c>
      <c r="C66">
        <v>4140</v>
      </c>
    </row>
    <row r="67" spans="1:3" x14ac:dyDescent="0.3">
      <c r="A67">
        <v>1</v>
      </c>
      <c r="B67">
        <v>324</v>
      </c>
      <c r="C67">
        <v>4500</v>
      </c>
    </row>
    <row r="68" spans="1:3" x14ac:dyDescent="0.3">
      <c r="A68">
        <v>1</v>
      </c>
      <c r="B68">
        <v>351</v>
      </c>
      <c r="C68">
        <v>5400</v>
      </c>
    </row>
    <row r="69" spans="1:3" x14ac:dyDescent="0.3">
      <c r="A69">
        <v>1</v>
      </c>
      <c r="B69">
        <v>369</v>
      </c>
      <c r="C69">
        <v>5823</v>
      </c>
    </row>
    <row r="70" spans="1:3" x14ac:dyDescent="0.3">
      <c r="A70">
        <v>1</v>
      </c>
      <c r="B70">
        <v>355.5</v>
      </c>
      <c r="C70">
        <v>6217.2</v>
      </c>
    </row>
    <row r="71" spans="1:3" x14ac:dyDescent="0.3">
      <c r="A71">
        <v>0</v>
      </c>
      <c r="B71">
        <v>288</v>
      </c>
      <c r="C71">
        <v>3960</v>
      </c>
    </row>
    <row r="72" spans="1:3" x14ac:dyDescent="0.3">
      <c r="A72">
        <v>0</v>
      </c>
      <c r="B72">
        <v>305.10000000000002</v>
      </c>
      <c r="C72">
        <v>3960</v>
      </c>
    </row>
    <row r="73" spans="1:3" x14ac:dyDescent="0.3">
      <c r="A73">
        <v>0</v>
      </c>
      <c r="B73">
        <v>288</v>
      </c>
      <c r="C73">
        <v>4152.6000000000004</v>
      </c>
    </row>
    <row r="74" spans="1:3" x14ac:dyDescent="0.3">
      <c r="A74">
        <v>0</v>
      </c>
      <c r="B74">
        <v>270</v>
      </c>
      <c r="C74">
        <v>4320</v>
      </c>
    </row>
    <row r="75" spans="1:3" x14ac:dyDescent="0.3">
      <c r="A75">
        <v>0</v>
      </c>
      <c r="B75">
        <v>279</v>
      </c>
      <c r="C75">
        <v>4384.8</v>
      </c>
    </row>
    <row r="76" spans="1:3" x14ac:dyDescent="0.3">
      <c r="A76">
        <v>0</v>
      </c>
      <c r="B76">
        <v>297</v>
      </c>
      <c r="C76">
        <v>4500</v>
      </c>
    </row>
    <row r="77" spans="1:3" x14ac:dyDescent="0.3">
      <c r="A77">
        <v>0</v>
      </c>
      <c r="B77">
        <v>287.82</v>
      </c>
      <c r="C77">
        <v>4770</v>
      </c>
    </row>
    <row r="78" spans="1:3" x14ac:dyDescent="0.3">
      <c r="A78">
        <v>0</v>
      </c>
      <c r="B78">
        <v>293.39999999999998</v>
      </c>
      <c r="C78">
        <v>4860</v>
      </c>
    </row>
    <row r="79" spans="1:3" x14ac:dyDescent="0.3">
      <c r="A79">
        <v>0</v>
      </c>
      <c r="B79">
        <v>273.60000000000002</v>
      </c>
      <c r="C79">
        <v>4860</v>
      </c>
    </row>
    <row r="80" spans="1:3" x14ac:dyDescent="0.3">
      <c r="A80">
        <v>0</v>
      </c>
      <c r="B80">
        <v>306</v>
      </c>
      <c r="C80">
        <v>4860</v>
      </c>
    </row>
    <row r="81" spans="1:3" x14ac:dyDescent="0.3">
      <c r="A81">
        <v>0</v>
      </c>
      <c r="B81">
        <v>287.82</v>
      </c>
      <c r="C81">
        <v>5040</v>
      </c>
    </row>
    <row r="82" spans="1:3" x14ac:dyDescent="0.3">
      <c r="A82">
        <v>0</v>
      </c>
      <c r="B82">
        <v>315</v>
      </c>
      <c r="C82">
        <v>5040</v>
      </c>
    </row>
    <row r="83" spans="1:3" x14ac:dyDescent="0.3">
      <c r="A83">
        <v>0</v>
      </c>
      <c r="B83">
        <v>324</v>
      </c>
      <c r="C83">
        <v>5040</v>
      </c>
    </row>
    <row r="84" spans="1:3" x14ac:dyDescent="0.3">
      <c r="A84">
        <v>0</v>
      </c>
      <c r="B84">
        <v>296.82</v>
      </c>
      <c r="C84">
        <v>5104.8</v>
      </c>
    </row>
    <row r="85" spans="1:3" x14ac:dyDescent="0.3">
      <c r="A85">
        <v>0</v>
      </c>
      <c r="B85">
        <v>342</v>
      </c>
      <c r="C85">
        <v>5202</v>
      </c>
    </row>
    <row r="86" spans="1:3" x14ac:dyDescent="0.3">
      <c r="A86">
        <v>0</v>
      </c>
      <c r="B86">
        <v>255.6</v>
      </c>
      <c r="C86">
        <v>5839.2</v>
      </c>
    </row>
    <row r="87" spans="1:3" x14ac:dyDescent="0.3">
      <c r="A87">
        <v>0</v>
      </c>
      <c r="B87">
        <v>316.8</v>
      </c>
      <c r="C87">
        <v>5896.8</v>
      </c>
    </row>
    <row r="88" spans="1:3" x14ac:dyDescent="0.3">
      <c r="A88">
        <v>0</v>
      </c>
      <c r="B88">
        <v>243</v>
      </c>
      <c r="C88">
        <v>6631.2</v>
      </c>
    </row>
    <row r="89" spans="1:3" x14ac:dyDescent="0.3">
      <c r="A89">
        <v>0</v>
      </c>
      <c r="B89">
        <v>252</v>
      </c>
      <c r="C89">
        <v>6786</v>
      </c>
    </row>
    <row r="90" spans="1:3" x14ac:dyDescent="0.3">
      <c r="A90">
        <v>0</v>
      </c>
      <c r="B90">
        <v>338.4</v>
      </c>
      <c r="C90">
        <v>7360.2</v>
      </c>
    </row>
    <row r="91" spans="1:3" x14ac:dyDescent="0.3">
      <c r="A91">
        <v>1</v>
      </c>
      <c r="B91">
        <v>279</v>
      </c>
      <c r="C91">
        <v>3960</v>
      </c>
    </row>
    <row r="92" spans="1:3" x14ac:dyDescent="0.3">
      <c r="A92">
        <v>1</v>
      </c>
      <c r="B92">
        <v>333</v>
      </c>
      <c r="C92">
        <v>3960</v>
      </c>
    </row>
    <row r="93" spans="1:3" x14ac:dyDescent="0.3">
      <c r="A93">
        <v>1</v>
      </c>
      <c r="B93">
        <v>288</v>
      </c>
      <c r="C93">
        <v>4050</v>
      </c>
    </row>
    <row r="94" spans="1:3" x14ac:dyDescent="0.3">
      <c r="A94">
        <v>1</v>
      </c>
      <c r="B94">
        <v>306</v>
      </c>
      <c r="C94">
        <v>4140</v>
      </c>
    </row>
    <row r="95" spans="1:3" x14ac:dyDescent="0.3">
      <c r="A95">
        <v>1</v>
      </c>
      <c r="B95">
        <v>341.82</v>
      </c>
      <c r="C95">
        <v>4294.8</v>
      </c>
    </row>
    <row r="96" spans="1:3" x14ac:dyDescent="0.3">
      <c r="A96">
        <v>1</v>
      </c>
      <c r="B96">
        <v>302.39999999999998</v>
      </c>
      <c r="C96">
        <v>4320</v>
      </c>
    </row>
    <row r="97" spans="1:3" x14ac:dyDescent="0.3">
      <c r="A97">
        <v>1</v>
      </c>
      <c r="B97">
        <v>342</v>
      </c>
      <c r="C97">
        <v>4500</v>
      </c>
    </row>
    <row r="98" spans="1:3" x14ac:dyDescent="0.3">
      <c r="A98">
        <v>1</v>
      </c>
      <c r="B98">
        <v>314.82</v>
      </c>
      <c r="C98">
        <v>4500</v>
      </c>
    </row>
    <row r="99" spans="1:3" x14ac:dyDescent="0.3">
      <c r="A99">
        <v>1</v>
      </c>
      <c r="B99">
        <v>333</v>
      </c>
      <c r="C99">
        <v>4660.2</v>
      </c>
    </row>
    <row r="100" spans="1:3" x14ac:dyDescent="0.3">
      <c r="A100">
        <v>1</v>
      </c>
      <c r="B100">
        <v>359.82</v>
      </c>
      <c r="C100">
        <v>4860</v>
      </c>
    </row>
    <row r="101" spans="1:3" x14ac:dyDescent="0.3">
      <c r="A101">
        <v>1</v>
      </c>
      <c r="B101">
        <v>324</v>
      </c>
      <c r="C101">
        <v>5011.2</v>
      </c>
    </row>
    <row r="102" spans="1:3" x14ac:dyDescent="0.3">
      <c r="A102">
        <v>1</v>
      </c>
      <c r="B102">
        <v>370.8</v>
      </c>
      <c r="C102">
        <v>5194.8</v>
      </c>
    </row>
    <row r="103" spans="1:3" x14ac:dyDescent="0.3">
      <c r="A103">
        <v>1</v>
      </c>
      <c r="B103">
        <v>198</v>
      </c>
      <c r="C103">
        <v>5277.6</v>
      </c>
    </row>
    <row r="104" spans="1:3" x14ac:dyDescent="0.3">
      <c r="A104">
        <v>1</v>
      </c>
      <c r="B104">
        <v>341.82</v>
      </c>
      <c r="C104">
        <v>5283</v>
      </c>
    </row>
    <row r="105" spans="1:3" x14ac:dyDescent="0.3">
      <c r="A105">
        <v>1</v>
      </c>
      <c r="B105">
        <v>342</v>
      </c>
      <c r="C105">
        <v>5301</v>
      </c>
    </row>
    <row r="106" spans="1:3" x14ac:dyDescent="0.3">
      <c r="A106">
        <v>1</v>
      </c>
      <c r="B106">
        <v>314.82</v>
      </c>
      <c r="C106">
        <v>5400</v>
      </c>
    </row>
    <row r="107" spans="1:3" x14ac:dyDescent="0.3">
      <c r="A107">
        <v>1</v>
      </c>
      <c r="B107">
        <v>315</v>
      </c>
      <c r="C107">
        <v>5443.2</v>
      </c>
    </row>
    <row r="108" spans="1:3" x14ac:dyDescent="0.3">
      <c r="A108">
        <v>1</v>
      </c>
      <c r="B108">
        <v>387</v>
      </c>
      <c r="C108">
        <v>5580</v>
      </c>
    </row>
    <row r="109" spans="1:3" x14ac:dyDescent="0.3">
      <c r="A109">
        <v>1</v>
      </c>
      <c r="B109">
        <v>423</v>
      </c>
      <c r="C109">
        <v>5666.4</v>
      </c>
    </row>
    <row r="110" spans="1:3" x14ac:dyDescent="0.3">
      <c r="A110">
        <v>1</v>
      </c>
      <c r="B110">
        <v>387</v>
      </c>
      <c r="C110">
        <v>5760</v>
      </c>
    </row>
    <row r="111" spans="1:3" x14ac:dyDescent="0.3">
      <c r="A111">
        <v>1</v>
      </c>
      <c r="B111">
        <v>342</v>
      </c>
      <c r="C111">
        <v>5940</v>
      </c>
    </row>
    <row r="112" spans="1:3" x14ac:dyDescent="0.3">
      <c r="A112">
        <v>1</v>
      </c>
      <c r="B112">
        <v>414</v>
      </c>
      <c r="C112">
        <v>6404.4</v>
      </c>
    </row>
    <row r="113" spans="1:3" x14ac:dyDescent="0.3">
      <c r="A113">
        <v>1</v>
      </c>
      <c r="B113">
        <v>378</v>
      </c>
      <c r="C113">
        <v>6480</v>
      </c>
    </row>
    <row r="114" spans="1:3" x14ac:dyDescent="0.3">
      <c r="A114">
        <v>1</v>
      </c>
      <c r="B114">
        <v>324</v>
      </c>
      <c r="C114">
        <v>2847.6</v>
      </c>
    </row>
    <row r="115" spans="1:3" x14ac:dyDescent="0.3">
      <c r="A115">
        <v>1</v>
      </c>
      <c r="B115">
        <v>315</v>
      </c>
      <c r="C115">
        <v>4669.2</v>
      </c>
    </row>
    <row r="116" spans="1:3" x14ac:dyDescent="0.3">
      <c r="A116">
        <v>1</v>
      </c>
      <c r="B116">
        <v>207</v>
      </c>
      <c r="C116">
        <v>5882.4</v>
      </c>
    </row>
    <row r="117" spans="1:3" x14ac:dyDescent="0.3">
      <c r="A117">
        <v>1</v>
      </c>
      <c r="B117">
        <v>342</v>
      </c>
      <c r="C117">
        <v>6237</v>
      </c>
    </row>
    <row r="118" spans="1:3" x14ac:dyDescent="0.3">
      <c r="A118">
        <v>1</v>
      </c>
      <c r="B118">
        <v>387</v>
      </c>
      <c r="C118">
        <v>6948</v>
      </c>
    </row>
    <row r="119" spans="1:3" x14ac:dyDescent="0.3">
      <c r="A119">
        <v>1</v>
      </c>
      <c r="B119">
        <v>287.10000000000002</v>
      </c>
      <c r="C119">
        <v>7657.2</v>
      </c>
    </row>
    <row r="120" spans="1:3" x14ac:dyDescent="0.3">
      <c r="A120">
        <v>0</v>
      </c>
      <c r="B120">
        <v>288</v>
      </c>
      <c r="C120">
        <v>5130</v>
      </c>
    </row>
    <row r="121" spans="1:3" x14ac:dyDescent="0.3">
      <c r="A121">
        <v>0</v>
      </c>
      <c r="B121">
        <v>252</v>
      </c>
      <c r="C121">
        <v>5398.2</v>
      </c>
    </row>
    <row r="122" spans="1:3" x14ac:dyDescent="0.3">
      <c r="A122">
        <v>0</v>
      </c>
      <c r="B122">
        <v>346.5</v>
      </c>
      <c r="C122">
        <v>5400</v>
      </c>
    </row>
    <row r="123" spans="1:3" x14ac:dyDescent="0.3">
      <c r="A123">
        <v>0</v>
      </c>
      <c r="B123">
        <v>252</v>
      </c>
      <c r="C123">
        <v>6093</v>
      </c>
    </row>
    <row r="124" spans="1:3" x14ac:dyDescent="0.3">
      <c r="A124">
        <v>0</v>
      </c>
      <c r="B124">
        <v>306</v>
      </c>
      <c r="C124">
        <v>6300</v>
      </c>
    </row>
    <row r="125" spans="1:3" x14ac:dyDescent="0.3">
      <c r="A125">
        <v>1</v>
      </c>
      <c r="B125">
        <v>333</v>
      </c>
      <c r="C125">
        <v>1800</v>
      </c>
    </row>
    <row r="126" spans="1:3" x14ac:dyDescent="0.3">
      <c r="A126">
        <v>1</v>
      </c>
      <c r="B126">
        <v>224.82</v>
      </c>
      <c r="C126">
        <v>5833.8</v>
      </c>
    </row>
    <row r="127" spans="1:3" x14ac:dyDescent="0.3">
      <c r="A127">
        <v>0</v>
      </c>
      <c r="B127">
        <v>342</v>
      </c>
      <c r="C127">
        <v>2665.8</v>
      </c>
    </row>
    <row r="128" spans="1:3" x14ac:dyDescent="0.3">
      <c r="A128">
        <v>0</v>
      </c>
      <c r="B128">
        <v>334.62</v>
      </c>
      <c r="C128">
        <v>6019.2</v>
      </c>
    </row>
    <row r="129" spans="1:3" x14ac:dyDescent="0.3">
      <c r="A129">
        <v>0</v>
      </c>
      <c r="B129">
        <v>328.5</v>
      </c>
      <c r="C129">
        <v>6638.4</v>
      </c>
    </row>
    <row r="130" spans="1:3" x14ac:dyDescent="0.3">
      <c r="A130">
        <v>0</v>
      </c>
      <c r="B130">
        <v>342</v>
      </c>
      <c r="C130">
        <v>6750</v>
      </c>
    </row>
    <row r="131" spans="1:3" x14ac:dyDescent="0.3">
      <c r="A131">
        <v>0</v>
      </c>
      <c r="B131">
        <v>279</v>
      </c>
      <c r="C131">
        <v>7068.6</v>
      </c>
    </row>
    <row r="132" spans="1:3" x14ac:dyDescent="0.3">
      <c r="A132">
        <v>0</v>
      </c>
      <c r="B132">
        <v>412.2</v>
      </c>
      <c r="C132">
        <v>7380</v>
      </c>
    </row>
    <row r="133" spans="1:3" x14ac:dyDescent="0.3">
      <c r="A133">
        <v>0</v>
      </c>
      <c r="B133">
        <v>342</v>
      </c>
      <c r="C133">
        <v>9525.6</v>
      </c>
    </row>
    <row r="134" spans="1:3" x14ac:dyDescent="0.3">
      <c r="A134">
        <v>1</v>
      </c>
      <c r="B134">
        <v>318.42</v>
      </c>
      <c r="C134">
        <v>2340</v>
      </c>
    </row>
    <row r="135" spans="1:3" x14ac:dyDescent="0.3">
      <c r="A135">
        <v>1</v>
      </c>
      <c r="B135">
        <v>239.4</v>
      </c>
      <c r="C135">
        <v>6069.6</v>
      </c>
    </row>
    <row r="136" spans="1:3" x14ac:dyDescent="0.3">
      <c r="A136">
        <v>1</v>
      </c>
      <c r="B136">
        <v>342</v>
      </c>
      <c r="C136">
        <v>6264</v>
      </c>
    </row>
    <row r="137" spans="1:3" x14ac:dyDescent="0.3">
      <c r="A137">
        <v>1</v>
      </c>
      <c r="B137">
        <v>300.60000000000002</v>
      </c>
      <c r="C137">
        <v>6552</v>
      </c>
    </row>
    <row r="138" spans="1:3" x14ac:dyDescent="0.3">
      <c r="A138">
        <v>1</v>
      </c>
      <c r="B138">
        <v>325.8</v>
      </c>
      <c r="C138">
        <v>7126.2</v>
      </c>
    </row>
    <row r="139" spans="1:3" x14ac:dyDescent="0.3">
      <c r="A139">
        <v>1</v>
      </c>
      <c r="B139">
        <v>257.22000000000003</v>
      </c>
      <c r="C139">
        <v>7560</v>
      </c>
    </row>
    <row r="140" spans="1:3" x14ac:dyDescent="0.3">
      <c r="A140">
        <v>1</v>
      </c>
      <c r="B140">
        <v>539.82000000000005</v>
      </c>
      <c r="C140">
        <v>7817.4</v>
      </c>
    </row>
    <row r="141" spans="1:3" x14ac:dyDescent="0.3">
      <c r="A141">
        <v>1</v>
      </c>
      <c r="B141">
        <v>448.2</v>
      </c>
      <c r="C141">
        <v>8280</v>
      </c>
    </row>
    <row r="142" spans="1:3" x14ac:dyDescent="0.3">
      <c r="A142">
        <v>1</v>
      </c>
      <c r="B142">
        <v>417.6</v>
      </c>
      <c r="C142">
        <v>8964</v>
      </c>
    </row>
    <row r="143" spans="1:3" x14ac:dyDescent="0.3">
      <c r="A143">
        <v>1</v>
      </c>
      <c r="B143">
        <v>535.5</v>
      </c>
      <c r="C143">
        <v>9360</v>
      </c>
    </row>
    <row r="144" spans="1:3" x14ac:dyDescent="0.3">
      <c r="A144">
        <v>0</v>
      </c>
      <c r="B144">
        <v>315</v>
      </c>
      <c r="C144">
        <v>6300</v>
      </c>
    </row>
    <row r="145" spans="1:3" x14ac:dyDescent="0.3">
      <c r="A145">
        <v>1</v>
      </c>
      <c r="B145">
        <v>396</v>
      </c>
      <c r="C145">
        <v>5655.6</v>
      </c>
    </row>
    <row r="146" spans="1:3" x14ac:dyDescent="0.3">
      <c r="A146">
        <v>1</v>
      </c>
      <c r="B146">
        <v>261</v>
      </c>
      <c r="C146">
        <v>6449.4</v>
      </c>
    </row>
    <row r="147" spans="1:3" x14ac:dyDescent="0.3">
      <c r="A147">
        <v>1</v>
      </c>
      <c r="B147">
        <v>216</v>
      </c>
      <c r="C147">
        <v>6645.6</v>
      </c>
    </row>
    <row r="148" spans="1:3" x14ac:dyDescent="0.3">
      <c r="A148">
        <v>1</v>
      </c>
      <c r="B148">
        <v>539.82000000000005</v>
      </c>
      <c r="C148">
        <v>8571.6</v>
      </c>
    </row>
    <row r="149" spans="1:3" x14ac:dyDescent="0.3">
      <c r="A149">
        <v>1</v>
      </c>
      <c r="B149">
        <v>297</v>
      </c>
      <c r="C149">
        <v>10753.2</v>
      </c>
    </row>
    <row r="150" spans="1:3" x14ac:dyDescent="0.3">
      <c r="A150">
        <v>0</v>
      </c>
      <c r="B150">
        <v>279</v>
      </c>
      <c r="C150">
        <v>6174</v>
      </c>
    </row>
    <row r="151" spans="1:3" x14ac:dyDescent="0.3">
      <c r="A151">
        <v>0</v>
      </c>
      <c r="B151">
        <v>257.39999999999998</v>
      </c>
      <c r="C151">
        <v>6823.8</v>
      </c>
    </row>
    <row r="152" spans="1:3" x14ac:dyDescent="0.3">
      <c r="A152">
        <v>0</v>
      </c>
      <c r="B152">
        <v>297</v>
      </c>
      <c r="C152">
        <v>7155</v>
      </c>
    </row>
    <row r="153" spans="1:3" x14ac:dyDescent="0.3">
      <c r="A153">
        <v>0</v>
      </c>
      <c r="B153">
        <v>304.2</v>
      </c>
      <c r="C153">
        <v>7189.2</v>
      </c>
    </row>
    <row r="154" spans="1:3" x14ac:dyDescent="0.3">
      <c r="A154">
        <v>0</v>
      </c>
      <c r="B154">
        <v>351</v>
      </c>
      <c r="C154">
        <v>7560</v>
      </c>
    </row>
    <row r="155" spans="1:3" x14ac:dyDescent="0.3">
      <c r="A155">
        <v>0</v>
      </c>
      <c r="B155">
        <v>287.73</v>
      </c>
      <c r="C155">
        <v>9282.6</v>
      </c>
    </row>
    <row r="156" spans="1:3" x14ac:dyDescent="0.3">
      <c r="A156">
        <v>1</v>
      </c>
      <c r="B156">
        <v>255.6</v>
      </c>
      <c r="C156">
        <v>7560</v>
      </c>
    </row>
    <row r="157" spans="1:3" x14ac:dyDescent="0.3">
      <c r="A157">
        <v>1</v>
      </c>
      <c r="B157">
        <v>288</v>
      </c>
      <c r="C157">
        <v>7612.2</v>
      </c>
    </row>
    <row r="158" spans="1:3" x14ac:dyDescent="0.3">
      <c r="A158">
        <v>0</v>
      </c>
      <c r="B158">
        <v>278.82</v>
      </c>
      <c r="C158">
        <v>7547.4</v>
      </c>
    </row>
    <row r="159" spans="1:3" x14ac:dyDescent="0.3">
      <c r="A159">
        <v>0</v>
      </c>
      <c r="B159">
        <v>281.7</v>
      </c>
      <c r="C159">
        <v>7547.4</v>
      </c>
    </row>
    <row r="160" spans="1:3" x14ac:dyDescent="0.3">
      <c r="A160">
        <v>0</v>
      </c>
      <c r="B160">
        <v>286.2</v>
      </c>
      <c r="C160">
        <v>8010</v>
      </c>
    </row>
    <row r="161" spans="1:3" x14ac:dyDescent="0.3">
      <c r="A161">
        <v>0</v>
      </c>
      <c r="B161">
        <v>324</v>
      </c>
      <c r="C161">
        <v>3420</v>
      </c>
    </row>
    <row r="162" spans="1:3" x14ac:dyDescent="0.3">
      <c r="A162">
        <v>0</v>
      </c>
      <c r="B162">
        <v>207</v>
      </c>
      <c r="C162">
        <v>4320</v>
      </c>
    </row>
    <row r="163" spans="1:3" x14ac:dyDescent="0.3">
      <c r="A163">
        <v>0</v>
      </c>
      <c r="B163">
        <v>279</v>
      </c>
      <c r="C163">
        <v>4469.3999999999996</v>
      </c>
    </row>
    <row r="164" spans="1:3" x14ac:dyDescent="0.3">
      <c r="A164">
        <v>0</v>
      </c>
      <c r="B164">
        <v>264.60000000000002</v>
      </c>
      <c r="C164">
        <v>5504.4</v>
      </c>
    </row>
    <row r="165" spans="1:3" x14ac:dyDescent="0.3">
      <c r="A165">
        <v>0</v>
      </c>
      <c r="B165">
        <v>207</v>
      </c>
      <c r="C165">
        <v>5720.4</v>
      </c>
    </row>
    <row r="166" spans="1:3" x14ac:dyDescent="0.3">
      <c r="A166">
        <v>0</v>
      </c>
      <c r="B166">
        <v>270</v>
      </c>
      <c r="C166">
        <v>5734.8</v>
      </c>
    </row>
    <row r="167" spans="1:3" x14ac:dyDescent="0.3">
      <c r="A167">
        <v>0</v>
      </c>
      <c r="B167">
        <v>318.60000000000002</v>
      </c>
      <c r="C167">
        <v>5760</v>
      </c>
    </row>
    <row r="168" spans="1:3" x14ac:dyDescent="0.3">
      <c r="A168">
        <v>0</v>
      </c>
      <c r="B168">
        <v>253.8</v>
      </c>
      <c r="C168">
        <v>6510.6</v>
      </c>
    </row>
    <row r="169" spans="1:3" x14ac:dyDescent="0.3">
      <c r="A169">
        <v>0</v>
      </c>
      <c r="B169">
        <v>243</v>
      </c>
      <c r="C169">
        <v>6618.6</v>
      </c>
    </row>
    <row r="170" spans="1:3" x14ac:dyDescent="0.3">
      <c r="A170">
        <v>0</v>
      </c>
      <c r="B170">
        <v>243</v>
      </c>
      <c r="C170">
        <v>7354.8</v>
      </c>
    </row>
    <row r="171" spans="1:3" x14ac:dyDescent="0.3">
      <c r="A171">
        <v>1</v>
      </c>
      <c r="B171">
        <v>180</v>
      </c>
      <c r="C171">
        <v>3195</v>
      </c>
    </row>
    <row r="172" spans="1:3" x14ac:dyDescent="0.3">
      <c r="A172">
        <v>1</v>
      </c>
      <c r="B172">
        <v>198</v>
      </c>
      <c r="C172">
        <v>5684.4</v>
      </c>
    </row>
    <row r="173" spans="1:3" x14ac:dyDescent="0.3">
      <c r="A173">
        <v>1</v>
      </c>
      <c r="B173">
        <v>270</v>
      </c>
      <c r="C173">
        <v>5810.4</v>
      </c>
    </row>
    <row r="174" spans="1:3" x14ac:dyDescent="0.3">
      <c r="A174">
        <v>1</v>
      </c>
      <c r="B174">
        <v>243</v>
      </c>
      <c r="C174">
        <v>6004.8</v>
      </c>
    </row>
    <row r="175" spans="1:3" x14ac:dyDescent="0.3">
      <c r="A175">
        <v>1</v>
      </c>
      <c r="B175">
        <v>270</v>
      </c>
      <c r="C175">
        <v>6390</v>
      </c>
    </row>
    <row r="176" spans="1:3" x14ac:dyDescent="0.3">
      <c r="A176">
        <v>1</v>
      </c>
      <c r="B176">
        <v>383.4</v>
      </c>
      <c r="C176">
        <v>6480</v>
      </c>
    </row>
    <row r="177" spans="1:3" x14ac:dyDescent="0.3">
      <c r="A177">
        <v>1</v>
      </c>
      <c r="B177">
        <v>243</v>
      </c>
      <c r="C177">
        <v>6984</v>
      </c>
    </row>
    <row r="178" spans="1:3" x14ac:dyDescent="0.3">
      <c r="A178">
        <v>1</v>
      </c>
      <c r="B178">
        <v>270</v>
      </c>
      <c r="C178">
        <v>7020</v>
      </c>
    </row>
    <row r="179" spans="1:3" x14ac:dyDescent="0.3">
      <c r="A179">
        <v>1</v>
      </c>
      <c r="B179">
        <v>270</v>
      </c>
      <c r="C179">
        <v>7345.8</v>
      </c>
    </row>
    <row r="180" spans="1:3" x14ac:dyDescent="0.3">
      <c r="A180">
        <v>0</v>
      </c>
      <c r="B180">
        <v>304.2</v>
      </c>
      <c r="C180">
        <v>4807.8</v>
      </c>
    </row>
    <row r="181" spans="1:3" x14ac:dyDescent="0.3">
      <c r="A181">
        <v>0</v>
      </c>
      <c r="B181">
        <v>309.60000000000002</v>
      </c>
      <c r="C181">
        <v>4953.6000000000004</v>
      </c>
    </row>
    <row r="182" spans="1:3" x14ac:dyDescent="0.3">
      <c r="A182">
        <v>0</v>
      </c>
      <c r="B182">
        <v>216</v>
      </c>
      <c r="C182">
        <v>5812.2</v>
      </c>
    </row>
    <row r="183" spans="1:3" x14ac:dyDescent="0.3">
      <c r="A183">
        <v>0</v>
      </c>
      <c r="B183">
        <v>323.73</v>
      </c>
      <c r="C183">
        <v>6139.8</v>
      </c>
    </row>
    <row r="184" spans="1:3" x14ac:dyDescent="0.3">
      <c r="A184">
        <v>0</v>
      </c>
      <c r="B184">
        <v>250.2</v>
      </c>
      <c r="C184">
        <v>7200</v>
      </c>
    </row>
    <row r="185" spans="1:3" x14ac:dyDescent="0.3">
      <c r="A185">
        <v>0</v>
      </c>
      <c r="B185">
        <v>351</v>
      </c>
      <c r="C185">
        <v>7200</v>
      </c>
    </row>
    <row r="186" spans="1:3" x14ac:dyDescent="0.3">
      <c r="A186">
        <v>0</v>
      </c>
      <c r="B186">
        <v>279</v>
      </c>
      <c r="C186">
        <v>7209</v>
      </c>
    </row>
    <row r="187" spans="1:3" x14ac:dyDescent="0.3">
      <c r="A187">
        <v>0</v>
      </c>
      <c r="B187">
        <v>261</v>
      </c>
      <c r="C187">
        <v>8870.4</v>
      </c>
    </row>
    <row r="188" spans="1:3" x14ac:dyDescent="0.3">
      <c r="A188">
        <v>1</v>
      </c>
      <c r="B188">
        <v>233.82</v>
      </c>
      <c r="C188">
        <v>4368.6000000000004</v>
      </c>
    </row>
    <row r="189" spans="1:3" x14ac:dyDescent="0.3">
      <c r="A189">
        <v>1</v>
      </c>
      <c r="B189">
        <v>333</v>
      </c>
      <c r="C189">
        <v>4500</v>
      </c>
    </row>
    <row r="190" spans="1:3" x14ac:dyDescent="0.3">
      <c r="A190">
        <v>1</v>
      </c>
      <c r="B190">
        <v>359.82</v>
      </c>
      <c r="C190">
        <v>4572</v>
      </c>
    </row>
    <row r="191" spans="1:3" x14ac:dyDescent="0.3">
      <c r="A191">
        <v>1</v>
      </c>
      <c r="B191">
        <v>342</v>
      </c>
      <c r="C191">
        <v>4680</v>
      </c>
    </row>
    <row r="192" spans="1:3" x14ac:dyDescent="0.3">
      <c r="A192">
        <v>1</v>
      </c>
      <c r="B192">
        <v>333</v>
      </c>
      <c r="C192">
        <v>4860</v>
      </c>
    </row>
    <row r="193" spans="1:3" x14ac:dyDescent="0.3">
      <c r="A193">
        <v>1</v>
      </c>
      <c r="B193">
        <v>323.82</v>
      </c>
      <c r="C193">
        <v>4950</v>
      </c>
    </row>
    <row r="194" spans="1:3" x14ac:dyDescent="0.3">
      <c r="A194">
        <v>1</v>
      </c>
      <c r="B194">
        <v>387</v>
      </c>
      <c r="C194">
        <v>5140.8</v>
      </c>
    </row>
    <row r="195" spans="1:3" x14ac:dyDescent="0.3">
      <c r="A195">
        <v>1</v>
      </c>
      <c r="B195">
        <v>340.2</v>
      </c>
      <c r="C195">
        <v>5220</v>
      </c>
    </row>
    <row r="196" spans="1:3" x14ac:dyDescent="0.3">
      <c r="A196">
        <v>1</v>
      </c>
      <c r="B196">
        <v>351</v>
      </c>
      <c r="C196">
        <v>5400</v>
      </c>
    </row>
    <row r="197" spans="1:3" x14ac:dyDescent="0.3">
      <c r="A197">
        <v>1</v>
      </c>
      <c r="B197">
        <v>198</v>
      </c>
      <c r="C197">
        <v>5414.4</v>
      </c>
    </row>
    <row r="198" spans="1:3" x14ac:dyDescent="0.3">
      <c r="A198">
        <v>1</v>
      </c>
      <c r="B198">
        <v>322.2</v>
      </c>
      <c r="C198">
        <v>5508</v>
      </c>
    </row>
    <row r="199" spans="1:3" x14ac:dyDescent="0.3">
      <c r="A199">
        <v>1</v>
      </c>
      <c r="B199">
        <v>214.2</v>
      </c>
      <c r="C199">
        <v>5743.8</v>
      </c>
    </row>
    <row r="200" spans="1:3" x14ac:dyDescent="0.3">
      <c r="A200">
        <v>1</v>
      </c>
      <c r="B200">
        <v>287.82</v>
      </c>
      <c r="C200">
        <v>5940</v>
      </c>
    </row>
    <row r="201" spans="1:3" x14ac:dyDescent="0.3">
      <c r="A201">
        <v>1</v>
      </c>
      <c r="B201">
        <v>270</v>
      </c>
      <c r="C201">
        <v>6033.6</v>
      </c>
    </row>
    <row r="202" spans="1:3" x14ac:dyDescent="0.3">
      <c r="A202">
        <v>1</v>
      </c>
      <c r="B202">
        <v>270</v>
      </c>
      <c r="C202">
        <v>6035.4</v>
      </c>
    </row>
    <row r="203" spans="1:3" x14ac:dyDescent="0.3">
      <c r="A203">
        <v>1</v>
      </c>
      <c r="B203">
        <v>288</v>
      </c>
      <c r="C203">
        <v>6120</v>
      </c>
    </row>
    <row r="204" spans="1:3" x14ac:dyDescent="0.3">
      <c r="A204">
        <v>1</v>
      </c>
      <c r="B204">
        <v>286.2</v>
      </c>
      <c r="C204">
        <v>6300</v>
      </c>
    </row>
    <row r="205" spans="1:3" x14ac:dyDescent="0.3">
      <c r="A205">
        <v>1</v>
      </c>
      <c r="B205">
        <v>234</v>
      </c>
      <c r="C205">
        <v>6480</v>
      </c>
    </row>
    <row r="206" spans="1:3" x14ac:dyDescent="0.3">
      <c r="A206">
        <v>1</v>
      </c>
      <c r="B206">
        <v>341.82</v>
      </c>
      <c r="C206">
        <v>6480</v>
      </c>
    </row>
    <row r="207" spans="1:3" x14ac:dyDescent="0.3">
      <c r="A207">
        <v>1</v>
      </c>
      <c r="B207">
        <v>277.2</v>
      </c>
      <c r="C207">
        <v>6627.6</v>
      </c>
    </row>
    <row r="208" spans="1:3" x14ac:dyDescent="0.3">
      <c r="A208">
        <v>1</v>
      </c>
      <c r="B208">
        <v>333</v>
      </c>
      <c r="C208">
        <v>6660</v>
      </c>
    </row>
    <row r="209" spans="1:3" x14ac:dyDescent="0.3">
      <c r="A209">
        <v>1</v>
      </c>
      <c r="B209">
        <v>246.6</v>
      </c>
      <c r="C209">
        <v>6876</v>
      </c>
    </row>
    <row r="210" spans="1:3" x14ac:dyDescent="0.3">
      <c r="A210">
        <v>1</v>
      </c>
      <c r="B210">
        <v>265.5</v>
      </c>
      <c r="C210">
        <v>6901.2</v>
      </c>
    </row>
    <row r="211" spans="1:3" x14ac:dyDescent="0.3">
      <c r="A211">
        <v>1</v>
      </c>
      <c r="B211">
        <v>257.04000000000002</v>
      </c>
      <c r="C211">
        <v>7380</v>
      </c>
    </row>
    <row r="212" spans="1:3" x14ac:dyDescent="0.3">
      <c r="A212">
        <v>1</v>
      </c>
      <c r="B212">
        <v>260.82</v>
      </c>
      <c r="C212">
        <v>7430.4</v>
      </c>
    </row>
    <row r="213" spans="1:3" x14ac:dyDescent="0.3">
      <c r="A213">
        <v>1</v>
      </c>
      <c r="B213">
        <v>270</v>
      </c>
      <c r="C213">
        <v>7824.6</v>
      </c>
    </row>
    <row r="214" spans="1:3" x14ac:dyDescent="0.3">
      <c r="A214">
        <v>1</v>
      </c>
      <c r="B214">
        <v>323.82</v>
      </c>
      <c r="C214">
        <v>7848</v>
      </c>
    </row>
    <row r="215" spans="1:3" x14ac:dyDescent="0.3">
      <c r="A215">
        <v>0</v>
      </c>
      <c r="B215">
        <v>261</v>
      </c>
      <c r="C215">
        <v>7623</v>
      </c>
    </row>
    <row r="216" spans="1:3" x14ac:dyDescent="0.3">
      <c r="A216">
        <v>1</v>
      </c>
      <c r="B216">
        <v>404.1</v>
      </c>
      <c r="C216">
        <v>6300</v>
      </c>
    </row>
    <row r="217" spans="1:3" x14ac:dyDescent="0.3">
      <c r="A217">
        <v>1</v>
      </c>
      <c r="B217">
        <v>485.82</v>
      </c>
      <c r="C217">
        <v>8100</v>
      </c>
    </row>
    <row r="218" spans="1:3" x14ac:dyDescent="0.3">
      <c r="A218">
        <v>1</v>
      </c>
      <c r="B218">
        <v>225.9</v>
      </c>
      <c r="C218">
        <v>6562.8</v>
      </c>
    </row>
    <row r="219" spans="1:3" x14ac:dyDescent="0.3">
      <c r="A219">
        <v>1</v>
      </c>
      <c r="B219">
        <v>341.82</v>
      </c>
      <c r="C219">
        <v>7560</v>
      </c>
    </row>
    <row r="220" spans="1:3" x14ac:dyDescent="0.3">
      <c r="A220">
        <v>1</v>
      </c>
      <c r="B220">
        <v>468</v>
      </c>
      <c r="C220">
        <v>7920</v>
      </c>
    </row>
    <row r="221" spans="1:3" x14ac:dyDescent="0.3">
      <c r="A221">
        <v>0</v>
      </c>
      <c r="B221">
        <v>272.7</v>
      </c>
      <c r="C221">
        <v>8910</v>
      </c>
    </row>
    <row r="222" spans="1:3" x14ac:dyDescent="0.3">
      <c r="A222">
        <v>1</v>
      </c>
      <c r="B222">
        <v>314.82</v>
      </c>
      <c r="C222">
        <v>5130</v>
      </c>
    </row>
    <row r="223" spans="1:3" x14ac:dyDescent="0.3">
      <c r="A223">
        <v>1</v>
      </c>
      <c r="B223">
        <v>477</v>
      </c>
      <c r="C223">
        <v>5220</v>
      </c>
    </row>
    <row r="224" spans="1:3" x14ac:dyDescent="0.3">
      <c r="A224">
        <v>1</v>
      </c>
      <c r="B224">
        <v>396</v>
      </c>
      <c r="C224">
        <v>5400</v>
      </c>
    </row>
    <row r="225" spans="1:3" x14ac:dyDescent="0.3">
      <c r="A225">
        <v>1</v>
      </c>
      <c r="B225">
        <v>392.4</v>
      </c>
      <c r="C225">
        <v>5580</v>
      </c>
    </row>
    <row r="226" spans="1:3" x14ac:dyDescent="0.3">
      <c r="A226">
        <v>1</v>
      </c>
      <c r="B226">
        <v>351</v>
      </c>
      <c r="C226">
        <v>5715</v>
      </c>
    </row>
    <row r="227" spans="1:3" x14ac:dyDescent="0.3">
      <c r="A227">
        <v>1</v>
      </c>
      <c r="B227">
        <v>504</v>
      </c>
      <c r="C227">
        <v>5760</v>
      </c>
    </row>
    <row r="228" spans="1:3" x14ac:dyDescent="0.3">
      <c r="A228">
        <v>1</v>
      </c>
      <c r="B228">
        <v>395.82</v>
      </c>
      <c r="C228">
        <v>5760</v>
      </c>
    </row>
    <row r="229" spans="1:3" x14ac:dyDescent="0.3">
      <c r="A229">
        <v>1</v>
      </c>
      <c r="B229">
        <v>414</v>
      </c>
      <c r="C229">
        <v>6120</v>
      </c>
    </row>
    <row r="230" spans="1:3" x14ac:dyDescent="0.3">
      <c r="A230">
        <v>1</v>
      </c>
      <c r="B230">
        <v>405</v>
      </c>
      <c r="C230">
        <v>6480</v>
      </c>
    </row>
    <row r="231" spans="1:3" x14ac:dyDescent="0.3">
      <c r="A231">
        <v>1</v>
      </c>
      <c r="B231">
        <v>405</v>
      </c>
      <c r="C231">
        <v>6661.8</v>
      </c>
    </row>
    <row r="232" spans="1:3" x14ac:dyDescent="0.3">
      <c r="A232">
        <v>1</v>
      </c>
      <c r="B232">
        <v>337.5</v>
      </c>
      <c r="C232">
        <v>6867</v>
      </c>
    </row>
    <row r="233" spans="1:3" x14ac:dyDescent="0.3">
      <c r="A233">
        <v>1</v>
      </c>
      <c r="B233">
        <v>360</v>
      </c>
      <c r="C233">
        <v>6967.8</v>
      </c>
    </row>
    <row r="234" spans="1:3" x14ac:dyDescent="0.3">
      <c r="A234">
        <v>1</v>
      </c>
      <c r="B234">
        <v>441</v>
      </c>
      <c r="C234">
        <v>7020</v>
      </c>
    </row>
    <row r="235" spans="1:3" x14ac:dyDescent="0.3">
      <c r="A235">
        <v>1</v>
      </c>
      <c r="B235">
        <v>378</v>
      </c>
      <c r="C235">
        <v>7074</v>
      </c>
    </row>
    <row r="236" spans="1:3" x14ac:dyDescent="0.3">
      <c r="A236">
        <v>1</v>
      </c>
      <c r="B236">
        <v>432</v>
      </c>
      <c r="C236">
        <v>7380</v>
      </c>
    </row>
    <row r="237" spans="1:3" x14ac:dyDescent="0.3">
      <c r="A237">
        <v>1</v>
      </c>
      <c r="B237">
        <v>405</v>
      </c>
      <c r="C237">
        <v>7380</v>
      </c>
    </row>
    <row r="238" spans="1:3" x14ac:dyDescent="0.3">
      <c r="A238">
        <v>1</v>
      </c>
      <c r="B238">
        <v>372.06</v>
      </c>
      <c r="C238">
        <v>7560</v>
      </c>
    </row>
    <row r="239" spans="1:3" x14ac:dyDescent="0.3">
      <c r="A239">
        <v>1</v>
      </c>
      <c r="B239">
        <v>558</v>
      </c>
      <c r="C239">
        <v>8490.6</v>
      </c>
    </row>
    <row r="240" spans="1:3" x14ac:dyDescent="0.3">
      <c r="A240">
        <v>1</v>
      </c>
      <c r="B240">
        <v>413.1</v>
      </c>
      <c r="C240">
        <v>6300</v>
      </c>
    </row>
    <row r="241" spans="1:3" x14ac:dyDescent="0.3">
      <c r="A241">
        <v>1</v>
      </c>
      <c r="B241">
        <v>504</v>
      </c>
      <c r="C241">
        <v>7304.4</v>
      </c>
    </row>
    <row r="242" spans="1:3" x14ac:dyDescent="0.3">
      <c r="A242">
        <v>1</v>
      </c>
      <c r="B242">
        <v>486</v>
      </c>
      <c r="C242">
        <v>9720</v>
      </c>
    </row>
    <row r="243" spans="1:3" x14ac:dyDescent="0.3">
      <c r="A243">
        <v>1</v>
      </c>
      <c r="B243">
        <v>319.5</v>
      </c>
      <c r="C243">
        <v>5580</v>
      </c>
    </row>
    <row r="244" spans="1:3" x14ac:dyDescent="0.3">
      <c r="A244">
        <v>1</v>
      </c>
      <c r="B244">
        <v>333</v>
      </c>
      <c r="C244">
        <v>7200</v>
      </c>
    </row>
    <row r="245" spans="1:3" x14ac:dyDescent="0.3">
      <c r="A245">
        <v>0</v>
      </c>
      <c r="B245">
        <v>288</v>
      </c>
      <c r="C245">
        <v>4500</v>
      </c>
    </row>
    <row r="246" spans="1:3" x14ac:dyDescent="0.3">
      <c r="A246">
        <v>1</v>
      </c>
      <c r="B246">
        <v>239.4</v>
      </c>
      <c r="C246">
        <v>8080.2</v>
      </c>
    </row>
    <row r="247" spans="1:3" x14ac:dyDescent="0.3">
      <c r="A247">
        <v>1</v>
      </c>
      <c r="B247">
        <v>351</v>
      </c>
      <c r="C247">
        <v>6660</v>
      </c>
    </row>
    <row r="248" spans="1:3" x14ac:dyDescent="0.3">
      <c r="A248">
        <v>1</v>
      </c>
      <c r="B248">
        <v>444.6</v>
      </c>
      <c r="C248">
        <v>5580</v>
      </c>
    </row>
    <row r="249" spans="1:3" x14ac:dyDescent="0.3">
      <c r="A249">
        <v>1</v>
      </c>
      <c r="B249">
        <v>358.2</v>
      </c>
      <c r="C249">
        <v>6321.6</v>
      </c>
    </row>
    <row r="250" spans="1:3" x14ac:dyDescent="0.3">
      <c r="A250">
        <v>1</v>
      </c>
      <c r="B250">
        <v>378</v>
      </c>
      <c r="C250">
        <v>9205.2000000000007</v>
      </c>
    </row>
    <row r="251" spans="1:3" x14ac:dyDescent="0.3">
      <c r="A251">
        <v>0</v>
      </c>
      <c r="B251">
        <v>297</v>
      </c>
      <c r="C251">
        <v>5779.8</v>
      </c>
    </row>
    <row r="252" spans="1:3" x14ac:dyDescent="0.3">
      <c r="A252">
        <v>0</v>
      </c>
      <c r="B252">
        <v>333</v>
      </c>
      <c r="C252">
        <v>5760</v>
      </c>
    </row>
    <row r="253" spans="1:3" x14ac:dyDescent="0.3">
      <c r="A253">
        <v>0</v>
      </c>
      <c r="B253">
        <v>291.60000000000002</v>
      </c>
      <c r="C253">
        <v>8010</v>
      </c>
    </row>
    <row r="254" spans="1:3" x14ac:dyDescent="0.3">
      <c r="A254">
        <v>0</v>
      </c>
      <c r="B254">
        <v>297</v>
      </c>
      <c r="C254">
        <v>4752</v>
      </c>
    </row>
    <row r="255" spans="1:3" x14ac:dyDescent="0.3">
      <c r="A255">
        <v>0</v>
      </c>
      <c r="B255">
        <v>317.7</v>
      </c>
      <c r="C255">
        <v>5580</v>
      </c>
    </row>
    <row r="256" spans="1:3" x14ac:dyDescent="0.3">
      <c r="A256">
        <v>1</v>
      </c>
      <c r="B256">
        <v>359.82</v>
      </c>
      <c r="C256">
        <v>4980.6000000000004</v>
      </c>
    </row>
    <row r="257" spans="1:3" x14ac:dyDescent="0.3">
      <c r="A257">
        <v>0</v>
      </c>
      <c r="B257">
        <v>306</v>
      </c>
      <c r="C257">
        <v>5472</v>
      </c>
    </row>
    <row r="258" spans="1:3" x14ac:dyDescent="0.3">
      <c r="A258">
        <v>1</v>
      </c>
      <c r="B258">
        <v>449.82</v>
      </c>
      <c r="C258">
        <v>9720</v>
      </c>
    </row>
    <row r="259" spans="1:3" x14ac:dyDescent="0.3">
      <c r="A259">
        <v>1</v>
      </c>
      <c r="B259">
        <v>340.2</v>
      </c>
      <c r="C259">
        <v>6656.4</v>
      </c>
    </row>
    <row r="260" spans="1:3" x14ac:dyDescent="0.3">
      <c r="A260">
        <v>1</v>
      </c>
      <c r="B260">
        <v>342</v>
      </c>
      <c r="C260">
        <v>7466.4</v>
      </c>
    </row>
    <row r="261" spans="1:3" x14ac:dyDescent="0.3">
      <c r="A261">
        <v>1</v>
      </c>
      <c r="B261">
        <v>369</v>
      </c>
      <c r="C261">
        <v>5220</v>
      </c>
    </row>
    <row r="262" spans="1:3" x14ac:dyDescent="0.3">
      <c r="A262">
        <v>1</v>
      </c>
      <c r="B262">
        <v>341.82</v>
      </c>
      <c r="C262">
        <v>5148</v>
      </c>
    </row>
    <row r="263" spans="1:3" x14ac:dyDescent="0.3">
      <c r="A263">
        <v>0</v>
      </c>
      <c r="B263">
        <v>402.3</v>
      </c>
      <c r="C263">
        <v>5760</v>
      </c>
    </row>
    <row r="264" spans="1:3" x14ac:dyDescent="0.3">
      <c r="A264">
        <v>0</v>
      </c>
      <c r="B264">
        <v>392.22</v>
      </c>
      <c r="C264">
        <v>6228</v>
      </c>
    </row>
    <row r="265" spans="1:3" x14ac:dyDescent="0.3">
      <c r="A265">
        <v>0</v>
      </c>
      <c r="B265">
        <v>320.39999999999998</v>
      </c>
      <c r="C265">
        <v>5850</v>
      </c>
    </row>
    <row r="266" spans="1:3" x14ac:dyDescent="0.3">
      <c r="A266">
        <v>1</v>
      </c>
      <c r="B266">
        <v>349.2</v>
      </c>
      <c r="C266">
        <v>6192</v>
      </c>
    </row>
    <row r="267" spans="1:3" x14ac:dyDescent="0.3">
      <c r="A267">
        <v>0</v>
      </c>
      <c r="B267">
        <v>387</v>
      </c>
      <c r="C267">
        <v>6300</v>
      </c>
    </row>
    <row r="268" spans="1:3" x14ac:dyDescent="0.3">
      <c r="A268">
        <v>1</v>
      </c>
      <c r="B268">
        <v>359.82</v>
      </c>
      <c r="C268">
        <v>7493.4</v>
      </c>
    </row>
    <row r="269" spans="1:3" x14ac:dyDescent="0.3">
      <c r="A269">
        <v>0</v>
      </c>
      <c r="B269">
        <v>288</v>
      </c>
      <c r="C269">
        <v>3648.6</v>
      </c>
    </row>
    <row r="270" spans="1:3" x14ac:dyDescent="0.3">
      <c r="A270">
        <v>0</v>
      </c>
      <c r="B270">
        <v>275.39999999999998</v>
      </c>
      <c r="C270">
        <v>3884.4</v>
      </c>
    </row>
    <row r="271" spans="1:3" x14ac:dyDescent="0.3">
      <c r="A271">
        <v>0</v>
      </c>
      <c r="B271">
        <v>293.22000000000003</v>
      </c>
      <c r="C271">
        <v>3888</v>
      </c>
    </row>
    <row r="272" spans="1:3" x14ac:dyDescent="0.3">
      <c r="A272">
        <v>0</v>
      </c>
      <c r="B272">
        <v>275.39999999999998</v>
      </c>
      <c r="C272">
        <v>4770</v>
      </c>
    </row>
    <row r="273" spans="1:3" x14ac:dyDescent="0.3">
      <c r="A273">
        <v>0</v>
      </c>
      <c r="B273">
        <v>302.04000000000002</v>
      </c>
      <c r="C273">
        <v>5400</v>
      </c>
    </row>
    <row r="274" spans="1:3" x14ac:dyDescent="0.3">
      <c r="A274">
        <v>0</v>
      </c>
      <c r="B274">
        <v>412.2</v>
      </c>
      <c r="C274">
        <v>5580</v>
      </c>
    </row>
    <row r="275" spans="1:3" x14ac:dyDescent="0.3">
      <c r="A275">
        <v>0</v>
      </c>
      <c r="B275">
        <v>316.8</v>
      </c>
      <c r="C275">
        <v>5680.8</v>
      </c>
    </row>
    <row r="276" spans="1:3" x14ac:dyDescent="0.3">
      <c r="A276">
        <v>0</v>
      </c>
      <c r="B276">
        <v>288</v>
      </c>
      <c r="C276">
        <v>5832</v>
      </c>
    </row>
    <row r="277" spans="1:3" x14ac:dyDescent="0.3">
      <c r="A277">
        <v>1</v>
      </c>
      <c r="B277">
        <v>250.2</v>
      </c>
      <c r="C277">
        <v>6552</v>
      </c>
    </row>
    <row r="278" spans="1:3" x14ac:dyDescent="0.3">
      <c r="A278">
        <v>1</v>
      </c>
      <c r="B278">
        <v>252</v>
      </c>
      <c r="C278">
        <v>6985.8</v>
      </c>
    </row>
    <row r="279" spans="1:3" x14ac:dyDescent="0.3">
      <c r="A279">
        <v>0</v>
      </c>
      <c r="B279">
        <v>323.82</v>
      </c>
      <c r="C279">
        <v>4933.8</v>
      </c>
    </row>
    <row r="280" spans="1:3" x14ac:dyDescent="0.3">
      <c r="A280">
        <v>0</v>
      </c>
      <c r="B280">
        <v>316.8</v>
      </c>
      <c r="C280">
        <v>5040</v>
      </c>
    </row>
    <row r="281" spans="1:3" x14ac:dyDescent="0.3">
      <c r="A281">
        <v>0</v>
      </c>
      <c r="B281">
        <v>318.42</v>
      </c>
      <c r="C281">
        <v>5142.6000000000004</v>
      </c>
    </row>
    <row r="282" spans="1:3" x14ac:dyDescent="0.3">
      <c r="A282">
        <v>0</v>
      </c>
      <c r="B282">
        <v>312.3</v>
      </c>
      <c r="C282">
        <v>5400</v>
      </c>
    </row>
    <row r="283" spans="1:3" x14ac:dyDescent="0.3">
      <c r="A283">
        <v>0</v>
      </c>
      <c r="B283">
        <v>243</v>
      </c>
      <c r="C283">
        <v>6195.6</v>
      </c>
    </row>
    <row r="284" spans="1:3" x14ac:dyDescent="0.3">
      <c r="A284">
        <v>0</v>
      </c>
      <c r="B284">
        <v>265.5</v>
      </c>
      <c r="C284">
        <v>7572.6</v>
      </c>
    </row>
    <row r="285" spans="1:3" x14ac:dyDescent="0.3">
      <c r="A285">
        <v>1</v>
      </c>
      <c r="B285">
        <v>324</v>
      </c>
      <c r="C285">
        <v>4354.2</v>
      </c>
    </row>
    <row r="286" spans="1:3" x14ac:dyDescent="0.3">
      <c r="A286">
        <v>0</v>
      </c>
      <c r="B286">
        <v>449.82</v>
      </c>
      <c r="C286">
        <v>10614.6</v>
      </c>
    </row>
    <row r="287" spans="1:3" x14ac:dyDescent="0.3">
      <c r="A287">
        <v>1</v>
      </c>
      <c r="B287">
        <v>333</v>
      </c>
      <c r="C287">
        <v>9392.4</v>
      </c>
    </row>
    <row r="288" spans="1:3" x14ac:dyDescent="0.3">
      <c r="A288">
        <v>1</v>
      </c>
      <c r="B288">
        <v>480.6</v>
      </c>
      <c r="C288">
        <v>7740</v>
      </c>
    </row>
    <row r="289" spans="1:3" x14ac:dyDescent="0.3">
      <c r="A289">
        <v>0</v>
      </c>
      <c r="B289">
        <v>265.5</v>
      </c>
      <c r="C289">
        <v>6557.4</v>
      </c>
    </row>
    <row r="290" spans="1:3" x14ac:dyDescent="0.3">
      <c r="A290">
        <v>0</v>
      </c>
      <c r="B290">
        <v>324</v>
      </c>
      <c r="C290">
        <v>7128</v>
      </c>
    </row>
    <row r="291" spans="1:3" x14ac:dyDescent="0.3">
      <c r="A291">
        <v>0</v>
      </c>
      <c r="B291">
        <v>266.39999999999998</v>
      </c>
      <c r="C291">
        <v>7324.2</v>
      </c>
    </row>
    <row r="292" spans="1:3" x14ac:dyDescent="0.3">
      <c r="A292">
        <v>0</v>
      </c>
      <c r="B292">
        <v>359.82</v>
      </c>
      <c r="C292">
        <v>7342.2</v>
      </c>
    </row>
    <row r="293" spans="1:3" x14ac:dyDescent="0.3">
      <c r="A293">
        <v>1</v>
      </c>
      <c r="B293">
        <v>324</v>
      </c>
      <c r="C293">
        <v>6624</v>
      </c>
    </row>
    <row r="294" spans="1:3" x14ac:dyDescent="0.3">
      <c r="A294">
        <v>1</v>
      </c>
      <c r="B294">
        <v>342</v>
      </c>
      <c r="C294">
        <v>7920</v>
      </c>
    </row>
    <row r="295" spans="1:3" x14ac:dyDescent="0.3">
      <c r="A295">
        <v>1</v>
      </c>
      <c r="B295">
        <v>323.82</v>
      </c>
      <c r="C295">
        <v>8206.2000000000007</v>
      </c>
    </row>
    <row r="296" spans="1:3" x14ac:dyDescent="0.3">
      <c r="A296">
        <v>1</v>
      </c>
      <c r="B296">
        <v>387</v>
      </c>
      <c r="C296">
        <v>9880.2000000000007</v>
      </c>
    </row>
    <row r="297" spans="1:3" x14ac:dyDescent="0.3">
      <c r="A297">
        <v>1</v>
      </c>
      <c r="B297">
        <v>414</v>
      </c>
      <c r="C297">
        <v>6548.4</v>
      </c>
    </row>
    <row r="298" spans="1:3" x14ac:dyDescent="0.3">
      <c r="A298">
        <v>1</v>
      </c>
      <c r="B298">
        <v>315</v>
      </c>
      <c r="C298">
        <v>8787.6</v>
      </c>
    </row>
    <row r="299" spans="1:3" x14ac:dyDescent="0.3">
      <c r="A299">
        <v>1</v>
      </c>
      <c r="B299">
        <v>431.82</v>
      </c>
      <c r="C299">
        <v>8836.2000000000007</v>
      </c>
    </row>
    <row r="300" spans="1:3" x14ac:dyDescent="0.3">
      <c r="A300">
        <v>0</v>
      </c>
      <c r="B300">
        <v>306</v>
      </c>
      <c r="C300">
        <v>4500</v>
      </c>
    </row>
    <row r="301" spans="1:3" x14ac:dyDescent="0.3">
      <c r="A301">
        <v>0</v>
      </c>
      <c r="B301">
        <v>313.2</v>
      </c>
      <c r="C301">
        <v>5040</v>
      </c>
    </row>
    <row r="302" spans="1:3" x14ac:dyDescent="0.3">
      <c r="A302">
        <v>1</v>
      </c>
      <c r="B302">
        <v>549</v>
      </c>
      <c r="C302">
        <v>6552</v>
      </c>
    </row>
    <row r="303" spans="1:3" x14ac:dyDescent="0.3">
      <c r="A303">
        <v>0</v>
      </c>
      <c r="B303">
        <v>293.39999999999998</v>
      </c>
      <c r="C303">
        <v>4320</v>
      </c>
    </row>
    <row r="304" spans="1:3" x14ac:dyDescent="0.3">
      <c r="A304">
        <v>0</v>
      </c>
      <c r="B304">
        <v>333</v>
      </c>
      <c r="C304">
        <v>4500</v>
      </c>
    </row>
    <row r="305" spans="1:3" x14ac:dyDescent="0.3">
      <c r="A305">
        <v>0</v>
      </c>
      <c r="B305">
        <v>322.2</v>
      </c>
      <c r="C305">
        <v>5040</v>
      </c>
    </row>
    <row r="306" spans="1:3" x14ac:dyDescent="0.3">
      <c r="A306">
        <v>0</v>
      </c>
      <c r="B306">
        <v>315</v>
      </c>
      <c r="C306">
        <v>5040</v>
      </c>
    </row>
    <row r="307" spans="1:3" x14ac:dyDescent="0.3">
      <c r="A307">
        <v>0</v>
      </c>
      <c r="B307">
        <v>324</v>
      </c>
      <c r="C307">
        <v>5135.3999999999996</v>
      </c>
    </row>
    <row r="308" spans="1:3" x14ac:dyDescent="0.3">
      <c r="A308">
        <v>0</v>
      </c>
      <c r="B308">
        <v>322.2</v>
      </c>
      <c r="C308">
        <v>5310</v>
      </c>
    </row>
    <row r="309" spans="1:3" x14ac:dyDescent="0.3">
      <c r="A309">
        <v>0</v>
      </c>
      <c r="B309">
        <v>315</v>
      </c>
      <c r="C309">
        <v>5400</v>
      </c>
    </row>
    <row r="310" spans="1:3" x14ac:dyDescent="0.3">
      <c r="A310">
        <v>0</v>
      </c>
      <c r="B310">
        <v>360</v>
      </c>
      <c r="C310">
        <v>6490.8</v>
      </c>
    </row>
    <row r="311" spans="1:3" x14ac:dyDescent="0.3">
      <c r="A311">
        <v>0</v>
      </c>
      <c r="B311">
        <v>282.60000000000002</v>
      </c>
      <c r="C311">
        <v>8388</v>
      </c>
    </row>
    <row r="312" spans="1:3" x14ac:dyDescent="0.3">
      <c r="A312">
        <v>1</v>
      </c>
      <c r="B312">
        <v>288</v>
      </c>
      <c r="C312">
        <v>8427.6</v>
      </c>
    </row>
    <row r="313" spans="1:3" x14ac:dyDescent="0.3">
      <c r="A313">
        <v>0</v>
      </c>
      <c r="B313">
        <v>289.8</v>
      </c>
      <c r="C313">
        <v>7084.8</v>
      </c>
    </row>
    <row r="314" spans="1:3" x14ac:dyDescent="0.3">
      <c r="A314">
        <v>0</v>
      </c>
      <c r="B314">
        <v>315</v>
      </c>
      <c r="C314">
        <v>8278.2000000000007</v>
      </c>
    </row>
    <row r="315" spans="1:3" x14ac:dyDescent="0.3">
      <c r="A315">
        <v>0</v>
      </c>
      <c r="B315">
        <v>315</v>
      </c>
      <c r="C315">
        <v>8508.6</v>
      </c>
    </row>
    <row r="316" spans="1:3" x14ac:dyDescent="0.3">
      <c r="A316">
        <v>1</v>
      </c>
      <c r="B316">
        <v>531</v>
      </c>
      <c r="C316">
        <v>11646</v>
      </c>
    </row>
    <row r="317" spans="1:3" x14ac:dyDescent="0.3">
      <c r="A317">
        <v>0</v>
      </c>
      <c r="B317">
        <v>297</v>
      </c>
      <c r="C317">
        <v>3240</v>
      </c>
    </row>
    <row r="318" spans="1:3" x14ac:dyDescent="0.3">
      <c r="A318">
        <v>0</v>
      </c>
      <c r="B318">
        <v>300.60000000000002</v>
      </c>
      <c r="C318">
        <v>4005</v>
      </c>
    </row>
    <row r="319" spans="1:3" x14ac:dyDescent="0.3">
      <c r="A319">
        <v>0</v>
      </c>
      <c r="B319">
        <v>311.39999999999998</v>
      </c>
      <c r="C319">
        <v>4860</v>
      </c>
    </row>
    <row r="320" spans="1:3" x14ac:dyDescent="0.3">
      <c r="A320">
        <v>0</v>
      </c>
      <c r="B320">
        <v>215.82</v>
      </c>
      <c r="C320">
        <v>5040</v>
      </c>
    </row>
    <row r="321" spans="1:3" x14ac:dyDescent="0.3">
      <c r="A321">
        <v>0</v>
      </c>
      <c r="B321">
        <v>323.82</v>
      </c>
      <c r="C321">
        <v>5220</v>
      </c>
    </row>
    <row r="322" spans="1:3" x14ac:dyDescent="0.3">
      <c r="A322">
        <v>0</v>
      </c>
      <c r="B322">
        <v>324</v>
      </c>
      <c r="C322">
        <v>5220</v>
      </c>
    </row>
    <row r="323" spans="1:3" x14ac:dyDescent="0.3">
      <c r="A323">
        <v>0</v>
      </c>
      <c r="B323">
        <v>304.2</v>
      </c>
      <c r="C323">
        <v>5239.8</v>
      </c>
    </row>
    <row r="324" spans="1:3" x14ac:dyDescent="0.3">
      <c r="A324">
        <v>0</v>
      </c>
      <c r="B324">
        <v>324</v>
      </c>
      <c r="C324">
        <v>6300</v>
      </c>
    </row>
    <row r="325" spans="1:3" x14ac:dyDescent="0.3">
      <c r="A325">
        <v>1</v>
      </c>
      <c r="B325">
        <v>405</v>
      </c>
      <c r="C325">
        <v>5400</v>
      </c>
    </row>
    <row r="326" spans="1:3" x14ac:dyDescent="0.3">
      <c r="A326">
        <v>1</v>
      </c>
      <c r="B326">
        <v>250.2</v>
      </c>
      <c r="C326">
        <v>6643.8</v>
      </c>
    </row>
    <row r="327" spans="1:3" x14ac:dyDescent="0.3">
      <c r="A327">
        <v>1</v>
      </c>
      <c r="B327">
        <v>327.60000000000002</v>
      </c>
      <c r="C327">
        <v>6730.2</v>
      </c>
    </row>
    <row r="328" spans="1:3" x14ac:dyDescent="0.3">
      <c r="A328">
        <v>1</v>
      </c>
      <c r="B328">
        <v>279</v>
      </c>
      <c r="C328">
        <v>7488</v>
      </c>
    </row>
    <row r="329" spans="1:3" x14ac:dyDescent="0.3">
      <c r="A329">
        <v>0</v>
      </c>
      <c r="B329">
        <v>314.10000000000002</v>
      </c>
      <c r="C329">
        <v>3960</v>
      </c>
    </row>
    <row r="330" spans="1:3" x14ac:dyDescent="0.3">
      <c r="A330">
        <v>0</v>
      </c>
      <c r="B330">
        <v>324</v>
      </c>
      <c r="C330">
        <v>4140</v>
      </c>
    </row>
    <row r="331" spans="1:3" x14ac:dyDescent="0.3">
      <c r="A331">
        <v>0</v>
      </c>
      <c r="B331">
        <v>305.10000000000002</v>
      </c>
      <c r="C331">
        <v>4145.3999999999996</v>
      </c>
    </row>
    <row r="332" spans="1:3" x14ac:dyDescent="0.3">
      <c r="A332">
        <v>0</v>
      </c>
      <c r="B332">
        <v>289.44</v>
      </c>
      <c r="C332">
        <v>4320</v>
      </c>
    </row>
    <row r="333" spans="1:3" x14ac:dyDescent="0.3">
      <c r="A333">
        <v>0</v>
      </c>
      <c r="B333">
        <v>301.32</v>
      </c>
      <c r="C333">
        <v>4320</v>
      </c>
    </row>
    <row r="334" spans="1:3" x14ac:dyDescent="0.3">
      <c r="A334">
        <v>0</v>
      </c>
      <c r="B334">
        <v>286.2</v>
      </c>
      <c r="C334">
        <v>4320</v>
      </c>
    </row>
    <row r="335" spans="1:3" x14ac:dyDescent="0.3">
      <c r="A335">
        <v>0</v>
      </c>
      <c r="B335">
        <v>297</v>
      </c>
      <c r="C335">
        <v>4500</v>
      </c>
    </row>
    <row r="336" spans="1:3" x14ac:dyDescent="0.3">
      <c r="A336">
        <v>0</v>
      </c>
      <c r="B336">
        <v>288</v>
      </c>
      <c r="C336">
        <v>4500</v>
      </c>
    </row>
    <row r="337" spans="1:3" x14ac:dyDescent="0.3">
      <c r="A337">
        <v>0</v>
      </c>
      <c r="B337">
        <v>288</v>
      </c>
      <c r="C337">
        <v>5040</v>
      </c>
    </row>
    <row r="338" spans="1:3" x14ac:dyDescent="0.3">
      <c r="A338">
        <v>0</v>
      </c>
      <c r="B338">
        <v>208.53</v>
      </c>
      <c r="C338">
        <v>5245.2</v>
      </c>
    </row>
    <row r="339" spans="1:3" x14ac:dyDescent="0.3">
      <c r="A339">
        <v>0</v>
      </c>
      <c r="B339">
        <v>351</v>
      </c>
      <c r="C339">
        <v>5391</v>
      </c>
    </row>
    <row r="340" spans="1:3" x14ac:dyDescent="0.3">
      <c r="A340">
        <v>0</v>
      </c>
      <c r="B340">
        <v>306</v>
      </c>
      <c r="C340">
        <v>5400</v>
      </c>
    </row>
    <row r="341" spans="1:3" x14ac:dyDescent="0.3">
      <c r="A341">
        <v>0</v>
      </c>
      <c r="B341">
        <v>315</v>
      </c>
      <c r="C341">
        <v>5400</v>
      </c>
    </row>
    <row r="342" spans="1:3" x14ac:dyDescent="0.3">
      <c r="A342">
        <v>0</v>
      </c>
      <c r="B342">
        <v>306</v>
      </c>
      <c r="C342">
        <v>5400</v>
      </c>
    </row>
    <row r="343" spans="1:3" x14ac:dyDescent="0.3">
      <c r="A343">
        <v>0</v>
      </c>
      <c r="B343">
        <v>324</v>
      </c>
      <c r="C343">
        <v>5486.4</v>
      </c>
    </row>
    <row r="344" spans="1:3" x14ac:dyDescent="0.3">
      <c r="A344">
        <v>0</v>
      </c>
      <c r="B344">
        <v>255.6</v>
      </c>
      <c r="C344">
        <v>6507</v>
      </c>
    </row>
    <row r="345" spans="1:3" x14ac:dyDescent="0.3">
      <c r="A345">
        <v>0</v>
      </c>
      <c r="B345">
        <v>251.82</v>
      </c>
      <c r="C345">
        <v>7228.8</v>
      </c>
    </row>
    <row r="346" spans="1:3" x14ac:dyDescent="0.3">
      <c r="A346">
        <v>1</v>
      </c>
      <c r="B346">
        <v>293.39999999999998</v>
      </c>
      <c r="C346">
        <v>3420</v>
      </c>
    </row>
    <row r="347" spans="1:3" x14ac:dyDescent="0.3">
      <c r="A347">
        <v>1</v>
      </c>
      <c r="B347">
        <v>266.39999999999998</v>
      </c>
      <c r="C347">
        <v>6840</v>
      </c>
    </row>
    <row r="348" spans="1:3" x14ac:dyDescent="0.3">
      <c r="A348">
        <v>1</v>
      </c>
      <c r="B348">
        <v>279.89999999999998</v>
      </c>
      <c r="C348">
        <v>7597.8</v>
      </c>
    </row>
    <row r="349" spans="1:3" x14ac:dyDescent="0.3">
      <c r="A349">
        <v>1</v>
      </c>
      <c r="B349">
        <v>423</v>
      </c>
      <c r="C349">
        <v>10553.4</v>
      </c>
    </row>
    <row r="350" spans="1:3" x14ac:dyDescent="0.3">
      <c r="A350">
        <v>1</v>
      </c>
      <c r="B350">
        <v>333</v>
      </c>
      <c r="C350">
        <v>4320</v>
      </c>
    </row>
    <row r="351" spans="1:3" x14ac:dyDescent="0.3">
      <c r="A351">
        <v>1</v>
      </c>
      <c r="B351">
        <v>268.11</v>
      </c>
      <c r="C351">
        <v>7909.2</v>
      </c>
    </row>
    <row r="352" spans="1:3" x14ac:dyDescent="0.3">
      <c r="A352">
        <v>1</v>
      </c>
      <c r="B352">
        <v>280.8</v>
      </c>
      <c r="C352">
        <v>8245.7999999999993</v>
      </c>
    </row>
    <row r="353" spans="1:3" x14ac:dyDescent="0.3">
      <c r="A353">
        <v>1</v>
      </c>
      <c r="B353">
        <v>323.82</v>
      </c>
      <c r="C353">
        <v>8508.6</v>
      </c>
    </row>
    <row r="354" spans="1:3" x14ac:dyDescent="0.3">
      <c r="A354">
        <v>1</v>
      </c>
      <c r="B354">
        <v>268.2</v>
      </c>
      <c r="C354">
        <v>8951.4</v>
      </c>
    </row>
    <row r="355" spans="1:3" x14ac:dyDescent="0.3">
      <c r="A355">
        <v>1</v>
      </c>
      <c r="B355">
        <v>356.4</v>
      </c>
      <c r="C355">
        <v>9030.6</v>
      </c>
    </row>
    <row r="356" spans="1:3" x14ac:dyDescent="0.3">
      <c r="A356">
        <v>1</v>
      </c>
      <c r="B356">
        <v>279</v>
      </c>
      <c r="C356">
        <v>6537.6</v>
      </c>
    </row>
    <row r="357" spans="1:3" x14ac:dyDescent="0.3">
      <c r="A357">
        <v>1</v>
      </c>
      <c r="B357">
        <v>346.5</v>
      </c>
      <c r="C357">
        <v>6210</v>
      </c>
    </row>
    <row r="358" spans="1:3" x14ac:dyDescent="0.3">
      <c r="A358">
        <v>1</v>
      </c>
      <c r="B358">
        <v>385.2</v>
      </c>
      <c r="C358">
        <v>6840</v>
      </c>
    </row>
    <row r="359" spans="1:3" x14ac:dyDescent="0.3">
      <c r="A359">
        <v>1</v>
      </c>
      <c r="B359">
        <v>341.82</v>
      </c>
      <c r="C359">
        <v>7380</v>
      </c>
    </row>
    <row r="360" spans="1:3" x14ac:dyDescent="0.3">
      <c r="A360">
        <v>1</v>
      </c>
      <c r="B360">
        <v>331.2</v>
      </c>
      <c r="C360">
        <v>7441.2</v>
      </c>
    </row>
    <row r="361" spans="1:3" x14ac:dyDescent="0.3">
      <c r="A361">
        <v>1</v>
      </c>
      <c r="B361">
        <v>394.2</v>
      </c>
      <c r="C361">
        <v>10978.2</v>
      </c>
    </row>
    <row r="362" spans="1:3" x14ac:dyDescent="0.3">
      <c r="A362">
        <v>1</v>
      </c>
      <c r="B362">
        <v>495</v>
      </c>
      <c r="C362">
        <v>7920</v>
      </c>
    </row>
    <row r="363" spans="1:3" x14ac:dyDescent="0.3">
      <c r="A363">
        <v>1</v>
      </c>
      <c r="B363">
        <v>522</v>
      </c>
      <c r="C363">
        <v>9000</v>
      </c>
    </row>
    <row r="364" spans="1:3" x14ac:dyDescent="0.3">
      <c r="A364">
        <v>1</v>
      </c>
      <c r="B364">
        <v>351</v>
      </c>
      <c r="C364">
        <v>10065.6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DD7A-2A32-4641-A008-7DC8BBB08DDE}">
  <sheetPr codeName="Sheet28"/>
  <dimension ref="A1:N363"/>
  <sheetViews>
    <sheetView topLeftCell="A10" workbookViewId="0">
      <selection activeCell="A29" sqref="A29"/>
    </sheetView>
  </sheetViews>
  <sheetFormatPr defaultRowHeight="14.4" x14ac:dyDescent="0.3"/>
  <cols>
    <col min="1" max="1" width="17.44140625" customWidth="1"/>
    <col min="2" max="2" width="11.6640625" customWidth="1"/>
    <col min="3" max="3" width="7.5546875" customWidth="1"/>
    <col min="4" max="4" width="7.33203125" customWidth="1"/>
    <col min="5" max="5" width="11.5546875" style="42" customWidth="1"/>
    <col min="6" max="6" width="9.21875" customWidth="1"/>
    <col min="7" max="7" width="5.109375" customWidth="1"/>
    <col min="9" max="9" width="9.88671875" bestFit="1" customWidth="1"/>
    <col min="10" max="10" width="12.33203125" bestFit="1" customWidth="1"/>
    <col min="11" max="11" width="12.6640625" bestFit="1" customWidth="1"/>
    <col min="12" max="12" width="12" bestFit="1" customWidth="1"/>
    <col min="13" max="14" width="12.6640625" bestFit="1" customWidth="1"/>
  </cols>
  <sheetData>
    <row r="1" spans="1:14" s="36" customFormat="1" x14ac:dyDescent="0.3">
      <c r="A1" s="36" t="s">
        <v>127</v>
      </c>
      <c r="E1" s="37"/>
      <c r="G1" s="38" t="s">
        <v>99</v>
      </c>
      <c r="H1" s="38" t="s">
        <v>78</v>
      </c>
      <c r="I1" s="38" t="s">
        <v>16</v>
      </c>
      <c r="J1" s="38" t="s">
        <v>26</v>
      </c>
      <c r="K1" s="38" t="s">
        <v>108</v>
      </c>
      <c r="L1" s="38" t="s">
        <v>109</v>
      </c>
      <c r="M1" s="38" t="s">
        <v>110</v>
      </c>
      <c r="N1" s="38" t="s">
        <v>77</v>
      </c>
    </row>
    <row r="2" spans="1:14" x14ac:dyDescent="0.3">
      <c r="G2">
        <v>0</v>
      </c>
      <c r="H2">
        <v>1</v>
      </c>
      <c r="I2">
        <v>271.8</v>
      </c>
      <c r="J2">
        <v>4104</v>
      </c>
      <c r="K2">
        <f t="array" ref="K2:K363">MMULT(H2:$J$363,B4:B6)</f>
        <v>-0.70909729777374397</v>
      </c>
      <c r="L2">
        <f t="array" ref="L2:L363">IF($K$2:$K$363&lt; -30, 0, IF($K$2:$K$363 &gt; 30, 1, 1/(1 + EXP(-($K$2:$K$363)))))</f>
        <v>0.32979833505766959</v>
      </c>
      <c r="M2">
        <f t="array" ref="M2:M363">IF(ABS(G2:G363-$L$2:$L$363 )= 1,-20, LN((1-G2:G363) + (2 * G2:G363 - 1) * $L$2:$L$363))</f>
        <v>-0.40017661943502625</v>
      </c>
      <c r="N2">
        <f>SUM($M$2:$M$363)</f>
        <v>-225.79990378511181</v>
      </c>
    </row>
    <row r="3" spans="1:14" x14ac:dyDescent="0.3">
      <c r="A3" s="39" t="s">
        <v>100</v>
      </c>
      <c r="B3" s="39" t="s">
        <v>84</v>
      </c>
      <c r="C3" s="39" t="s">
        <v>101</v>
      </c>
      <c r="D3" s="40" t="s">
        <v>102</v>
      </c>
      <c r="E3" s="41" t="s">
        <v>103</v>
      </c>
      <c r="G3">
        <v>0</v>
      </c>
      <c r="H3">
        <v>1</v>
      </c>
      <c r="I3">
        <v>324</v>
      </c>
      <c r="J3">
        <v>4320</v>
      </c>
      <c r="K3">
        <v>-0.13726037287793735</v>
      </c>
      <c r="L3">
        <v>0.46573868133799667</v>
      </c>
      <c r="M3">
        <v>-0.6268701989296166</v>
      </c>
    </row>
    <row r="4" spans="1:14" x14ac:dyDescent="0.3">
      <c r="A4" t="s">
        <v>78</v>
      </c>
      <c r="B4" s="42">
        <v>-4.4697218446380367</v>
      </c>
      <c r="C4" s="42">
        <v>0.79927144966605823</v>
      </c>
      <c r="D4" s="42">
        <v>-5.5922450958376171</v>
      </c>
      <c r="E4" s="42">
        <v>2.2415209466331021E-8</v>
      </c>
      <c r="G4">
        <v>1</v>
      </c>
      <c r="H4">
        <v>1</v>
      </c>
      <c r="I4">
        <v>356.4</v>
      </c>
      <c r="J4">
        <v>5040</v>
      </c>
      <c r="K4">
        <v>0.37168822829739767</v>
      </c>
      <c r="L4">
        <v>0.59186685083451052</v>
      </c>
      <c r="M4">
        <v>-0.52447358352600204</v>
      </c>
    </row>
    <row r="5" spans="1:14" x14ac:dyDescent="0.3">
      <c r="A5" t="s">
        <v>16</v>
      </c>
      <c r="B5">
        <v>9.867051425216709E-3</v>
      </c>
      <c r="C5">
        <v>2.1625778323441486E-3</v>
      </c>
      <c r="D5">
        <v>4.5626341293442447</v>
      </c>
      <c r="E5" s="42">
        <v>5.0515800829042945E-6</v>
      </c>
      <c r="G5">
        <v>1</v>
      </c>
      <c r="H5">
        <v>1</v>
      </c>
      <c r="I5">
        <v>369</v>
      </c>
      <c r="J5">
        <v>5088.6000000000004</v>
      </c>
      <c r="K5">
        <v>0.50878786536751486</v>
      </c>
      <c r="L5">
        <v>0.62452227885563272</v>
      </c>
      <c r="M5">
        <v>-0.47076827534405258</v>
      </c>
    </row>
    <row r="6" spans="1:14" x14ac:dyDescent="0.3">
      <c r="A6" t="s">
        <v>26</v>
      </c>
      <c r="B6">
        <v>2.6285574305321422E-4</v>
      </c>
      <c r="C6">
        <v>7.7605357697311034E-5</v>
      </c>
      <c r="D6">
        <v>3.3870824238507695</v>
      </c>
      <c r="E6" s="42">
        <v>7.0640161744783825E-4</v>
      </c>
      <c r="G6">
        <v>1</v>
      </c>
      <c r="H6">
        <v>1</v>
      </c>
      <c r="I6">
        <v>234</v>
      </c>
      <c r="J6">
        <v>6008.4</v>
      </c>
      <c r="K6">
        <v>-0.58148936457639433</v>
      </c>
      <c r="L6">
        <v>0.35858996294603296</v>
      </c>
      <c r="M6">
        <v>-1.0255757077565479</v>
      </c>
    </row>
    <row r="7" spans="1:14" x14ac:dyDescent="0.3">
      <c r="F7" s="43"/>
      <c r="G7">
        <v>0</v>
      </c>
      <c r="H7">
        <v>1</v>
      </c>
      <c r="I7">
        <v>252</v>
      </c>
      <c r="J7">
        <v>4410</v>
      </c>
      <c r="K7">
        <v>-0.82403105861875137</v>
      </c>
      <c r="L7">
        <v>0.30490864864538542</v>
      </c>
      <c r="M7">
        <v>-0.36371200125692305</v>
      </c>
    </row>
    <row r="8" spans="1:14" x14ac:dyDescent="0.3">
      <c r="A8" t="s">
        <v>111</v>
      </c>
      <c r="B8">
        <f>-2*$N$2</f>
        <v>451.59980757022362</v>
      </c>
      <c r="F8" s="43"/>
      <c r="G8">
        <v>0</v>
      </c>
      <c r="H8">
        <v>1</v>
      </c>
      <c r="I8">
        <v>275.39999999999998</v>
      </c>
      <c r="J8">
        <v>4523.3999999999996</v>
      </c>
      <c r="K8">
        <v>-0.56333421400644612</v>
      </c>
      <c r="L8">
        <v>0.36277633847871704</v>
      </c>
      <c r="M8">
        <v>-0.45063456804923285</v>
      </c>
    </row>
    <row r="9" spans="1:14" x14ac:dyDescent="0.3">
      <c r="G9">
        <v>1</v>
      </c>
      <c r="H9">
        <v>1</v>
      </c>
      <c r="I9">
        <v>288</v>
      </c>
      <c r="J9">
        <v>4050</v>
      </c>
      <c r="K9">
        <v>-0.56344527481010687</v>
      </c>
      <c r="L9">
        <v>0.36275066498104414</v>
      </c>
      <c r="M9">
        <v>-1.014039554053306</v>
      </c>
    </row>
    <row r="10" spans="1:14" x14ac:dyDescent="0.3">
      <c r="G10">
        <v>1</v>
      </c>
      <c r="H10">
        <v>1</v>
      </c>
      <c r="I10">
        <v>324</v>
      </c>
      <c r="J10">
        <v>5220</v>
      </c>
      <c r="K10">
        <v>9.9309795869955364E-2</v>
      </c>
      <c r="L10">
        <v>0.52480706414536427</v>
      </c>
      <c r="M10">
        <v>-0.64472458080000794</v>
      </c>
    </row>
    <row r="11" spans="1:14" x14ac:dyDescent="0.3">
      <c r="A11" t="s">
        <v>113</v>
      </c>
      <c r="B11" s="45" t="s">
        <v>128</v>
      </c>
      <c r="C11" s="45"/>
      <c r="D11" s="45"/>
      <c r="E11" s="45"/>
      <c r="F11" s="45"/>
      <c r="G11">
        <v>1</v>
      </c>
      <c r="H11">
        <v>1</v>
      </c>
      <c r="I11">
        <v>306</v>
      </c>
      <c r="J11">
        <v>6508.8</v>
      </c>
      <c r="K11">
        <v>0.26047135186303683</v>
      </c>
      <c r="L11">
        <v>0.5647521569991597</v>
      </c>
      <c r="M11">
        <v>-0.57136830425369589</v>
      </c>
    </row>
    <row r="12" spans="1:14" x14ac:dyDescent="0.3">
      <c r="B12" s="45"/>
      <c r="C12" s="45"/>
      <c r="D12" s="45"/>
      <c r="E12" s="45"/>
      <c r="F12" s="45"/>
      <c r="G12">
        <v>0</v>
      </c>
      <c r="H12">
        <v>1</v>
      </c>
      <c r="I12">
        <v>270</v>
      </c>
      <c r="J12">
        <v>4140</v>
      </c>
      <c r="K12">
        <v>-0.7173951835892185</v>
      </c>
      <c r="L12">
        <v>0.32796683895134249</v>
      </c>
      <c r="M12">
        <v>-0.39744759287790321</v>
      </c>
    </row>
    <row r="13" spans="1:14" x14ac:dyDescent="0.3">
      <c r="B13" s="44"/>
      <c r="C13" s="44"/>
      <c r="D13" s="44"/>
      <c r="E13" s="44"/>
      <c r="F13" s="44"/>
      <c r="G13">
        <v>1</v>
      </c>
      <c r="H13">
        <v>1</v>
      </c>
      <c r="I13">
        <v>210.6</v>
      </c>
      <c r="J13">
        <v>6300</v>
      </c>
      <c r="K13">
        <v>-0.73572963325214835</v>
      </c>
      <c r="L13">
        <v>0.32393866031492524</v>
      </c>
      <c r="M13">
        <v>-1.1272011011287668</v>
      </c>
    </row>
    <row r="14" spans="1:14" x14ac:dyDescent="0.3">
      <c r="A14" s="45" t="s">
        <v>114</v>
      </c>
      <c r="B14" s="45"/>
      <c r="C14" s="45"/>
      <c r="D14" s="45"/>
      <c r="E14" s="45"/>
      <c r="F14" s="45"/>
      <c r="G14">
        <v>1</v>
      </c>
      <c r="H14">
        <v>1</v>
      </c>
      <c r="I14">
        <v>261</v>
      </c>
      <c r="J14">
        <v>7358.4</v>
      </c>
      <c r="K14">
        <v>3.9776277026295936E-2</v>
      </c>
      <c r="L14">
        <v>0.50994275837804193</v>
      </c>
      <c r="M14">
        <v>-0.6734567980374021</v>
      </c>
    </row>
    <row r="15" spans="1:14" x14ac:dyDescent="0.3">
      <c r="A15" s="45"/>
      <c r="B15" s="45"/>
      <c r="C15" s="45"/>
      <c r="D15" s="45"/>
      <c r="E15" s="45"/>
      <c r="F15" s="45"/>
      <c r="G15">
        <v>0</v>
      </c>
      <c r="H15">
        <v>1</v>
      </c>
      <c r="I15">
        <v>198</v>
      </c>
      <c r="J15">
        <v>6298.2</v>
      </c>
      <c r="K15">
        <v>-0.8605276215473745</v>
      </c>
      <c r="L15">
        <v>0.29722912218136754</v>
      </c>
      <c r="M15">
        <v>-0.35272436089451858</v>
      </c>
    </row>
    <row r="16" spans="1:14" x14ac:dyDescent="0.3">
      <c r="A16" s="44"/>
      <c r="B16" s="44"/>
      <c r="C16" s="44"/>
      <c r="D16" s="44"/>
      <c r="E16" s="44"/>
      <c r="F16" s="44"/>
      <c r="G16">
        <v>1</v>
      </c>
      <c r="H16">
        <v>1</v>
      </c>
      <c r="I16">
        <v>216</v>
      </c>
      <c r="J16">
        <v>6073.2</v>
      </c>
      <c r="K16">
        <v>-0.74206323808044705</v>
      </c>
      <c r="L16">
        <v>0.32255313526202417</v>
      </c>
      <c r="M16">
        <v>-1.1314873958154303</v>
      </c>
    </row>
    <row r="17" spans="1:13" x14ac:dyDescent="0.3">
      <c r="A17" s="45" t="s">
        <v>129</v>
      </c>
      <c r="B17" s="45"/>
      <c r="C17" s="45"/>
      <c r="D17" s="45"/>
      <c r="E17" s="45"/>
      <c r="F17" s="45"/>
      <c r="G17">
        <v>1</v>
      </c>
      <c r="H17">
        <v>1</v>
      </c>
      <c r="I17">
        <v>252</v>
      </c>
      <c r="J17">
        <v>7020</v>
      </c>
      <c r="K17">
        <v>-0.13797756924986215</v>
      </c>
      <c r="L17">
        <v>0.46556022850994794</v>
      </c>
      <c r="M17">
        <v>-0.76451380608034392</v>
      </c>
    </row>
    <row r="18" spans="1:13" x14ac:dyDescent="0.3">
      <c r="A18" s="45"/>
      <c r="B18" s="45"/>
      <c r="C18" s="45"/>
      <c r="D18" s="45"/>
      <c r="E18" s="45"/>
      <c r="F18" s="45"/>
      <c r="G18">
        <v>0</v>
      </c>
      <c r="H18">
        <v>1</v>
      </c>
      <c r="I18">
        <v>286.2</v>
      </c>
      <c r="J18">
        <v>3265.2</v>
      </c>
      <c r="K18">
        <v>-0.78749515452365981</v>
      </c>
      <c r="L18">
        <v>0.31270676119764734</v>
      </c>
      <c r="M18">
        <v>-0.37499423823403855</v>
      </c>
    </row>
    <row r="19" spans="1:13" x14ac:dyDescent="0.3">
      <c r="G19">
        <v>1</v>
      </c>
      <c r="H19">
        <v>1</v>
      </c>
      <c r="I19">
        <v>225.9</v>
      </c>
      <c r="J19">
        <v>6840</v>
      </c>
      <c r="K19">
        <v>-0.44282164519759681</v>
      </c>
      <c r="L19">
        <v>0.3910688334481634</v>
      </c>
      <c r="M19">
        <v>-0.93887168986634895</v>
      </c>
    </row>
    <row r="20" spans="1:13" ht="28.8" x14ac:dyDescent="0.3">
      <c r="A20" s="44" t="s">
        <v>16</v>
      </c>
      <c r="B20" s="44">
        <v>372.9</v>
      </c>
      <c r="C20" s="44"/>
      <c r="D20" s="44"/>
      <c r="E20" s="44"/>
      <c r="F20" s="44"/>
      <c r="G20">
        <v>0</v>
      </c>
      <c r="H20">
        <v>1</v>
      </c>
      <c r="I20">
        <v>340.2</v>
      </c>
      <c r="J20">
        <v>4320</v>
      </c>
      <c r="K20">
        <v>2.2585860210573294E-2</v>
      </c>
      <c r="L20">
        <v>0.50564622503314893</v>
      </c>
      <c r="M20">
        <v>-0.70450387444512863</v>
      </c>
    </row>
    <row r="21" spans="1:13" x14ac:dyDescent="0.3">
      <c r="A21" t="s">
        <v>26</v>
      </c>
      <c r="B21">
        <v>5700</v>
      </c>
      <c r="G21">
        <v>1</v>
      </c>
      <c r="H21">
        <v>1</v>
      </c>
      <c r="I21">
        <v>287.82</v>
      </c>
      <c r="J21">
        <v>4280.3999999999996</v>
      </c>
      <c r="K21">
        <v>-0.50465938086718554</v>
      </c>
      <c r="L21">
        <v>0.3764463233943382</v>
      </c>
      <c r="M21">
        <v>-0.97697980925159411</v>
      </c>
    </row>
    <row r="22" spans="1:13" x14ac:dyDescent="0.3">
      <c r="G22">
        <v>0</v>
      </c>
      <c r="H22">
        <v>1</v>
      </c>
      <c r="I22">
        <v>324</v>
      </c>
      <c r="J22">
        <v>4500</v>
      </c>
      <c r="K22">
        <v>-8.994633912835881E-2</v>
      </c>
      <c r="L22">
        <v>0.47752856331307592</v>
      </c>
      <c r="M22">
        <v>-0.64918496326534203</v>
      </c>
    </row>
    <row r="23" spans="1:13" x14ac:dyDescent="0.3">
      <c r="A23" t="s">
        <v>120</v>
      </c>
      <c r="D23">
        <f>-3.4142+B5*B20+B6*B21</f>
        <v>1.7635012118666313</v>
      </c>
      <c r="G23">
        <v>0</v>
      </c>
      <c r="H23">
        <v>1</v>
      </c>
      <c r="I23">
        <v>336.6</v>
      </c>
      <c r="J23">
        <v>4860</v>
      </c>
      <c r="K23">
        <v>0.12900657632852908</v>
      </c>
      <c r="L23">
        <v>0.53220698887133178</v>
      </c>
      <c r="M23">
        <v>-0.75972936481397102</v>
      </c>
    </row>
    <row r="24" spans="1:13" x14ac:dyDescent="0.3">
      <c r="A24" t="s">
        <v>121</v>
      </c>
      <c r="D24">
        <f>EXP(D23)</f>
        <v>5.8328236366331643</v>
      </c>
      <c r="G24">
        <v>0</v>
      </c>
      <c r="H24">
        <v>1</v>
      </c>
      <c r="I24">
        <v>288</v>
      </c>
      <c r="J24">
        <v>5040</v>
      </c>
      <c r="K24">
        <v>-0.30321808918742477</v>
      </c>
      <c r="L24">
        <v>0.42477098363339255</v>
      </c>
      <c r="M24">
        <v>-0.55298702814769829</v>
      </c>
    </row>
    <row r="25" spans="1:13" x14ac:dyDescent="0.3">
      <c r="A25" t="s">
        <v>122</v>
      </c>
      <c r="D25">
        <f>D24/(1+D24)</f>
        <v>0.85364762019633444</v>
      </c>
      <c r="G25">
        <v>0</v>
      </c>
      <c r="H25">
        <v>1</v>
      </c>
      <c r="I25">
        <v>270</v>
      </c>
      <c r="J25">
        <v>5718.6</v>
      </c>
      <c r="K25">
        <v>-0.3024511076054146</v>
      </c>
      <c r="L25">
        <v>0.42495839917412143</v>
      </c>
      <c r="M25">
        <v>-0.55331289153947083</v>
      </c>
    </row>
    <row r="26" spans="1:13" x14ac:dyDescent="0.3">
      <c r="G26">
        <v>1</v>
      </c>
      <c r="H26">
        <v>1</v>
      </c>
      <c r="I26">
        <v>392.4</v>
      </c>
      <c r="J26">
        <v>5400</v>
      </c>
      <c r="K26">
        <v>0.82153014710435635</v>
      </c>
      <c r="L26">
        <v>0.69456105129697598</v>
      </c>
      <c r="M26">
        <v>-0.36447521381621939</v>
      </c>
    </row>
    <row r="27" spans="1:13" x14ac:dyDescent="0.3">
      <c r="A27" s="45" t="s">
        <v>132</v>
      </c>
      <c r="B27" s="45"/>
      <c r="C27" s="45"/>
      <c r="D27" s="45"/>
      <c r="E27" s="45"/>
      <c r="F27" s="45"/>
      <c r="G27">
        <v>0</v>
      </c>
      <c r="H27">
        <v>1</v>
      </c>
      <c r="I27">
        <v>288</v>
      </c>
      <c r="J27">
        <v>6728.4</v>
      </c>
      <c r="K27">
        <v>0.140587547383622</v>
      </c>
      <c r="L27">
        <v>0.53508911159813721</v>
      </c>
      <c r="M27">
        <v>-0.76590952960511538</v>
      </c>
    </row>
    <row r="28" spans="1:13" x14ac:dyDescent="0.3">
      <c r="A28" s="45"/>
      <c r="B28" s="45"/>
      <c r="C28" s="45"/>
      <c r="D28" s="45"/>
      <c r="E28" s="45"/>
      <c r="F28" s="45"/>
      <c r="G28">
        <v>0</v>
      </c>
      <c r="H28">
        <v>1</v>
      </c>
      <c r="I28">
        <v>341.82</v>
      </c>
      <c r="J28">
        <v>11102.4</v>
      </c>
      <c r="K28">
        <v>1.8213632752035438</v>
      </c>
      <c r="L28">
        <v>0.86072962885453952</v>
      </c>
      <c r="M28">
        <v>-1.9713381189859529</v>
      </c>
    </row>
    <row r="29" spans="1:13" x14ac:dyDescent="0.3">
      <c r="G29">
        <v>0</v>
      </c>
      <c r="H29">
        <v>1</v>
      </c>
      <c r="I29">
        <v>315</v>
      </c>
      <c r="J29">
        <v>6778.8</v>
      </c>
      <c r="K29">
        <v>0.42024586531435526</v>
      </c>
      <c r="L29">
        <v>0.60354208177786262</v>
      </c>
      <c r="M29">
        <v>-0.92518537664911482</v>
      </c>
    </row>
    <row r="30" spans="1:13" x14ac:dyDescent="0.3">
      <c r="G30">
        <v>0</v>
      </c>
      <c r="H30">
        <v>1</v>
      </c>
      <c r="I30">
        <v>288</v>
      </c>
      <c r="J30">
        <v>7225.2</v>
      </c>
      <c r="K30">
        <v>0.27117428053245884</v>
      </c>
      <c r="L30">
        <v>0.56738116638013603</v>
      </c>
      <c r="M30">
        <v>-0.83789823053505386</v>
      </c>
    </row>
    <row r="31" spans="1:13" x14ac:dyDescent="0.3">
      <c r="G31">
        <v>1</v>
      </c>
      <c r="H31">
        <v>1</v>
      </c>
      <c r="I31">
        <v>259.02</v>
      </c>
      <c r="J31">
        <v>6532.2</v>
      </c>
      <c r="K31">
        <v>-0.19693189970619929</v>
      </c>
      <c r="L31">
        <v>0.45092552388871077</v>
      </c>
      <c r="M31">
        <v>-0.79645308861757691</v>
      </c>
    </row>
    <row r="32" spans="1:13" x14ac:dyDescent="0.3">
      <c r="G32">
        <v>1</v>
      </c>
      <c r="H32">
        <v>1</v>
      </c>
      <c r="I32">
        <v>329.4</v>
      </c>
      <c r="J32">
        <v>4874.3999999999996</v>
      </c>
      <c r="K32">
        <v>6.1748928766934164E-2</v>
      </c>
      <c r="L32">
        <v>0.51543232897054847</v>
      </c>
      <c r="M32">
        <v>-0.66274925675017882</v>
      </c>
    </row>
    <row r="33" spans="7:13" x14ac:dyDescent="0.3">
      <c r="G33">
        <v>1</v>
      </c>
      <c r="H33">
        <v>1</v>
      </c>
      <c r="I33">
        <v>324</v>
      </c>
      <c r="J33">
        <v>4905</v>
      </c>
      <c r="K33">
        <v>1.6510236808192857E-2</v>
      </c>
      <c r="L33">
        <v>0.5041274654443727</v>
      </c>
      <c r="M33">
        <v>-0.68492613525878776</v>
      </c>
    </row>
    <row r="34" spans="7:13" x14ac:dyDescent="0.3">
      <c r="G34">
        <v>1</v>
      </c>
      <c r="H34">
        <v>1</v>
      </c>
      <c r="I34">
        <v>324</v>
      </c>
      <c r="J34">
        <v>5040</v>
      </c>
      <c r="K34">
        <v>5.1995762120376821E-2</v>
      </c>
      <c r="L34">
        <v>0.51299601270445661</v>
      </c>
      <c r="M34">
        <v>-0.66748720634750613</v>
      </c>
    </row>
    <row r="35" spans="7:13" x14ac:dyDescent="0.3">
      <c r="G35">
        <v>1</v>
      </c>
      <c r="H35">
        <v>1</v>
      </c>
      <c r="I35">
        <v>325.8</v>
      </c>
      <c r="J35">
        <v>7126.2</v>
      </c>
      <c r="K35">
        <v>0.61812610584338223</v>
      </c>
      <c r="L35">
        <v>0.64979224072555974</v>
      </c>
      <c r="M35">
        <v>-0.43110259683788421</v>
      </c>
    </row>
    <row r="36" spans="7:13" x14ac:dyDescent="0.3">
      <c r="G36">
        <v>1</v>
      </c>
      <c r="H36">
        <v>1</v>
      </c>
      <c r="I36">
        <v>286.2</v>
      </c>
      <c r="J36">
        <v>7642.8</v>
      </c>
      <c r="K36">
        <v>0.36318214626609091</v>
      </c>
      <c r="L36">
        <v>0.5898105230900561</v>
      </c>
      <c r="M36">
        <v>-0.52795394096620052</v>
      </c>
    </row>
    <row r="37" spans="7:13" x14ac:dyDescent="0.3">
      <c r="G37">
        <v>1</v>
      </c>
      <c r="H37">
        <v>1</v>
      </c>
      <c r="I37">
        <v>261</v>
      </c>
      <c r="J37">
        <v>8028</v>
      </c>
      <c r="K37">
        <v>0.21578448257472838</v>
      </c>
      <c r="L37">
        <v>0.5537377665697929</v>
      </c>
      <c r="M37">
        <v>-0.59106404984010885</v>
      </c>
    </row>
    <row r="38" spans="7:13" x14ac:dyDescent="0.3">
      <c r="G38">
        <v>1</v>
      </c>
      <c r="H38">
        <v>1</v>
      </c>
      <c r="I38">
        <v>323.82</v>
      </c>
      <c r="J38">
        <v>5239.8</v>
      </c>
      <c r="K38">
        <v>0.10273827032586991</v>
      </c>
      <c r="L38">
        <v>0.52566199935895841</v>
      </c>
      <c r="M38">
        <v>-0.6430968595618346</v>
      </c>
    </row>
    <row r="39" spans="7:13" x14ac:dyDescent="0.3">
      <c r="G39">
        <v>1</v>
      </c>
      <c r="H39">
        <v>1</v>
      </c>
      <c r="I39">
        <v>342</v>
      </c>
      <c r="J39">
        <v>5306.4</v>
      </c>
      <c r="K39">
        <v>0.29962745772365351</v>
      </c>
      <c r="L39">
        <v>0.57435144323106102</v>
      </c>
      <c r="M39">
        <v>-0.55451379958625313</v>
      </c>
    </row>
    <row r="40" spans="7:13" x14ac:dyDescent="0.3">
      <c r="G40">
        <v>1</v>
      </c>
      <c r="H40">
        <v>1</v>
      </c>
      <c r="I40">
        <v>387</v>
      </c>
      <c r="J40">
        <v>5380.2</v>
      </c>
      <c r="K40">
        <v>0.76304352569573286</v>
      </c>
      <c r="L40">
        <v>0.68201415112810437</v>
      </c>
      <c r="M40">
        <v>-0.3827048718992434</v>
      </c>
    </row>
    <row r="41" spans="7:13" x14ac:dyDescent="0.3">
      <c r="G41">
        <v>1</v>
      </c>
      <c r="H41">
        <v>1</v>
      </c>
      <c r="I41">
        <v>307.8</v>
      </c>
      <c r="J41">
        <v>5607</v>
      </c>
      <c r="K41">
        <v>4.1188735343038685E-2</v>
      </c>
      <c r="L41">
        <v>0.51029572830809855</v>
      </c>
      <c r="M41">
        <v>-0.67276486188963747</v>
      </c>
    </row>
    <row r="42" spans="7:13" x14ac:dyDescent="0.3">
      <c r="G42">
        <v>1</v>
      </c>
      <c r="H42">
        <v>1</v>
      </c>
      <c r="I42">
        <v>378</v>
      </c>
      <c r="J42">
        <v>6300</v>
      </c>
      <c r="K42">
        <v>0.91601477532912878</v>
      </c>
      <c r="L42">
        <v>0.71422939329336144</v>
      </c>
      <c r="M42">
        <v>-0.33655108911928344</v>
      </c>
    </row>
    <row r="43" spans="7:13" x14ac:dyDescent="0.3">
      <c r="G43">
        <v>1</v>
      </c>
      <c r="H43">
        <v>1</v>
      </c>
      <c r="I43">
        <v>414</v>
      </c>
      <c r="J43">
        <v>6865.2</v>
      </c>
      <c r="K43">
        <v>1.4197946926106066</v>
      </c>
      <c r="L43">
        <v>0.80530622866923307</v>
      </c>
      <c r="M43">
        <v>-0.2165326656156992</v>
      </c>
    </row>
    <row r="44" spans="7:13" x14ac:dyDescent="0.3">
      <c r="G44">
        <v>1</v>
      </c>
      <c r="H44">
        <v>1</v>
      </c>
      <c r="I44">
        <v>378</v>
      </c>
      <c r="J44">
        <v>7920</v>
      </c>
      <c r="K44">
        <v>1.3418410790753361</v>
      </c>
      <c r="L44">
        <v>0.7927925431851166</v>
      </c>
      <c r="M44">
        <v>-0.23219370168022332</v>
      </c>
    </row>
    <row r="45" spans="7:13" x14ac:dyDescent="0.3">
      <c r="G45">
        <v>0</v>
      </c>
      <c r="H45">
        <v>1</v>
      </c>
      <c r="I45">
        <v>306</v>
      </c>
      <c r="J45">
        <v>9360</v>
      </c>
      <c r="K45">
        <v>1.0099256464563613</v>
      </c>
      <c r="L45">
        <v>0.73300559787854624</v>
      </c>
      <c r="M45">
        <v>-1.3205275866389257</v>
      </c>
    </row>
    <row r="46" spans="7:13" x14ac:dyDescent="0.3">
      <c r="G46">
        <v>1</v>
      </c>
      <c r="H46">
        <v>1</v>
      </c>
      <c r="I46">
        <v>270</v>
      </c>
      <c r="J46">
        <v>7414.2</v>
      </c>
      <c r="K46">
        <v>0.14324709031561533</v>
      </c>
      <c r="L46">
        <v>0.53575066065384047</v>
      </c>
      <c r="M46">
        <v>-0.62408641149091792</v>
      </c>
    </row>
    <row r="47" spans="7:13" x14ac:dyDescent="0.3">
      <c r="G47">
        <v>1</v>
      </c>
      <c r="H47">
        <v>1</v>
      </c>
      <c r="I47">
        <v>252</v>
      </c>
      <c r="J47">
        <v>6444</v>
      </c>
      <c r="K47">
        <v>-0.28938247724851363</v>
      </c>
      <c r="L47">
        <v>0.42815505357910694</v>
      </c>
      <c r="M47">
        <v>-0.84826987428844181</v>
      </c>
    </row>
    <row r="48" spans="7:13" x14ac:dyDescent="0.3">
      <c r="G48">
        <v>1</v>
      </c>
      <c r="H48">
        <v>1</v>
      </c>
      <c r="I48">
        <v>286.2</v>
      </c>
      <c r="J48">
        <v>7597.8</v>
      </c>
      <c r="K48">
        <v>0.35135363782869633</v>
      </c>
      <c r="L48">
        <v>0.58694579403163749</v>
      </c>
      <c r="M48">
        <v>-0.53282280748677724</v>
      </c>
    </row>
    <row r="49" spans="7:13" x14ac:dyDescent="0.3">
      <c r="G49">
        <v>0</v>
      </c>
      <c r="H49">
        <v>1</v>
      </c>
      <c r="I49">
        <v>305.82</v>
      </c>
      <c r="J49">
        <v>8049.6</v>
      </c>
      <c r="K49">
        <v>0.66370341150289081</v>
      </c>
      <c r="L49">
        <v>0.66009181714173915</v>
      </c>
      <c r="M49">
        <v>-1.0790797482589896</v>
      </c>
    </row>
    <row r="50" spans="7:13" x14ac:dyDescent="0.3">
      <c r="G50">
        <v>1</v>
      </c>
      <c r="H50">
        <v>1</v>
      </c>
      <c r="I50">
        <v>515.70000000000005</v>
      </c>
      <c r="J50">
        <v>7200</v>
      </c>
      <c r="K50">
        <v>2.5112779253293631</v>
      </c>
      <c r="L50">
        <v>0.92492867225870457</v>
      </c>
      <c r="M50">
        <v>-7.803865551459413E-2</v>
      </c>
    </row>
    <row r="51" spans="7:13" x14ac:dyDescent="0.3">
      <c r="G51">
        <v>1</v>
      </c>
      <c r="H51">
        <v>1</v>
      </c>
      <c r="I51">
        <v>243</v>
      </c>
      <c r="J51">
        <v>8100</v>
      </c>
      <c r="K51">
        <v>5.71031704206586E-2</v>
      </c>
      <c r="L51">
        <v>0.51427191469417199</v>
      </c>
      <c r="M51">
        <v>-0.66500313649235798</v>
      </c>
    </row>
    <row r="52" spans="7:13" x14ac:dyDescent="0.3">
      <c r="G52">
        <v>0</v>
      </c>
      <c r="H52">
        <v>1</v>
      </c>
      <c r="I52">
        <v>293.39999999999998</v>
      </c>
      <c r="J52">
        <v>3400.2</v>
      </c>
      <c r="K52">
        <v>-0.68096685894991571</v>
      </c>
      <c r="L52">
        <v>0.33604554386973035</v>
      </c>
      <c r="M52">
        <v>-0.40954172202337263</v>
      </c>
    </row>
    <row r="53" spans="7:13" x14ac:dyDescent="0.3">
      <c r="G53">
        <v>0</v>
      </c>
      <c r="H53">
        <v>1</v>
      </c>
      <c r="I53">
        <v>284.22000000000003</v>
      </c>
      <c r="J53">
        <v>3420</v>
      </c>
      <c r="K53">
        <v>-0.76634184732095079</v>
      </c>
      <c r="L53">
        <v>0.31727096888146789</v>
      </c>
      <c r="M53">
        <v>-0.38165723148584985</v>
      </c>
    </row>
    <row r="54" spans="7:13" x14ac:dyDescent="0.3">
      <c r="G54">
        <v>0</v>
      </c>
      <c r="H54">
        <v>1</v>
      </c>
      <c r="I54">
        <v>268.2</v>
      </c>
      <c r="J54">
        <v>3600</v>
      </c>
      <c r="K54">
        <v>-0.87709797740334416</v>
      </c>
      <c r="L54">
        <v>0.29377951002622871</v>
      </c>
      <c r="M54">
        <v>-0.34782778150240096</v>
      </c>
    </row>
    <row r="55" spans="7:13" x14ac:dyDescent="0.3">
      <c r="G55">
        <v>0</v>
      </c>
      <c r="H55">
        <v>1</v>
      </c>
      <c r="I55">
        <v>271.8</v>
      </c>
      <c r="J55">
        <v>3733.2</v>
      </c>
      <c r="K55">
        <v>-0.80656420729787581</v>
      </c>
      <c r="L55">
        <v>0.30862312514670082</v>
      </c>
      <c r="M55">
        <v>-0.36907019889617648</v>
      </c>
    </row>
    <row r="56" spans="7:13" x14ac:dyDescent="0.3">
      <c r="G56">
        <v>0</v>
      </c>
      <c r="H56">
        <v>1</v>
      </c>
      <c r="I56">
        <v>264.60000000000002</v>
      </c>
      <c r="J56">
        <v>3780</v>
      </c>
      <c r="K56">
        <v>-0.86530532878454547</v>
      </c>
      <c r="L56">
        <v>0.29623210350904822</v>
      </c>
      <c r="M56">
        <v>-0.35130666966905388</v>
      </c>
    </row>
    <row r="57" spans="7:13" x14ac:dyDescent="0.3">
      <c r="G57">
        <v>0</v>
      </c>
      <c r="H57">
        <v>1</v>
      </c>
      <c r="I57">
        <v>296.82</v>
      </c>
      <c r="J57">
        <v>3780</v>
      </c>
      <c r="K57">
        <v>-0.54738893186406334</v>
      </c>
      <c r="L57">
        <v>0.3664704086530291</v>
      </c>
      <c r="M57">
        <v>-0.45644856942477369</v>
      </c>
    </row>
    <row r="58" spans="7:13" x14ac:dyDescent="0.3">
      <c r="G58">
        <v>0</v>
      </c>
      <c r="H58">
        <v>1</v>
      </c>
      <c r="I58">
        <v>288</v>
      </c>
      <c r="J58">
        <v>4320</v>
      </c>
      <c r="K58">
        <v>-0.49247422418573894</v>
      </c>
      <c r="L58">
        <v>0.3793108771233164</v>
      </c>
      <c r="M58">
        <v>-0.47692492967824246</v>
      </c>
    </row>
    <row r="59" spans="7:13" x14ac:dyDescent="0.3">
      <c r="G59">
        <v>0</v>
      </c>
      <c r="H59">
        <v>1</v>
      </c>
      <c r="I59">
        <v>325.8</v>
      </c>
      <c r="J59">
        <v>4500</v>
      </c>
      <c r="K59">
        <v>-7.2185646562968886E-2</v>
      </c>
      <c r="L59">
        <v>0.481961420582804</v>
      </c>
      <c r="M59">
        <v>-0.65770556185660112</v>
      </c>
    </row>
    <row r="60" spans="7:13" x14ac:dyDescent="0.3">
      <c r="G60">
        <v>0</v>
      </c>
      <c r="H60">
        <v>1</v>
      </c>
      <c r="I60">
        <v>277.2</v>
      </c>
      <c r="J60">
        <v>4590</v>
      </c>
      <c r="K60">
        <v>-0.52806732895371167</v>
      </c>
      <c r="L60">
        <v>0.37096776556148997</v>
      </c>
      <c r="M60">
        <v>-0.46357277647473766</v>
      </c>
    </row>
    <row r="61" spans="7:13" x14ac:dyDescent="0.3">
      <c r="G61">
        <v>0</v>
      </c>
      <c r="H61">
        <v>1</v>
      </c>
      <c r="I61">
        <v>311.39999999999998</v>
      </c>
      <c r="J61">
        <v>4741.2</v>
      </c>
      <c r="K61">
        <v>-0.15087038186165436</v>
      </c>
      <c r="L61">
        <v>0.46235378565259783</v>
      </c>
      <c r="M61">
        <v>-0.62055452928003041</v>
      </c>
    </row>
    <row r="62" spans="7:13" x14ac:dyDescent="0.3">
      <c r="G62">
        <v>0</v>
      </c>
      <c r="H62">
        <v>1</v>
      </c>
      <c r="I62">
        <v>298.8</v>
      </c>
      <c r="J62">
        <v>5130</v>
      </c>
      <c r="K62">
        <v>-0.17299691692029495</v>
      </c>
      <c r="L62">
        <v>0.45685831226908463</v>
      </c>
      <c r="M62">
        <v>-0.61038505803810383</v>
      </c>
    </row>
    <row r="63" spans="7:13" x14ac:dyDescent="0.3">
      <c r="G63">
        <v>0</v>
      </c>
      <c r="H63">
        <v>1</v>
      </c>
      <c r="I63">
        <v>288</v>
      </c>
      <c r="J63">
        <v>6100.2</v>
      </c>
      <c r="K63">
        <v>-2.4538430402407219E-2</v>
      </c>
      <c r="L63">
        <v>0.49386570020247172</v>
      </c>
      <c r="M63">
        <v>-0.68095323029127952</v>
      </c>
    </row>
    <row r="64" spans="7:13" x14ac:dyDescent="0.3">
      <c r="G64">
        <v>1</v>
      </c>
      <c r="H64">
        <v>1</v>
      </c>
      <c r="I64">
        <v>298.62</v>
      </c>
      <c r="J64">
        <v>2880</v>
      </c>
      <c r="K64">
        <v>-0.76619840804656625</v>
      </c>
      <c r="L64">
        <v>0.31730204009154572</v>
      </c>
      <c r="M64">
        <v>-1.1479011508783723</v>
      </c>
    </row>
    <row r="65" spans="7:13" x14ac:dyDescent="0.3">
      <c r="G65">
        <v>1</v>
      </c>
      <c r="H65">
        <v>1</v>
      </c>
      <c r="I65">
        <v>342</v>
      </c>
      <c r="J65">
        <v>4140</v>
      </c>
      <c r="K65">
        <v>-6.9674809736153254E-3</v>
      </c>
      <c r="L65">
        <v>0.49825813680326775</v>
      </c>
      <c r="M65">
        <v>-0.69663698925836814</v>
      </c>
    </row>
    <row r="66" spans="7:13" x14ac:dyDescent="0.3">
      <c r="G66">
        <v>1</v>
      </c>
      <c r="H66">
        <v>1</v>
      </c>
      <c r="I66">
        <v>324</v>
      </c>
      <c r="J66">
        <v>4500</v>
      </c>
      <c r="K66">
        <v>-8.994633912835881E-2</v>
      </c>
      <c r="L66">
        <v>0.47752856331307592</v>
      </c>
      <c r="M66">
        <v>-0.73913130239370117</v>
      </c>
    </row>
    <row r="67" spans="7:13" x14ac:dyDescent="0.3">
      <c r="G67">
        <v>1</v>
      </c>
      <c r="H67">
        <v>1</v>
      </c>
      <c r="I67">
        <v>351</v>
      </c>
      <c r="J67">
        <v>5400</v>
      </c>
      <c r="K67">
        <v>0.41303421810038499</v>
      </c>
      <c r="L67">
        <v>0.60181520378413</v>
      </c>
      <c r="M67">
        <v>-0.50780485125664721</v>
      </c>
    </row>
    <row r="68" spans="7:13" x14ac:dyDescent="0.3">
      <c r="G68">
        <v>1</v>
      </c>
      <c r="H68">
        <v>1</v>
      </c>
      <c r="I68">
        <v>369</v>
      </c>
      <c r="J68">
        <v>5823</v>
      </c>
      <c r="K68">
        <v>0.70182912306579515</v>
      </c>
      <c r="L68">
        <v>0.66859318746526297</v>
      </c>
      <c r="M68">
        <v>-0.40257949430132067</v>
      </c>
    </row>
    <row r="69" spans="7:13" x14ac:dyDescent="0.3">
      <c r="G69">
        <v>1</v>
      </c>
      <c r="H69">
        <v>1</v>
      </c>
      <c r="I69">
        <v>355.5</v>
      </c>
      <c r="J69">
        <v>6217.2</v>
      </c>
      <c r="K69">
        <v>0.67224166273694697</v>
      </c>
      <c r="L69">
        <v>0.66200492312527748</v>
      </c>
      <c r="M69">
        <v>-0.41248228632764916</v>
      </c>
    </row>
    <row r="70" spans="7:13" x14ac:dyDescent="0.3">
      <c r="G70">
        <v>0</v>
      </c>
      <c r="H70">
        <v>1</v>
      </c>
      <c r="I70">
        <v>288</v>
      </c>
      <c r="J70">
        <v>3960</v>
      </c>
      <c r="K70">
        <v>-0.58710229168489603</v>
      </c>
      <c r="L70">
        <v>0.35729999900406112</v>
      </c>
      <c r="M70">
        <v>-0.44207722505527941</v>
      </c>
    </row>
    <row r="71" spans="7:13" x14ac:dyDescent="0.3">
      <c r="G71">
        <v>0</v>
      </c>
      <c r="H71">
        <v>1</v>
      </c>
      <c r="I71">
        <v>305.10000000000002</v>
      </c>
      <c r="J71">
        <v>3960</v>
      </c>
      <c r="K71">
        <v>-0.41837571231368997</v>
      </c>
      <c r="L71">
        <v>0.39690549316949864</v>
      </c>
      <c r="M71">
        <v>-0.50568136679001985</v>
      </c>
    </row>
    <row r="72" spans="7:13" x14ac:dyDescent="0.3">
      <c r="G72">
        <v>0</v>
      </c>
      <c r="H72">
        <v>1</v>
      </c>
      <c r="I72">
        <v>288</v>
      </c>
      <c r="J72">
        <v>4152.6000000000004</v>
      </c>
      <c r="K72">
        <v>-0.53647627557284694</v>
      </c>
      <c r="L72">
        <v>0.36900767043147631</v>
      </c>
      <c r="M72">
        <v>-0.46046157250763947</v>
      </c>
    </row>
    <row r="73" spans="7:13" x14ac:dyDescent="0.3">
      <c r="G73">
        <v>0</v>
      </c>
      <c r="H73">
        <v>1</v>
      </c>
      <c r="I73">
        <v>270</v>
      </c>
      <c r="J73">
        <v>4320</v>
      </c>
      <c r="K73">
        <v>-0.67008114983963996</v>
      </c>
      <c r="L73">
        <v>0.33847867022850309</v>
      </c>
      <c r="M73">
        <v>-0.41321305139444364</v>
      </c>
    </row>
    <row r="74" spans="7:13" x14ac:dyDescent="0.3">
      <c r="G74">
        <v>0</v>
      </c>
      <c r="H74">
        <v>1</v>
      </c>
      <c r="I74">
        <v>279</v>
      </c>
      <c r="J74">
        <v>4384.8</v>
      </c>
      <c r="K74">
        <v>-0.56424463486284115</v>
      </c>
      <c r="L74">
        <v>0.36256590309726794</v>
      </c>
      <c r="M74">
        <v>-0.45030438470084733</v>
      </c>
    </row>
    <row r="75" spans="7:13" x14ac:dyDescent="0.3">
      <c r="G75">
        <v>0</v>
      </c>
      <c r="H75">
        <v>1</v>
      </c>
      <c r="I75">
        <v>297</v>
      </c>
      <c r="J75">
        <v>4500</v>
      </c>
      <c r="K75">
        <v>-0.35635672760920989</v>
      </c>
      <c r="L75">
        <v>0.41184178466552124</v>
      </c>
      <c r="M75">
        <v>-0.53075929357925211</v>
      </c>
    </row>
    <row r="76" spans="7:13" x14ac:dyDescent="0.3">
      <c r="G76">
        <v>0</v>
      </c>
      <c r="H76">
        <v>1</v>
      </c>
      <c r="I76">
        <v>287.82</v>
      </c>
      <c r="J76">
        <v>4770</v>
      </c>
      <c r="K76">
        <v>-0.37596520906833186</v>
      </c>
      <c r="L76">
        <v>0.40710040698203254</v>
      </c>
      <c r="M76">
        <v>-0.52273021469514702</v>
      </c>
    </row>
    <row r="77" spans="7:13" x14ac:dyDescent="0.3">
      <c r="G77">
        <v>0</v>
      </c>
      <c r="H77">
        <v>1</v>
      </c>
      <c r="I77">
        <v>293.39999999999998</v>
      </c>
      <c r="J77">
        <v>4860</v>
      </c>
      <c r="K77">
        <v>-0.29725004524083354</v>
      </c>
      <c r="L77">
        <v>0.42622986970889704</v>
      </c>
      <c r="M77">
        <v>-0.55552643274817382</v>
      </c>
    </row>
    <row r="78" spans="7:13" x14ac:dyDescent="0.3">
      <c r="G78">
        <v>0</v>
      </c>
      <c r="H78">
        <v>1</v>
      </c>
      <c r="I78">
        <v>273.60000000000002</v>
      </c>
      <c r="J78">
        <v>4860</v>
      </c>
      <c r="K78">
        <v>-0.49261766346012359</v>
      </c>
      <c r="L78">
        <v>0.37927710720640562</v>
      </c>
      <c r="M78">
        <v>-0.4768705240232417</v>
      </c>
    </row>
    <row r="79" spans="7:13" x14ac:dyDescent="0.3">
      <c r="G79">
        <v>0</v>
      </c>
      <c r="H79">
        <v>1</v>
      </c>
      <c r="I79">
        <v>306</v>
      </c>
      <c r="J79">
        <v>4860</v>
      </c>
      <c r="K79">
        <v>-0.17292519728310274</v>
      </c>
      <c r="L79">
        <v>0.45687610874847612</v>
      </c>
      <c r="M79">
        <v>-0.61041782438868586</v>
      </c>
    </row>
    <row r="80" spans="7:13" x14ac:dyDescent="0.3">
      <c r="G80">
        <v>0</v>
      </c>
      <c r="H80">
        <v>1</v>
      </c>
      <c r="I80">
        <v>287.82</v>
      </c>
      <c r="J80">
        <v>5040</v>
      </c>
      <c r="K80">
        <v>-0.30499415844396394</v>
      </c>
      <c r="L80">
        <v>0.42433707590363273</v>
      </c>
      <c r="M80">
        <v>-0.55223299080489729</v>
      </c>
    </row>
    <row r="81" spans="7:13" x14ac:dyDescent="0.3">
      <c r="G81">
        <v>0</v>
      </c>
      <c r="H81">
        <v>1</v>
      </c>
      <c r="I81">
        <v>315</v>
      </c>
      <c r="J81">
        <v>5040</v>
      </c>
      <c r="K81">
        <v>-3.6807700706573687E-2</v>
      </c>
      <c r="L81">
        <v>0.49079911358521561</v>
      </c>
      <c r="M81">
        <v>-0.67491267150153134</v>
      </c>
    </row>
    <row r="82" spans="7:13" x14ac:dyDescent="0.3">
      <c r="G82">
        <v>0</v>
      </c>
      <c r="H82">
        <v>1</v>
      </c>
      <c r="I82">
        <v>324</v>
      </c>
      <c r="J82">
        <v>5040</v>
      </c>
      <c r="K82">
        <v>5.1995762120376821E-2</v>
      </c>
      <c r="L82">
        <v>0.51299601270445661</v>
      </c>
      <c r="M82">
        <v>-0.71948296846788284</v>
      </c>
    </row>
    <row r="83" spans="7:13" x14ac:dyDescent="0.3">
      <c r="G83">
        <v>0</v>
      </c>
      <c r="H83">
        <v>1</v>
      </c>
      <c r="I83">
        <v>296.82</v>
      </c>
      <c r="J83">
        <v>5104.8</v>
      </c>
      <c r="K83">
        <v>-0.19915764346716514</v>
      </c>
      <c r="L83">
        <v>0.45037450862986278</v>
      </c>
      <c r="M83">
        <v>-0.59851815747176074</v>
      </c>
    </row>
    <row r="84" spans="7:13" x14ac:dyDescent="0.3">
      <c r="G84">
        <v>0</v>
      </c>
      <c r="H84">
        <v>1</v>
      </c>
      <c r="I84">
        <v>342</v>
      </c>
      <c r="J84">
        <v>5202</v>
      </c>
      <c r="K84">
        <v>0.27218531814889801</v>
      </c>
      <c r="L84">
        <v>0.56762931852296195</v>
      </c>
      <c r="M84">
        <v>-0.83847199968555264</v>
      </c>
    </row>
    <row r="85" spans="7:13" x14ac:dyDescent="0.3">
      <c r="G85">
        <v>0</v>
      </c>
      <c r="H85">
        <v>1</v>
      </c>
      <c r="I85">
        <v>255.6</v>
      </c>
      <c r="J85">
        <v>5839.2</v>
      </c>
      <c r="K85">
        <v>-0.41283624551631726</v>
      </c>
      <c r="L85">
        <v>0.39823223806772917</v>
      </c>
      <c r="M85">
        <v>-0.50788368562575203</v>
      </c>
    </row>
    <row r="86" spans="7:13" x14ac:dyDescent="0.3">
      <c r="G86">
        <v>0</v>
      </c>
      <c r="H86">
        <v>1</v>
      </c>
      <c r="I86">
        <v>316.8</v>
      </c>
      <c r="J86">
        <v>5896.8</v>
      </c>
      <c r="K86">
        <v>0.20616779250681061</v>
      </c>
      <c r="L86">
        <v>0.5513601542484563</v>
      </c>
      <c r="M86">
        <v>-0.8015348383894535</v>
      </c>
    </row>
    <row r="87" spans="7:13" x14ac:dyDescent="0.3">
      <c r="G87">
        <v>0</v>
      </c>
      <c r="H87">
        <v>1</v>
      </c>
      <c r="I87">
        <v>243</v>
      </c>
      <c r="J87">
        <v>6631.2</v>
      </c>
      <c r="K87">
        <v>-0.32897934497590242</v>
      </c>
      <c r="L87">
        <v>0.41848898495176506</v>
      </c>
      <c r="M87">
        <v>-0.54212536472950534</v>
      </c>
    </row>
    <row r="88" spans="7:13" x14ac:dyDescent="0.3">
      <c r="G88">
        <v>0</v>
      </c>
      <c r="H88">
        <v>1</v>
      </c>
      <c r="I88">
        <v>252</v>
      </c>
      <c r="J88">
        <v>6786</v>
      </c>
      <c r="K88">
        <v>-0.19948581312431424</v>
      </c>
      <c r="L88">
        <v>0.45029327571916367</v>
      </c>
      <c r="M88">
        <v>-0.59837037155283579</v>
      </c>
    </row>
    <row r="89" spans="7:13" x14ac:dyDescent="0.3">
      <c r="G89">
        <v>0</v>
      </c>
      <c r="H89">
        <v>1</v>
      </c>
      <c r="I89">
        <v>338.4</v>
      </c>
      <c r="J89">
        <v>7360.2</v>
      </c>
      <c r="K89">
        <v>0.80395919767556467</v>
      </c>
      <c r="L89">
        <v>0.69082075427398937</v>
      </c>
      <c r="M89">
        <v>-1.1738340870119486</v>
      </c>
    </row>
    <row r="90" spans="7:13" x14ac:dyDescent="0.3">
      <c r="G90">
        <v>1</v>
      </c>
      <c r="H90">
        <v>1</v>
      </c>
      <c r="I90">
        <v>279</v>
      </c>
      <c r="J90">
        <v>3960</v>
      </c>
      <c r="K90">
        <v>-0.67590575451184653</v>
      </c>
      <c r="L90">
        <v>0.33717570749530695</v>
      </c>
      <c r="M90">
        <v>-1.0871510972784382</v>
      </c>
    </row>
    <row r="91" spans="7:13" x14ac:dyDescent="0.3">
      <c r="G91">
        <v>1</v>
      </c>
      <c r="H91">
        <v>1</v>
      </c>
      <c r="I91">
        <v>333</v>
      </c>
      <c r="J91">
        <v>3960</v>
      </c>
      <c r="K91">
        <v>-0.14308497755014438</v>
      </c>
      <c r="L91">
        <v>0.4642896605732223</v>
      </c>
      <c r="M91">
        <v>-0.76724665305361828</v>
      </c>
    </row>
    <row r="92" spans="7:13" x14ac:dyDescent="0.3">
      <c r="G92">
        <v>1</v>
      </c>
      <c r="H92">
        <v>1</v>
      </c>
      <c r="I92">
        <v>288</v>
      </c>
      <c r="J92">
        <v>4050</v>
      </c>
      <c r="K92">
        <v>-0.56344527481010687</v>
      </c>
      <c r="L92">
        <v>0.36275066498104414</v>
      </c>
      <c r="M92">
        <v>-1.014039554053306</v>
      </c>
    </row>
    <row r="93" spans="7:13" x14ac:dyDescent="0.3">
      <c r="G93">
        <v>1</v>
      </c>
      <c r="H93">
        <v>1</v>
      </c>
      <c r="I93">
        <v>306</v>
      </c>
      <c r="J93">
        <v>4140</v>
      </c>
      <c r="K93">
        <v>-0.36218133228141691</v>
      </c>
      <c r="L93">
        <v>0.41043162965586605</v>
      </c>
      <c r="M93">
        <v>-0.89054591778377667</v>
      </c>
    </row>
    <row r="94" spans="7:13" x14ac:dyDescent="0.3">
      <c r="G94">
        <v>1</v>
      </c>
      <c r="H94">
        <v>1</v>
      </c>
      <c r="I94">
        <v>341.82</v>
      </c>
      <c r="J94">
        <v>4294.8</v>
      </c>
      <c r="K94">
        <v>3.1946518794482959E-2</v>
      </c>
      <c r="L94">
        <v>0.5079859505183496</v>
      </c>
      <c r="M94">
        <v>-0.67730148824604386</v>
      </c>
    </row>
    <row r="95" spans="7:13" x14ac:dyDescent="0.3">
      <c r="G95">
        <v>1</v>
      </c>
      <c r="H95">
        <v>1</v>
      </c>
      <c r="I95">
        <v>302.39999999999998</v>
      </c>
      <c r="J95">
        <v>4320</v>
      </c>
      <c r="K95">
        <v>-0.35038868366261866</v>
      </c>
      <c r="L95">
        <v>0.41328816948133706</v>
      </c>
      <c r="M95">
        <v>-0.88361018240514166</v>
      </c>
    </row>
    <row r="96" spans="7:13" x14ac:dyDescent="0.3">
      <c r="G96">
        <v>1</v>
      </c>
      <c r="H96">
        <v>1</v>
      </c>
      <c r="I96">
        <v>342</v>
      </c>
      <c r="J96">
        <v>4500</v>
      </c>
      <c r="K96">
        <v>8.7660586525541762E-2</v>
      </c>
      <c r="L96">
        <v>0.52190112371701958</v>
      </c>
      <c r="M96">
        <v>-0.65027712720801412</v>
      </c>
    </row>
    <row r="97" spans="7:13" x14ac:dyDescent="0.3">
      <c r="G97">
        <v>1</v>
      </c>
      <c r="H97">
        <v>1</v>
      </c>
      <c r="I97">
        <v>314.82</v>
      </c>
      <c r="J97">
        <v>4500</v>
      </c>
      <c r="K97">
        <v>-0.18052587121184849</v>
      </c>
      <c r="L97">
        <v>0.4549907020691874</v>
      </c>
      <c r="M97">
        <v>-0.78747829525275925</v>
      </c>
    </row>
    <row r="98" spans="7:13" x14ac:dyDescent="0.3">
      <c r="G98">
        <v>1</v>
      </c>
      <c r="H98">
        <v>1</v>
      </c>
      <c r="I98">
        <v>333</v>
      </c>
      <c r="J98">
        <v>4660.2</v>
      </c>
      <c r="K98">
        <v>4.0966613735716084E-2</v>
      </c>
      <c r="L98">
        <v>0.51024022132489644</v>
      </c>
      <c r="M98">
        <v>-0.67287364195422372</v>
      </c>
    </row>
    <row r="99" spans="7:13" x14ac:dyDescent="0.3">
      <c r="G99">
        <v>1</v>
      </c>
      <c r="H99">
        <v>1</v>
      </c>
      <c r="I99">
        <v>359.82</v>
      </c>
      <c r="J99">
        <v>4860</v>
      </c>
      <c r="K99">
        <v>0.35811951042206069</v>
      </c>
      <c r="L99">
        <v>0.58858514446023436</v>
      </c>
      <c r="M99">
        <v>-0.53003368227083225</v>
      </c>
    </row>
    <row r="100" spans="7:13" x14ac:dyDescent="0.3">
      <c r="G100">
        <v>1</v>
      </c>
      <c r="H100">
        <v>1</v>
      </c>
      <c r="I100">
        <v>324</v>
      </c>
      <c r="J100">
        <v>5011.2</v>
      </c>
      <c r="K100">
        <v>4.4425516720444147E-2</v>
      </c>
      <c r="L100">
        <v>0.51110455288682999</v>
      </c>
      <c r="M100">
        <v>-0.67118110523186814</v>
      </c>
    </row>
    <row r="101" spans="7:13" x14ac:dyDescent="0.3">
      <c r="G101">
        <v>1</v>
      </c>
      <c r="H101">
        <v>1</v>
      </c>
      <c r="I101">
        <v>370.8</v>
      </c>
      <c r="J101">
        <v>5194.8</v>
      </c>
      <c r="K101">
        <v>0.55446383784515652</v>
      </c>
      <c r="L101">
        <v>0.63517061406043596</v>
      </c>
      <c r="M101">
        <v>-0.45386163261866719</v>
      </c>
    </row>
    <row r="102" spans="7:13" x14ac:dyDescent="0.3">
      <c r="G102">
        <v>1</v>
      </c>
      <c r="H102">
        <v>1</v>
      </c>
      <c r="I102">
        <v>198</v>
      </c>
      <c r="J102">
        <v>5277.6</v>
      </c>
      <c r="K102">
        <v>-1.1287981929074846</v>
      </c>
      <c r="L102">
        <v>0.24438295833455698</v>
      </c>
      <c r="M102">
        <v>-1.4090187826978564</v>
      </c>
    </row>
    <row r="103" spans="7:13" x14ac:dyDescent="0.3">
      <c r="G103">
        <v>1</v>
      </c>
      <c r="H103">
        <v>1</v>
      </c>
      <c r="I103">
        <v>341.82</v>
      </c>
      <c r="J103">
        <v>5283</v>
      </c>
      <c r="K103">
        <v>0.29170056407966927</v>
      </c>
      <c r="L103">
        <v>0.57241240810762395</v>
      </c>
      <c r="M103">
        <v>-0.55789555419792203</v>
      </c>
    </row>
    <row r="104" spans="7:13" x14ac:dyDescent="0.3">
      <c r="G104">
        <v>1</v>
      </c>
      <c r="H104">
        <v>1</v>
      </c>
      <c r="I104">
        <v>342</v>
      </c>
      <c r="J104">
        <v>5301</v>
      </c>
      <c r="K104">
        <v>0.29820803671116636</v>
      </c>
      <c r="L104">
        <v>0.57400439816443294</v>
      </c>
      <c r="M104">
        <v>-0.5551182203845515</v>
      </c>
    </row>
    <row r="105" spans="7:13" x14ac:dyDescent="0.3">
      <c r="G105">
        <v>1</v>
      </c>
      <c r="H105">
        <v>1</v>
      </c>
      <c r="I105">
        <v>314.82</v>
      </c>
      <c r="J105">
        <v>5400</v>
      </c>
      <c r="K105">
        <v>5.604429753604423E-2</v>
      </c>
      <c r="L105">
        <v>0.51400740817969459</v>
      </c>
      <c r="M105">
        <v>-0.6655176008298731</v>
      </c>
    </row>
    <row r="106" spans="7:13" x14ac:dyDescent="0.3">
      <c r="G106">
        <v>1</v>
      </c>
      <c r="H106">
        <v>1</v>
      </c>
      <c r="I106">
        <v>315</v>
      </c>
      <c r="J106">
        <v>5443.2</v>
      </c>
      <c r="K106">
        <v>6.9175734892482188E-2</v>
      </c>
      <c r="L106">
        <v>0.51728704065871878</v>
      </c>
      <c r="M106">
        <v>-0.65915735417373456</v>
      </c>
    </row>
    <row r="107" spans="7:13" x14ac:dyDescent="0.3">
      <c r="G107">
        <v>1</v>
      </c>
      <c r="H107">
        <v>1</v>
      </c>
      <c r="I107">
        <v>387</v>
      </c>
      <c r="J107">
        <v>5580</v>
      </c>
      <c r="K107">
        <v>0.81556210315776512</v>
      </c>
      <c r="L107">
        <v>0.69329348659281331</v>
      </c>
      <c r="M107">
        <v>-0.36630186786678465</v>
      </c>
    </row>
    <row r="108" spans="7:13" x14ac:dyDescent="0.3">
      <c r="G108">
        <v>1</v>
      </c>
      <c r="H108">
        <v>1</v>
      </c>
      <c r="I108">
        <v>423</v>
      </c>
      <c r="J108">
        <v>5666.4</v>
      </c>
      <c r="K108">
        <v>1.1934866906653638</v>
      </c>
      <c r="L108">
        <v>0.76736407602163748</v>
      </c>
      <c r="M108">
        <v>-0.26479391485085391</v>
      </c>
    </row>
    <row r="109" spans="7:13" x14ac:dyDescent="0.3">
      <c r="G109">
        <v>1</v>
      </c>
      <c r="H109">
        <v>1</v>
      </c>
      <c r="I109">
        <v>387</v>
      </c>
      <c r="J109">
        <v>5760</v>
      </c>
      <c r="K109">
        <v>0.86287613690734366</v>
      </c>
      <c r="L109">
        <v>0.70326121130589647</v>
      </c>
      <c r="M109">
        <v>-0.35202688960501638</v>
      </c>
    </row>
    <row r="110" spans="7:13" x14ac:dyDescent="0.3">
      <c r="G110">
        <v>1</v>
      </c>
      <c r="H110">
        <v>1</v>
      </c>
      <c r="I110">
        <v>342</v>
      </c>
      <c r="J110">
        <v>5940</v>
      </c>
      <c r="K110">
        <v>0.46617285652217011</v>
      </c>
      <c r="L110">
        <v>0.61447752377941778</v>
      </c>
      <c r="M110">
        <v>-0.48698292708205615</v>
      </c>
    </row>
    <row r="111" spans="7:13" x14ac:dyDescent="0.3">
      <c r="G111">
        <v>1</v>
      </c>
      <c r="H111">
        <v>1</v>
      </c>
      <c r="I111">
        <v>414</v>
      </c>
      <c r="J111">
        <v>6404.4</v>
      </c>
      <c r="K111">
        <v>1.2986707662116854</v>
      </c>
      <c r="L111">
        <v>0.785611190177397</v>
      </c>
      <c r="M111">
        <v>-0.24129327792749616</v>
      </c>
    </row>
    <row r="112" spans="7:13" x14ac:dyDescent="0.3">
      <c r="G112">
        <v>1</v>
      </c>
      <c r="H112">
        <v>1</v>
      </c>
      <c r="I112">
        <v>378</v>
      </c>
      <c r="J112">
        <v>6480</v>
      </c>
      <c r="K112">
        <v>0.96332880907870755</v>
      </c>
      <c r="L112">
        <v>0.72378779289615891</v>
      </c>
      <c r="M112">
        <v>-0.32325703329430278</v>
      </c>
    </row>
    <row r="113" spans="7:13" x14ac:dyDescent="0.3">
      <c r="G113">
        <v>1</v>
      </c>
      <c r="H113">
        <v>1</v>
      </c>
      <c r="I113">
        <v>324</v>
      </c>
      <c r="J113">
        <v>2847.6</v>
      </c>
      <c r="K113">
        <v>-0.52428916894949007</v>
      </c>
      <c r="L113">
        <v>0.37184983073840439</v>
      </c>
      <c r="M113">
        <v>-0.98926518702076427</v>
      </c>
    </row>
    <row r="114" spans="7:13" x14ac:dyDescent="0.3">
      <c r="G114">
        <v>1</v>
      </c>
      <c r="H114">
        <v>1</v>
      </c>
      <c r="I114">
        <v>315</v>
      </c>
      <c r="J114">
        <v>4669.2</v>
      </c>
      <c r="K114">
        <v>-0.13427461023070553</v>
      </c>
      <c r="L114">
        <v>0.46648169265350714</v>
      </c>
      <c r="M114">
        <v>-0.76253650350873514</v>
      </c>
    </row>
    <row r="115" spans="7:13" x14ac:dyDescent="0.3">
      <c r="G115">
        <v>1</v>
      </c>
      <c r="H115">
        <v>1</v>
      </c>
      <c r="I115">
        <v>207</v>
      </c>
      <c r="J115">
        <v>5882.4</v>
      </c>
      <c r="K115">
        <v>-0.88101957668195086</v>
      </c>
      <c r="L115">
        <v>0.29296654213012685</v>
      </c>
      <c r="M115">
        <v>-1.2276968671674831</v>
      </c>
    </row>
    <row r="116" spans="7:13" x14ac:dyDescent="0.3">
      <c r="G116">
        <v>1</v>
      </c>
      <c r="H116">
        <v>1</v>
      </c>
      <c r="I116">
        <v>342</v>
      </c>
      <c r="J116">
        <v>6237</v>
      </c>
      <c r="K116">
        <v>0.54424101220897469</v>
      </c>
      <c r="L116">
        <v>0.63279843258658819</v>
      </c>
      <c r="M116">
        <v>-0.45760333948089427</v>
      </c>
    </row>
    <row r="117" spans="7:13" x14ac:dyDescent="0.3">
      <c r="G117">
        <v>1</v>
      </c>
      <c r="H117">
        <v>1</v>
      </c>
      <c r="I117">
        <v>387</v>
      </c>
      <c r="J117">
        <v>6948</v>
      </c>
      <c r="K117">
        <v>1.1751487596545622</v>
      </c>
      <c r="L117">
        <v>0.76407441696573652</v>
      </c>
      <c r="M117">
        <v>-0.26909009015370333</v>
      </c>
    </row>
    <row r="118" spans="7:13" x14ac:dyDescent="0.3">
      <c r="G118">
        <v>1</v>
      </c>
      <c r="H118">
        <v>1</v>
      </c>
      <c r="I118">
        <v>287.10000000000002</v>
      </c>
      <c r="J118">
        <v>7657.2</v>
      </c>
      <c r="K118">
        <v>0.37584761524875265</v>
      </c>
      <c r="L118">
        <v>0.59287120912701219</v>
      </c>
      <c r="M118">
        <v>-0.52277808885583532</v>
      </c>
    </row>
    <row r="119" spans="7:13" x14ac:dyDescent="0.3">
      <c r="G119">
        <v>0</v>
      </c>
      <c r="H119">
        <v>1</v>
      </c>
      <c r="I119">
        <v>288</v>
      </c>
      <c r="J119">
        <v>5130</v>
      </c>
      <c r="K119">
        <v>-0.27956107231263538</v>
      </c>
      <c r="L119">
        <v>0.43056138831426444</v>
      </c>
      <c r="M119">
        <v>-0.56310429525754879</v>
      </c>
    </row>
    <row r="120" spans="7:13" x14ac:dyDescent="0.3">
      <c r="G120">
        <v>0</v>
      </c>
      <c r="H120">
        <v>1</v>
      </c>
      <c r="I120">
        <v>252</v>
      </c>
      <c r="J120">
        <v>5398.2</v>
      </c>
      <c r="K120">
        <v>-0.56427701333356506</v>
      </c>
      <c r="L120">
        <v>0.36255842008168265</v>
      </c>
      <c r="M120">
        <v>-0.45029264549251308</v>
      </c>
    </row>
    <row r="121" spans="7:13" x14ac:dyDescent="0.3">
      <c r="G121">
        <v>0</v>
      </c>
      <c r="H121">
        <v>1</v>
      </c>
      <c r="I121">
        <v>346.5</v>
      </c>
      <c r="J121">
        <v>5400</v>
      </c>
      <c r="K121">
        <v>0.36863248668690973</v>
      </c>
      <c r="L121">
        <v>0.5911284977221215</v>
      </c>
      <c r="M121">
        <v>-0.89435434766246336</v>
      </c>
    </row>
    <row r="122" spans="7:13" x14ac:dyDescent="0.3">
      <c r="G122">
        <v>0</v>
      </c>
      <c r="H122">
        <v>1</v>
      </c>
      <c r="I122">
        <v>252</v>
      </c>
      <c r="J122">
        <v>6093</v>
      </c>
      <c r="K122">
        <v>-0.38164484306019175</v>
      </c>
      <c r="L122">
        <v>0.40573024225565246</v>
      </c>
      <c r="M122">
        <v>-0.5204219250920229</v>
      </c>
    </row>
    <row r="123" spans="7:13" x14ac:dyDescent="0.3">
      <c r="G123">
        <v>0</v>
      </c>
      <c r="H123">
        <v>1</v>
      </c>
      <c r="I123">
        <v>306</v>
      </c>
      <c r="J123">
        <v>6300</v>
      </c>
      <c r="K123">
        <v>0.20558707271352561</v>
      </c>
      <c r="L123">
        <v>0.55121650188029248</v>
      </c>
      <c r="M123">
        <v>-0.80121469434512527</v>
      </c>
    </row>
    <row r="124" spans="7:13" x14ac:dyDescent="0.3">
      <c r="G124">
        <v>1</v>
      </c>
      <c r="H124">
        <v>1</v>
      </c>
      <c r="I124">
        <v>333</v>
      </c>
      <c r="J124">
        <v>1800</v>
      </c>
      <c r="K124">
        <v>-0.71085338254508712</v>
      </c>
      <c r="L124">
        <v>0.32941030127256843</v>
      </c>
      <c r="M124">
        <v>-1.1104511888903981</v>
      </c>
    </row>
    <row r="125" spans="7:13" x14ac:dyDescent="0.3">
      <c r="G125">
        <v>1</v>
      </c>
      <c r="H125">
        <v>1</v>
      </c>
      <c r="I125">
        <v>224.82</v>
      </c>
      <c r="J125">
        <v>5833.8</v>
      </c>
      <c r="K125">
        <v>-0.71796350939697517</v>
      </c>
      <c r="L125">
        <v>0.32784158958295806</v>
      </c>
      <c r="M125">
        <v>-1.1152247458485984</v>
      </c>
    </row>
    <row r="126" spans="7:13" x14ac:dyDescent="0.3">
      <c r="G126">
        <v>0</v>
      </c>
      <c r="H126">
        <v>1</v>
      </c>
      <c r="I126">
        <v>342</v>
      </c>
      <c r="J126">
        <v>2665.8</v>
      </c>
      <c r="K126">
        <v>-0.39446941738266372</v>
      </c>
      <c r="L126">
        <v>0.40264184404645503</v>
      </c>
      <c r="M126">
        <v>-0.51523841925298541</v>
      </c>
    </row>
    <row r="127" spans="7:13" x14ac:dyDescent="0.3">
      <c r="G127">
        <v>0</v>
      </c>
      <c r="H127">
        <v>1</v>
      </c>
      <c r="I127">
        <v>334.62</v>
      </c>
      <c r="J127">
        <v>6019.2</v>
      </c>
      <c r="K127">
        <v>0.41417219185388543</v>
      </c>
      <c r="L127">
        <v>0.60208786898329325</v>
      </c>
      <c r="M127">
        <v>-0.92152407441231587</v>
      </c>
    </row>
    <row r="128" spans="7:13" x14ac:dyDescent="0.3">
      <c r="G128">
        <v>0</v>
      </c>
      <c r="H128">
        <v>1</v>
      </c>
      <c r="I128">
        <v>328.5</v>
      </c>
      <c r="J128">
        <v>6638.4</v>
      </c>
      <c r="K128">
        <v>0.51654611323010968</v>
      </c>
      <c r="L128">
        <v>0.62633977804130903</v>
      </c>
      <c r="M128">
        <v>-0.98440839193817498</v>
      </c>
    </row>
    <row r="129" spans="7:13" x14ac:dyDescent="0.3">
      <c r="G129">
        <v>0</v>
      </c>
      <c r="H129">
        <v>1</v>
      </c>
      <c r="I129">
        <v>342</v>
      </c>
      <c r="J129">
        <v>6750</v>
      </c>
      <c r="K129">
        <v>0.67908600839527367</v>
      </c>
      <c r="L129">
        <v>0.66353467342890293</v>
      </c>
      <c r="M129">
        <v>-1.0892601765999546</v>
      </c>
    </row>
    <row r="130" spans="7:13" x14ac:dyDescent="0.3">
      <c r="G130">
        <v>0</v>
      </c>
      <c r="H130">
        <v>1</v>
      </c>
      <c r="I130">
        <v>279</v>
      </c>
      <c r="J130">
        <v>7068.6</v>
      </c>
      <c r="K130">
        <v>0.14120760834337509</v>
      </c>
      <c r="L130">
        <v>0.53524336002966733</v>
      </c>
      <c r="M130">
        <v>-0.76624136529526921</v>
      </c>
    </row>
    <row r="131" spans="7:13" x14ac:dyDescent="0.3">
      <c r="G131">
        <v>0</v>
      </c>
      <c r="H131">
        <v>1</v>
      </c>
      <c r="I131">
        <v>412.2</v>
      </c>
      <c r="J131">
        <v>7380</v>
      </c>
      <c r="K131">
        <v>1.5373521365690115</v>
      </c>
      <c r="L131">
        <v>0.82307947406172932</v>
      </c>
      <c r="M131">
        <v>-1.7320546532401564</v>
      </c>
    </row>
    <row r="132" spans="7:13" x14ac:dyDescent="0.3">
      <c r="G132">
        <v>0</v>
      </c>
      <c r="H132">
        <v>1</v>
      </c>
      <c r="I132">
        <v>342</v>
      </c>
      <c r="J132">
        <v>9525.6</v>
      </c>
      <c r="K132">
        <v>1.4086684088137753</v>
      </c>
      <c r="L132">
        <v>0.80355583179037848</v>
      </c>
      <c r="M132">
        <v>-1.6273770192944974</v>
      </c>
    </row>
    <row r="133" spans="7:13" x14ac:dyDescent="0.3">
      <c r="G133">
        <v>1</v>
      </c>
      <c r="H133">
        <v>1</v>
      </c>
      <c r="I133">
        <v>318.42</v>
      </c>
      <c r="J133">
        <v>2340</v>
      </c>
      <c r="K133">
        <v>-0.71277289107601094</v>
      </c>
      <c r="L133">
        <v>0.32898642238927417</v>
      </c>
      <c r="M133">
        <v>-1.1117387984018807</v>
      </c>
    </row>
    <row r="134" spans="7:13" x14ac:dyDescent="0.3">
      <c r="G134">
        <v>1</v>
      </c>
      <c r="H134">
        <v>1</v>
      </c>
      <c r="I134">
        <v>239.4</v>
      </c>
      <c r="J134">
        <v>6069.6</v>
      </c>
      <c r="K134">
        <v>-0.51212051540536718</v>
      </c>
      <c r="L134">
        <v>0.37469655892983367</v>
      </c>
      <c r="M134">
        <v>-0.98163875675860168</v>
      </c>
    </row>
    <row r="135" spans="7:13" x14ac:dyDescent="0.3">
      <c r="G135">
        <v>1</v>
      </c>
      <c r="H135">
        <v>1</v>
      </c>
      <c r="I135">
        <v>342</v>
      </c>
      <c r="J135">
        <v>6264</v>
      </c>
      <c r="K135">
        <v>0.55133811727141158</v>
      </c>
      <c r="L135">
        <v>0.6344459886859678</v>
      </c>
      <c r="M135">
        <v>-0.455003119665359</v>
      </c>
    </row>
    <row r="136" spans="7:13" x14ac:dyDescent="0.3">
      <c r="G136">
        <v>1</v>
      </c>
      <c r="H136">
        <v>1</v>
      </c>
      <c r="I136">
        <v>300.60000000000002</v>
      </c>
      <c r="J136">
        <v>6552</v>
      </c>
      <c r="K136">
        <v>0.21854464226676584</v>
      </c>
      <c r="L136">
        <v>0.55441973426270108</v>
      </c>
      <c r="M136">
        <v>-0.58983323602801307</v>
      </c>
    </row>
    <row r="137" spans="7:13" x14ac:dyDescent="0.3">
      <c r="G137">
        <v>1</v>
      </c>
      <c r="H137">
        <v>1</v>
      </c>
      <c r="I137">
        <v>325.8</v>
      </c>
      <c r="J137">
        <v>7126.2</v>
      </c>
      <c r="K137">
        <v>0.61812610584338223</v>
      </c>
      <c r="L137">
        <v>0.64979224072555974</v>
      </c>
      <c r="M137">
        <v>-0.43110259683788421</v>
      </c>
    </row>
    <row r="138" spans="7:13" x14ac:dyDescent="0.3">
      <c r="G138">
        <v>1</v>
      </c>
      <c r="H138">
        <v>1</v>
      </c>
      <c r="I138">
        <v>257.22000000000003</v>
      </c>
      <c r="J138">
        <v>7560</v>
      </c>
      <c r="K138">
        <v>5.5470540438504967E-2</v>
      </c>
      <c r="L138">
        <v>0.51386408033277375</v>
      </c>
      <c r="M138">
        <v>-0.6657964836463568</v>
      </c>
    </row>
    <row r="139" spans="7:13" x14ac:dyDescent="0.3">
      <c r="G139">
        <v>1</v>
      </c>
      <c r="H139">
        <v>1</v>
      </c>
      <c r="I139">
        <v>539.82000000000005</v>
      </c>
      <c r="J139">
        <v>7817.4</v>
      </c>
      <c r="K139">
        <v>2.9115583414666446</v>
      </c>
      <c r="L139">
        <v>0.94841485830819106</v>
      </c>
      <c r="M139">
        <v>-5.2963258203157976E-2</v>
      </c>
    </row>
    <row r="140" spans="7:13" x14ac:dyDescent="0.3">
      <c r="G140">
        <v>1</v>
      </c>
      <c r="H140">
        <v>1</v>
      </c>
      <c r="I140">
        <v>448.2</v>
      </c>
      <c r="J140">
        <v>8280</v>
      </c>
      <c r="K140">
        <v>2.1291361566247065</v>
      </c>
      <c r="L140">
        <v>0.89370297286367417</v>
      </c>
      <c r="M140">
        <v>-0.11238180413319333</v>
      </c>
    </row>
    <row r="141" spans="7:13" x14ac:dyDescent="0.3">
      <c r="G141">
        <v>1</v>
      </c>
      <c r="H141">
        <v>1</v>
      </c>
      <c r="I141">
        <v>417.6</v>
      </c>
      <c r="J141">
        <v>8964</v>
      </c>
      <c r="K141">
        <v>2.0069977112614734</v>
      </c>
      <c r="L141">
        <v>0.88152983719335753</v>
      </c>
      <c r="M141">
        <v>-0.12609642951131231</v>
      </c>
    </row>
    <row r="142" spans="7:13" x14ac:dyDescent="0.3">
      <c r="G142">
        <v>1</v>
      </c>
      <c r="H142">
        <v>1</v>
      </c>
      <c r="I142">
        <v>535.5</v>
      </c>
      <c r="J142">
        <v>9360</v>
      </c>
      <c r="K142">
        <v>3.2744139485435966</v>
      </c>
      <c r="L142">
        <v>0.9635405520917395</v>
      </c>
      <c r="M142">
        <v>-3.7140703698158285E-2</v>
      </c>
    </row>
    <row r="143" spans="7:13" x14ac:dyDescent="0.3">
      <c r="G143">
        <v>0</v>
      </c>
      <c r="H143">
        <v>1</v>
      </c>
      <c r="I143">
        <v>315</v>
      </c>
      <c r="J143">
        <v>6300</v>
      </c>
      <c r="K143">
        <v>0.29439053554047612</v>
      </c>
      <c r="L143">
        <v>0.5730706673370789</v>
      </c>
      <c r="M143">
        <v>-0.85113677672622934</v>
      </c>
    </row>
    <row r="144" spans="7:13" x14ac:dyDescent="0.3">
      <c r="G144">
        <v>1</v>
      </c>
      <c r="H144">
        <v>1</v>
      </c>
      <c r="I144">
        <v>396</v>
      </c>
      <c r="J144">
        <v>5655.6</v>
      </c>
      <c r="K144">
        <v>0.92423746015953823</v>
      </c>
      <c r="L144">
        <v>0.71590473007434019</v>
      </c>
      <c r="M144">
        <v>-0.33420817942995712</v>
      </c>
    </row>
    <row r="145" spans="7:13" x14ac:dyDescent="0.3">
      <c r="G145">
        <v>1</v>
      </c>
      <c r="H145">
        <v>1</v>
      </c>
      <c r="I145">
        <v>261</v>
      </c>
      <c r="J145">
        <v>6449.4</v>
      </c>
      <c r="K145">
        <v>-0.19915959340907574</v>
      </c>
      <c r="L145">
        <v>0.4503740259465332</v>
      </c>
      <c r="M145">
        <v>-0.79767687267717724</v>
      </c>
    </row>
    <row r="146" spans="7:13" x14ac:dyDescent="0.3">
      <c r="G146">
        <v>1</v>
      </c>
      <c r="H146">
        <v>1</v>
      </c>
      <c r="I146">
        <v>216</v>
      </c>
      <c r="J146">
        <v>6645.6</v>
      </c>
      <c r="K146">
        <v>-0.59160461075678716</v>
      </c>
      <c r="L146">
        <v>0.35626676684364328</v>
      </c>
      <c r="M146">
        <v>-1.032075483682529</v>
      </c>
    </row>
    <row r="147" spans="7:13" x14ac:dyDescent="0.3">
      <c r="G147">
        <v>1</v>
      </c>
      <c r="H147">
        <v>1</v>
      </c>
      <c r="I147">
        <v>539.82000000000005</v>
      </c>
      <c r="J147">
        <v>8571.6</v>
      </c>
      <c r="K147">
        <v>3.1098041428773788</v>
      </c>
      <c r="L147">
        <v>0.95729534967095908</v>
      </c>
      <c r="M147">
        <v>-4.3643314796815887E-2</v>
      </c>
    </row>
    <row r="148" spans="7:13" x14ac:dyDescent="0.3">
      <c r="G148">
        <v>1</v>
      </c>
      <c r="H148">
        <v>1</v>
      </c>
      <c r="I148">
        <v>297</v>
      </c>
      <c r="J148">
        <v>10753.2</v>
      </c>
      <c r="K148">
        <v>1.2873328048511494</v>
      </c>
      <c r="L148">
        <v>0.78369539659178145</v>
      </c>
      <c r="M148">
        <v>-0.24373485888240795</v>
      </c>
    </row>
    <row r="149" spans="7:13" x14ac:dyDescent="0.3">
      <c r="G149">
        <v>0</v>
      </c>
      <c r="H149">
        <v>1</v>
      </c>
      <c r="I149">
        <v>279</v>
      </c>
      <c r="J149">
        <v>6174</v>
      </c>
      <c r="K149">
        <v>-9.394313939203025E-2</v>
      </c>
      <c r="L149">
        <v>0.47653147237316723</v>
      </c>
      <c r="M149">
        <v>-0.64727836962522523</v>
      </c>
    </row>
    <row r="150" spans="7:13" x14ac:dyDescent="0.3">
      <c r="G150">
        <v>0</v>
      </c>
      <c r="H150">
        <v>1</v>
      </c>
      <c r="I150">
        <v>257.39999999999998</v>
      </c>
      <c r="J150">
        <v>6823.8</v>
      </c>
      <c r="K150">
        <v>-0.13626778834073261</v>
      </c>
      <c r="L150">
        <v>0.46598567071804559</v>
      </c>
      <c r="M150">
        <v>-0.62733260652062606</v>
      </c>
    </row>
    <row r="151" spans="7:13" x14ac:dyDescent="0.3">
      <c r="G151">
        <v>0</v>
      </c>
      <c r="H151">
        <v>1</v>
      </c>
      <c r="I151">
        <v>297</v>
      </c>
      <c r="J151">
        <v>7155</v>
      </c>
      <c r="K151">
        <v>0.3415252701970739</v>
      </c>
      <c r="L151">
        <v>0.58456098165852843</v>
      </c>
      <c r="M151">
        <v>-0.87841944238581993</v>
      </c>
    </row>
    <row r="152" spans="7:13" x14ac:dyDescent="0.3">
      <c r="G152">
        <v>0</v>
      </c>
      <c r="H152">
        <v>1</v>
      </c>
      <c r="I152">
        <v>304.2</v>
      </c>
      <c r="J152">
        <v>7189.2</v>
      </c>
      <c r="K152">
        <v>0.42155770687105387</v>
      </c>
      <c r="L152">
        <v>0.60385593528665604</v>
      </c>
      <c r="M152">
        <v>-0.92597733410558003</v>
      </c>
    </row>
    <row r="153" spans="7:13" x14ac:dyDescent="0.3">
      <c r="G153">
        <v>0</v>
      </c>
      <c r="H153">
        <v>1</v>
      </c>
      <c r="I153">
        <v>351</v>
      </c>
      <c r="J153">
        <v>7560</v>
      </c>
      <c r="K153">
        <v>0.98080262309532773</v>
      </c>
      <c r="L153">
        <v>0.72726744527387055</v>
      </c>
      <c r="M153">
        <v>-1.2992636169886638</v>
      </c>
    </row>
    <row r="154" spans="7:13" x14ac:dyDescent="0.3">
      <c r="G154">
        <v>0</v>
      </c>
      <c r="H154">
        <v>1</v>
      </c>
      <c r="I154">
        <v>287.73</v>
      </c>
      <c r="J154">
        <v>9282.6</v>
      </c>
      <c r="K154">
        <v>0.80930958240533357</v>
      </c>
      <c r="L154">
        <v>0.69196236098680619</v>
      </c>
      <c r="M154">
        <v>-1.1775332988866434</v>
      </c>
    </row>
    <row r="155" spans="7:13" x14ac:dyDescent="0.3">
      <c r="G155">
        <v>1</v>
      </c>
      <c r="H155">
        <v>1</v>
      </c>
      <c r="I155">
        <v>255.6</v>
      </c>
      <c r="J155">
        <v>7560</v>
      </c>
      <c r="K155">
        <v>3.9485917129653769E-2</v>
      </c>
      <c r="L155">
        <v>0.50987019689943547</v>
      </c>
      <c r="M155">
        <v>-0.67359910154188973</v>
      </c>
    </row>
    <row r="156" spans="7:13" x14ac:dyDescent="0.3">
      <c r="G156">
        <v>1</v>
      </c>
      <c r="H156">
        <v>1</v>
      </c>
      <c r="I156">
        <v>288</v>
      </c>
      <c r="J156">
        <v>7612.2</v>
      </c>
      <c r="K156">
        <v>0.37289945309405281</v>
      </c>
      <c r="L156">
        <v>0.59215940229148056</v>
      </c>
      <c r="M156">
        <v>-0.52397941971476725</v>
      </c>
    </row>
    <row r="157" spans="7:13" x14ac:dyDescent="0.3">
      <c r="G157">
        <v>0</v>
      </c>
      <c r="H157">
        <v>1</v>
      </c>
      <c r="I157">
        <v>278.82</v>
      </c>
      <c r="J157">
        <v>7547.4</v>
      </c>
      <c r="K157">
        <v>0.26528686886071484</v>
      </c>
      <c r="L157">
        <v>0.56593547428455537</v>
      </c>
      <c r="M157">
        <v>-0.83456207916932956</v>
      </c>
    </row>
    <row r="158" spans="7:13" x14ac:dyDescent="0.3">
      <c r="G158">
        <v>0</v>
      </c>
      <c r="H158">
        <v>1</v>
      </c>
      <c r="I158">
        <v>281.7</v>
      </c>
      <c r="J158">
        <v>7547.4</v>
      </c>
      <c r="K158">
        <v>0.2937039769653389</v>
      </c>
      <c r="L158">
        <v>0.57290268503027164</v>
      </c>
      <c r="M158">
        <v>-0.85074338780929271</v>
      </c>
    </row>
    <row r="159" spans="7:13" x14ac:dyDescent="0.3">
      <c r="G159">
        <v>0</v>
      </c>
      <c r="H159">
        <v>1</v>
      </c>
      <c r="I159">
        <v>286.2</v>
      </c>
      <c r="J159">
        <v>8010</v>
      </c>
      <c r="K159">
        <v>0.45970277511523117</v>
      </c>
      <c r="L159">
        <v>0.61294366376697229</v>
      </c>
      <c r="M159">
        <v>-0.94918502488531109</v>
      </c>
    </row>
    <row r="160" spans="7:13" x14ac:dyDescent="0.3">
      <c r="G160">
        <v>0</v>
      </c>
      <c r="H160">
        <v>1</v>
      </c>
      <c r="I160">
        <v>324</v>
      </c>
      <c r="J160">
        <v>3420</v>
      </c>
      <c r="K160">
        <v>-0.37383054162583018</v>
      </c>
      <c r="L160">
        <v>0.40761575295126201</v>
      </c>
      <c r="M160">
        <v>-0.52359978868963286</v>
      </c>
    </row>
    <row r="161" spans="7:13" x14ac:dyDescent="0.3">
      <c r="G161">
        <v>0</v>
      </c>
      <c r="H161">
        <v>1</v>
      </c>
      <c r="I161">
        <v>207</v>
      </c>
      <c r="J161">
        <v>4320</v>
      </c>
      <c r="K161">
        <v>-1.2917053896282926</v>
      </c>
      <c r="L161">
        <v>0.21556429581371889</v>
      </c>
      <c r="M161">
        <v>-0.24279066786530387</v>
      </c>
    </row>
    <row r="162" spans="7:13" x14ac:dyDescent="0.3">
      <c r="G162">
        <v>0</v>
      </c>
      <c r="H162">
        <v>1</v>
      </c>
      <c r="I162">
        <v>279</v>
      </c>
      <c r="J162">
        <v>4469.3999999999996</v>
      </c>
      <c r="K162">
        <v>-0.54200703900053937</v>
      </c>
      <c r="L162">
        <v>0.36772081748046398</v>
      </c>
      <c r="M162">
        <v>-0.45842423788271724</v>
      </c>
    </row>
    <row r="163" spans="7:13" x14ac:dyDescent="0.3">
      <c r="G163">
        <v>0</v>
      </c>
      <c r="H163">
        <v>1</v>
      </c>
      <c r="I163">
        <v>264.60000000000002</v>
      </c>
      <c r="J163">
        <v>5504.4</v>
      </c>
      <c r="K163">
        <v>-0.41203688546358297</v>
      </c>
      <c r="L163">
        <v>0.39842381494114704</v>
      </c>
      <c r="M163">
        <v>-0.50820209313594955</v>
      </c>
    </row>
    <row r="164" spans="7:13" x14ac:dyDescent="0.3">
      <c r="G164">
        <v>0</v>
      </c>
      <c r="H164">
        <v>1</v>
      </c>
      <c r="I164">
        <v>207</v>
      </c>
      <c r="J164">
        <v>5720.4</v>
      </c>
      <c r="K164">
        <v>-0.9236022070565717</v>
      </c>
      <c r="L164">
        <v>0.28422448869027084</v>
      </c>
      <c r="M164">
        <v>-0.33438869287315026</v>
      </c>
    </row>
    <row r="165" spans="7:13" x14ac:dyDescent="0.3">
      <c r="G165">
        <v>0</v>
      </c>
      <c r="H165">
        <v>1</v>
      </c>
      <c r="I165">
        <v>270</v>
      </c>
      <c r="J165">
        <v>5734.8</v>
      </c>
      <c r="K165">
        <v>-0.29819284456795248</v>
      </c>
      <c r="L165">
        <v>0.4259993166734814</v>
      </c>
      <c r="M165">
        <v>-0.55512469219896121</v>
      </c>
    </row>
    <row r="166" spans="7:13" x14ac:dyDescent="0.3">
      <c r="G166">
        <v>0</v>
      </c>
      <c r="H166">
        <v>1</v>
      </c>
      <c r="I166">
        <v>318.60000000000002</v>
      </c>
      <c r="J166">
        <v>5760</v>
      </c>
      <c r="K166">
        <v>0.18796981942252078</v>
      </c>
      <c r="L166">
        <v>0.54685457798224657</v>
      </c>
      <c r="M166">
        <v>-0.79154218510822805</v>
      </c>
    </row>
    <row r="167" spans="7:13" x14ac:dyDescent="0.3">
      <c r="G167">
        <v>0</v>
      </c>
      <c r="H167">
        <v>1</v>
      </c>
      <c r="I167">
        <v>253.8</v>
      </c>
      <c r="J167">
        <v>6510.6</v>
      </c>
      <c r="K167">
        <v>-0.25411559219577917</v>
      </c>
      <c r="L167">
        <v>0.43681077218349967</v>
      </c>
      <c r="M167">
        <v>-0.57413960106749373</v>
      </c>
    </row>
    <row r="168" spans="7:13" x14ac:dyDescent="0.3">
      <c r="G168">
        <v>0</v>
      </c>
      <c r="H168">
        <v>1</v>
      </c>
      <c r="I168">
        <v>243</v>
      </c>
      <c r="J168">
        <v>6618.6</v>
      </c>
      <c r="K168">
        <v>-0.33229132733837274</v>
      </c>
      <c r="L168">
        <v>0.41768321258822311</v>
      </c>
      <c r="M168">
        <v>-0.54074067106505397</v>
      </c>
    </row>
    <row r="169" spans="7:13" x14ac:dyDescent="0.3">
      <c r="G169">
        <v>0</v>
      </c>
      <c r="H169">
        <v>1</v>
      </c>
      <c r="I169">
        <v>243</v>
      </c>
      <c r="J169">
        <v>7354.8</v>
      </c>
      <c r="K169">
        <v>-0.13877692930259644</v>
      </c>
      <c r="L169">
        <v>0.46536134210190139</v>
      </c>
      <c r="M169">
        <v>-0.6261641660733257</v>
      </c>
    </row>
    <row r="170" spans="7:13" x14ac:dyDescent="0.3">
      <c r="G170">
        <v>1</v>
      </c>
      <c r="H170">
        <v>1</v>
      </c>
      <c r="I170">
        <v>180</v>
      </c>
      <c r="J170">
        <v>3195</v>
      </c>
      <c r="K170">
        <v>-1.8538284890440098</v>
      </c>
      <c r="L170">
        <v>0.13542401486356281</v>
      </c>
      <c r="M170">
        <v>-1.9993445718706673</v>
      </c>
    </row>
    <row r="171" spans="7:13" x14ac:dyDescent="0.3">
      <c r="G171">
        <v>1</v>
      </c>
      <c r="H171">
        <v>1</v>
      </c>
      <c r="I171">
        <v>198</v>
      </c>
      <c r="J171">
        <v>5684.4</v>
      </c>
      <c r="K171">
        <v>-1.0218684766334374</v>
      </c>
      <c r="L171">
        <v>0.26466360376336567</v>
      </c>
      <c r="M171">
        <v>-1.3292956791525725</v>
      </c>
    </row>
    <row r="172" spans="7:13" x14ac:dyDescent="0.3">
      <c r="G172">
        <v>1</v>
      </c>
      <c r="H172">
        <v>1</v>
      </c>
      <c r="I172">
        <v>270</v>
      </c>
      <c r="J172">
        <v>5810.4</v>
      </c>
      <c r="K172">
        <v>-0.27832095039312965</v>
      </c>
      <c r="L172">
        <v>0.43086546541831822</v>
      </c>
      <c r="M172">
        <v>-0.8419593828069607</v>
      </c>
    </row>
    <row r="173" spans="7:13" x14ac:dyDescent="0.3">
      <c r="G173">
        <v>1</v>
      </c>
      <c r="H173">
        <v>1</v>
      </c>
      <c r="I173">
        <v>243</v>
      </c>
      <c r="J173">
        <v>6004.8</v>
      </c>
      <c r="K173">
        <v>-0.49363218242443585</v>
      </c>
      <c r="L173">
        <v>0.37903829235129383</v>
      </c>
      <c r="M173">
        <v>-0.9701180437757374</v>
      </c>
    </row>
    <row r="174" spans="7:13" x14ac:dyDescent="0.3">
      <c r="G174">
        <v>1</v>
      </c>
      <c r="H174">
        <v>1</v>
      </c>
      <c r="I174">
        <v>270</v>
      </c>
      <c r="J174">
        <v>6390</v>
      </c>
      <c r="K174">
        <v>-0.12596976171948659</v>
      </c>
      <c r="L174">
        <v>0.46854913809625182</v>
      </c>
      <c r="M174">
        <v>-0.75811429892685123</v>
      </c>
    </row>
    <row r="175" spans="7:13" x14ac:dyDescent="0.3">
      <c r="G175">
        <v>1</v>
      </c>
      <c r="H175">
        <v>1</v>
      </c>
      <c r="I175">
        <v>383.4</v>
      </c>
      <c r="J175">
        <v>6480</v>
      </c>
      <c r="K175">
        <v>1.0166108867748778</v>
      </c>
      <c r="L175">
        <v>0.73431191579256527</v>
      </c>
      <c r="M175">
        <v>-0.30882138723887831</v>
      </c>
    </row>
    <row r="176" spans="7:13" x14ac:dyDescent="0.3">
      <c r="G176">
        <v>1</v>
      </c>
      <c r="H176">
        <v>1</v>
      </c>
      <c r="I176">
        <v>243</v>
      </c>
      <c r="J176">
        <v>6984</v>
      </c>
      <c r="K176">
        <v>-0.2362438388267285</v>
      </c>
      <c r="L176">
        <v>0.44121220418235413</v>
      </c>
      <c r="M176">
        <v>-0.81822933064729275</v>
      </c>
    </row>
    <row r="177" spans="7:13" x14ac:dyDescent="0.3">
      <c r="G177">
        <v>1</v>
      </c>
      <c r="H177">
        <v>1</v>
      </c>
      <c r="I177">
        <v>270</v>
      </c>
      <c r="J177">
        <v>7020</v>
      </c>
      <c r="K177">
        <v>3.9629356404038418E-2</v>
      </c>
      <c r="L177">
        <v>0.50990604269325357</v>
      </c>
      <c r="M177">
        <v>-0.67352880024942741</v>
      </c>
    </row>
    <row r="178" spans="7:13" x14ac:dyDescent="0.3">
      <c r="G178">
        <v>1</v>
      </c>
      <c r="H178">
        <v>1</v>
      </c>
      <c r="I178">
        <v>270</v>
      </c>
      <c r="J178">
        <v>7345.8</v>
      </c>
      <c r="K178">
        <v>0.12526775749077568</v>
      </c>
      <c r="L178">
        <v>0.5312760513863678</v>
      </c>
      <c r="M178">
        <v>-0.63247352204207796</v>
      </c>
    </row>
    <row r="179" spans="7:13" x14ac:dyDescent="0.3">
      <c r="G179">
        <v>0</v>
      </c>
      <c r="H179">
        <v>1</v>
      </c>
      <c r="I179">
        <v>304.2</v>
      </c>
      <c r="J179">
        <v>4807.8</v>
      </c>
      <c r="K179">
        <v>-0.20440695963587041</v>
      </c>
      <c r="L179">
        <v>0.4490754484109894</v>
      </c>
      <c r="M179">
        <v>-0.5961574091704841</v>
      </c>
    </row>
    <row r="180" spans="7:13" x14ac:dyDescent="0.3">
      <c r="G180">
        <v>0</v>
      </c>
      <c r="H180">
        <v>1</v>
      </c>
      <c r="I180">
        <v>309.60000000000002</v>
      </c>
      <c r="J180">
        <v>4953.6000000000004</v>
      </c>
      <c r="K180">
        <v>-0.11280051460254148</v>
      </c>
      <c r="L180">
        <v>0.47182973478507012</v>
      </c>
      <c r="M180">
        <v>-0.6383365752608221</v>
      </c>
    </row>
    <row r="181" spans="7:13" x14ac:dyDescent="0.3">
      <c r="G181">
        <v>0</v>
      </c>
      <c r="H181">
        <v>1</v>
      </c>
      <c r="I181">
        <v>216</v>
      </c>
      <c r="J181">
        <v>5812.2</v>
      </c>
      <c r="K181">
        <v>-0.81066858701733602</v>
      </c>
      <c r="L181">
        <v>0.30774804215986595</v>
      </c>
      <c r="M181">
        <v>-0.36780528870807494</v>
      </c>
    </row>
    <row r="182" spans="7:13" x14ac:dyDescent="0.3">
      <c r="G182">
        <v>0</v>
      </c>
      <c r="H182">
        <v>1</v>
      </c>
      <c r="I182">
        <v>323.73</v>
      </c>
      <c r="J182">
        <v>6139.8</v>
      </c>
      <c r="K182">
        <v>0.33842040444549326</v>
      </c>
      <c r="L182">
        <v>0.58380676933537556</v>
      </c>
      <c r="M182">
        <v>-0.87660562977615053</v>
      </c>
    </row>
    <row r="183" spans="7:13" x14ac:dyDescent="0.3">
      <c r="G183">
        <v>0</v>
      </c>
      <c r="H183">
        <v>1</v>
      </c>
      <c r="I183">
        <v>250.2</v>
      </c>
      <c r="J183">
        <v>7200</v>
      </c>
      <c r="K183">
        <v>-0.10842422806567398</v>
      </c>
      <c r="L183">
        <v>0.47292046628236745</v>
      </c>
      <c r="M183">
        <v>-0.64040382395746021</v>
      </c>
    </row>
    <row r="184" spans="7:13" x14ac:dyDescent="0.3">
      <c r="G184">
        <v>0</v>
      </c>
      <c r="H184">
        <v>1</v>
      </c>
      <c r="I184">
        <v>351</v>
      </c>
      <c r="J184">
        <v>7200</v>
      </c>
      <c r="K184">
        <v>0.88617455559617064</v>
      </c>
      <c r="L184">
        <v>0.70810010475239804</v>
      </c>
      <c r="M184">
        <v>-1.2313443599861202</v>
      </c>
    </row>
    <row r="185" spans="7:13" x14ac:dyDescent="0.3">
      <c r="G185">
        <v>0</v>
      </c>
      <c r="H185">
        <v>1</v>
      </c>
      <c r="I185">
        <v>279</v>
      </c>
      <c r="J185">
        <v>7209</v>
      </c>
      <c r="K185">
        <v>0.17811255466804643</v>
      </c>
      <c r="L185">
        <v>0.54441079306044116</v>
      </c>
      <c r="M185">
        <v>-0.78616373746241497</v>
      </c>
    </row>
    <row r="186" spans="7:13" x14ac:dyDescent="0.3">
      <c r="G186">
        <v>0</v>
      </c>
      <c r="H186">
        <v>1</v>
      </c>
      <c r="I186">
        <v>261</v>
      </c>
      <c r="J186">
        <v>8870.4</v>
      </c>
      <c r="K186">
        <v>0.43721416052275597</v>
      </c>
      <c r="L186">
        <v>0.60759502113456132</v>
      </c>
      <c r="M186">
        <v>-0.93546086313126431</v>
      </c>
    </row>
    <row r="187" spans="7:13" x14ac:dyDescent="0.3">
      <c r="G187">
        <v>1</v>
      </c>
      <c r="H187">
        <v>1</v>
      </c>
      <c r="I187">
        <v>233.82</v>
      </c>
      <c r="J187">
        <v>4368.6000000000004</v>
      </c>
      <c r="K187">
        <v>-1.0142962812915941</v>
      </c>
      <c r="L187">
        <v>0.26613990377495306</v>
      </c>
      <c r="M187">
        <v>-1.3237331544246091</v>
      </c>
    </row>
    <row r="188" spans="7:13" x14ac:dyDescent="0.3">
      <c r="G188">
        <v>1</v>
      </c>
      <c r="H188">
        <v>1</v>
      </c>
      <c r="I188">
        <v>333</v>
      </c>
      <c r="J188">
        <v>4500</v>
      </c>
      <c r="K188">
        <v>-1.1428763014087462E-3</v>
      </c>
      <c r="L188">
        <v>0.4997142809557476</v>
      </c>
      <c r="M188">
        <v>-0.69371878198142067</v>
      </c>
    </row>
    <row r="189" spans="7:13" x14ac:dyDescent="0.3">
      <c r="G189">
        <v>1</v>
      </c>
      <c r="H189">
        <v>1</v>
      </c>
      <c r="I189">
        <v>359.82</v>
      </c>
      <c r="J189">
        <v>4572</v>
      </c>
      <c r="K189">
        <v>0.28241705642273507</v>
      </c>
      <c r="L189">
        <v>0.57013869764148362</v>
      </c>
      <c r="M189">
        <v>-0.56187561855770307</v>
      </c>
    </row>
    <row r="190" spans="7:13" x14ac:dyDescent="0.3">
      <c r="G190">
        <v>1</v>
      </c>
      <c r="H190">
        <v>1</v>
      </c>
      <c r="I190">
        <v>342</v>
      </c>
      <c r="J190">
        <v>4680</v>
      </c>
      <c r="K190">
        <v>0.13497462027512031</v>
      </c>
      <c r="L190">
        <v>0.53369251931778694</v>
      </c>
      <c r="M190">
        <v>-0.62793541238317963</v>
      </c>
    </row>
    <row r="191" spans="7:13" x14ac:dyDescent="0.3">
      <c r="G191">
        <v>1</v>
      </c>
      <c r="H191">
        <v>1</v>
      </c>
      <c r="I191">
        <v>333</v>
      </c>
      <c r="J191">
        <v>4860</v>
      </c>
      <c r="K191">
        <v>9.3485191197748341E-2</v>
      </c>
      <c r="L191">
        <v>0.52335429157746793</v>
      </c>
      <c r="M191">
        <v>-0.64749662250951956</v>
      </c>
    </row>
    <row r="192" spans="7:13" x14ac:dyDescent="0.3">
      <c r="G192">
        <v>1</v>
      </c>
      <c r="H192">
        <v>1</v>
      </c>
      <c r="I192">
        <v>323.82</v>
      </c>
      <c r="J192">
        <v>4950</v>
      </c>
      <c r="K192">
        <v>2.6562675989048268E-2</v>
      </c>
      <c r="L192">
        <v>0.50664027856688931</v>
      </c>
      <c r="M192">
        <v>-0.67995403694210377</v>
      </c>
    </row>
    <row r="193" spans="7:13" x14ac:dyDescent="0.3">
      <c r="G193">
        <v>1</v>
      </c>
      <c r="H193">
        <v>1</v>
      </c>
      <c r="I193">
        <v>387</v>
      </c>
      <c r="J193">
        <v>5140.8</v>
      </c>
      <c r="K193">
        <v>0.70011586080879362</v>
      </c>
      <c r="L193">
        <v>0.66821345950040412</v>
      </c>
      <c r="M193">
        <v>-0.40314760634046098</v>
      </c>
    </row>
    <row r="194" spans="7:13" x14ac:dyDescent="0.3">
      <c r="G194">
        <v>1</v>
      </c>
      <c r="H194">
        <v>1</v>
      </c>
      <c r="I194">
        <v>340.2</v>
      </c>
      <c r="J194">
        <v>5220</v>
      </c>
      <c r="K194">
        <v>0.25915602895846601</v>
      </c>
      <c r="L194">
        <v>0.5644288137213912</v>
      </c>
      <c r="M194">
        <v>-0.57194100835514738</v>
      </c>
    </row>
    <row r="195" spans="7:13" x14ac:dyDescent="0.3">
      <c r="G195">
        <v>1</v>
      </c>
      <c r="H195">
        <v>1</v>
      </c>
      <c r="I195">
        <v>351</v>
      </c>
      <c r="J195">
        <v>5400</v>
      </c>
      <c r="K195">
        <v>0.41303421810038499</v>
      </c>
      <c r="L195">
        <v>0.60181520378413</v>
      </c>
      <c r="M195">
        <v>-0.50780485125664721</v>
      </c>
    </row>
    <row r="196" spans="7:13" x14ac:dyDescent="0.3">
      <c r="G196">
        <v>1</v>
      </c>
      <c r="H196">
        <v>1</v>
      </c>
      <c r="I196">
        <v>198</v>
      </c>
      <c r="J196">
        <v>5414.4</v>
      </c>
      <c r="K196">
        <v>-1.0928395272578053</v>
      </c>
      <c r="L196">
        <v>0.25108395410633216</v>
      </c>
      <c r="M196">
        <v>-1.3819679172645367</v>
      </c>
    </row>
    <row r="197" spans="7:13" x14ac:dyDescent="0.3">
      <c r="G197">
        <v>1</v>
      </c>
      <c r="H197">
        <v>1</v>
      </c>
      <c r="I197">
        <v>322.2</v>
      </c>
      <c r="J197">
        <v>5508</v>
      </c>
      <c r="K197">
        <v>0.15725155730389062</v>
      </c>
      <c r="L197">
        <v>0.5392320782183615</v>
      </c>
      <c r="M197">
        <v>-0.61760922890889747</v>
      </c>
    </row>
    <row r="198" spans="7:13" x14ac:dyDescent="0.3">
      <c r="G198">
        <v>1</v>
      </c>
      <c r="H198">
        <v>1</v>
      </c>
      <c r="I198">
        <v>214.2</v>
      </c>
      <c r="J198">
        <v>5743.8</v>
      </c>
      <c r="K198">
        <v>-0.8464086124075656</v>
      </c>
      <c r="L198">
        <v>0.30018677528132443</v>
      </c>
      <c r="M198">
        <v>-1.2033504137800393</v>
      </c>
    </row>
    <row r="199" spans="7:13" x14ac:dyDescent="0.3">
      <c r="G199">
        <v>1</v>
      </c>
      <c r="H199">
        <v>1</v>
      </c>
      <c r="I199">
        <v>287.82</v>
      </c>
      <c r="J199">
        <v>5940</v>
      </c>
      <c r="K199">
        <v>-6.8423989696071219E-2</v>
      </c>
      <c r="L199">
        <v>0.48290067341810405</v>
      </c>
      <c r="M199">
        <v>-0.72794429157450979</v>
      </c>
    </row>
    <row r="200" spans="7:13" x14ac:dyDescent="0.3">
      <c r="G200">
        <v>1</v>
      </c>
      <c r="H200">
        <v>1</v>
      </c>
      <c r="I200">
        <v>270</v>
      </c>
      <c r="J200">
        <v>6033.6</v>
      </c>
      <c r="K200">
        <v>-0.2196515485436521</v>
      </c>
      <c r="L200">
        <v>0.44530683377808133</v>
      </c>
      <c r="M200">
        <v>-0.8089917203134861</v>
      </c>
    </row>
    <row r="201" spans="7:13" x14ac:dyDescent="0.3">
      <c r="G201">
        <v>1</v>
      </c>
      <c r="H201">
        <v>1</v>
      </c>
      <c r="I201">
        <v>270</v>
      </c>
      <c r="J201">
        <v>6035.4</v>
      </c>
      <c r="K201">
        <v>-0.21917840820615653</v>
      </c>
      <c r="L201">
        <v>0.44542370655988789</v>
      </c>
      <c r="M201">
        <v>-0.80872930024998879</v>
      </c>
    </row>
    <row r="202" spans="7:13" x14ac:dyDescent="0.3">
      <c r="G202">
        <v>1</v>
      </c>
      <c r="H202">
        <v>1</v>
      </c>
      <c r="I202">
        <v>288</v>
      </c>
      <c r="J202">
        <v>6120</v>
      </c>
      <c r="K202">
        <v>-1.9333886689953506E-2</v>
      </c>
      <c r="L202">
        <v>0.49516667888419391</v>
      </c>
      <c r="M202">
        <v>-0.70286084807401905</v>
      </c>
    </row>
    <row r="203" spans="7:13" x14ac:dyDescent="0.3">
      <c r="G203">
        <v>1</v>
      </c>
      <c r="H203">
        <v>1</v>
      </c>
      <c r="I203">
        <v>286.2</v>
      </c>
      <c r="J203">
        <v>6300</v>
      </c>
      <c r="K203">
        <v>1.021945449423467E-2</v>
      </c>
      <c r="L203">
        <v>0.50255484138854656</v>
      </c>
      <c r="M203">
        <v>-0.68805050791229039</v>
      </c>
    </row>
    <row r="204" spans="7:13" x14ac:dyDescent="0.3">
      <c r="G204">
        <v>1</v>
      </c>
      <c r="H204">
        <v>1</v>
      </c>
      <c r="I204">
        <v>234</v>
      </c>
      <c r="J204">
        <v>6480</v>
      </c>
      <c r="K204">
        <v>-0.45752659615249835</v>
      </c>
      <c r="L204">
        <v>0.38757274776744688</v>
      </c>
      <c r="M204">
        <v>-0.94785171163490911</v>
      </c>
    </row>
    <row r="205" spans="7:13" x14ac:dyDescent="0.3">
      <c r="G205">
        <v>1</v>
      </c>
      <c r="H205">
        <v>1</v>
      </c>
      <c r="I205">
        <v>341.82</v>
      </c>
      <c r="J205">
        <v>6480</v>
      </c>
      <c r="K205">
        <v>0.60633888851436679</v>
      </c>
      <c r="L205">
        <v>0.64710520140473615</v>
      </c>
      <c r="M205">
        <v>-0.43524639892813971</v>
      </c>
    </row>
    <row r="206" spans="7:13" x14ac:dyDescent="0.3">
      <c r="G206">
        <v>1</v>
      </c>
      <c r="H206">
        <v>1</v>
      </c>
      <c r="I206">
        <v>277.2</v>
      </c>
      <c r="J206">
        <v>6627.6</v>
      </c>
      <c r="K206">
        <v>7.5275330915178795E-3</v>
      </c>
      <c r="L206">
        <v>0.5018818743867155</v>
      </c>
      <c r="M206">
        <v>-0.68939049696676913</v>
      </c>
    </row>
    <row r="207" spans="7:13" x14ac:dyDescent="0.3">
      <c r="G207">
        <v>1</v>
      </c>
      <c r="H207">
        <v>1</v>
      </c>
      <c r="I207">
        <v>333</v>
      </c>
      <c r="J207">
        <v>6660</v>
      </c>
      <c r="K207">
        <v>0.566625528693534</v>
      </c>
      <c r="L207">
        <v>0.63798416947346404</v>
      </c>
      <c r="M207">
        <v>-0.44944180868270545</v>
      </c>
    </row>
    <row r="208" spans="7:13" x14ac:dyDescent="0.3">
      <c r="G208">
        <v>1</v>
      </c>
      <c r="H208">
        <v>1</v>
      </c>
      <c r="I208">
        <v>246.6</v>
      </c>
      <c r="J208">
        <v>6876</v>
      </c>
      <c r="K208">
        <v>-0.22911087394569529</v>
      </c>
      <c r="L208">
        <v>0.44297152411926255</v>
      </c>
      <c r="M208">
        <v>-0.81424979064351688</v>
      </c>
    </row>
    <row r="209" spans="7:13" x14ac:dyDescent="0.3">
      <c r="G209">
        <v>1</v>
      </c>
      <c r="H209">
        <v>1</v>
      </c>
      <c r="I209">
        <v>265.5</v>
      </c>
      <c r="J209">
        <v>6901.2</v>
      </c>
      <c r="K209">
        <v>-3.5999637284158448E-2</v>
      </c>
      <c r="L209">
        <v>0.49100106252363235</v>
      </c>
      <c r="M209">
        <v>-0.71130898719070668</v>
      </c>
    </row>
    <row r="210" spans="7:13" x14ac:dyDescent="0.3">
      <c r="G210">
        <v>1</v>
      </c>
      <c r="H210">
        <v>1</v>
      </c>
      <c r="I210">
        <v>257.04000000000002</v>
      </c>
      <c r="J210">
        <v>7380</v>
      </c>
      <c r="K210">
        <v>6.3804374323872537E-3</v>
      </c>
      <c r="L210">
        <v>0.50159510394671281</v>
      </c>
      <c r="M210">
        <v>-0.68996205058284843</v>
      </c>
    </row>
    <row r="211" spans="7:13" x14ac:dyDescent="0.3">
      <c r="G211">
        <v>1</v>
      </c>
      <c r="H211">
        <v>1</v>
      </c>
      <c r="I211">
        <v>260.82</v>
      </c>
      <c r="J211">
        <v>7430.4</v>
      </c>
      <c r="K211">
        <v>5.6925821269588228E-2</v>
      </c>
      <c r="L211">
        <v>0.514227613418203</v>
      </c>
      <c r="M211">
        <v>-0.66508928388433142</v>
      </c>
    </row>
    <row r="212" spans="7:13" x14ac:dyDescent="0.3">
      <c r="G212">
        <v>1</v>
      </c>
      <c r="H212">
        <v>1</v>
      </c>
      <c r="I212">
        <v>270</v>
      </c>
      <c r="J212">
        <v>7824.6</v>
      </c>
      <c r="K212">
        <v>0.25112308726465482</v>
      </c>
      <c r="L212">
        <v>0.56245291160880428</v>
      </c>
      <c r="M212">
        <v>-0.57544786110312418</v>
      </c>
    </row>
    <row r="213" spans="7:13" x14ac:dyDescent="0.3">
      <c r="G213">
        <v>1</v>
      </c>
      <c r="H213">
        <v>1</v>
      </c>
      <c r="I213">
        <v>323.82</v>
      </c>
      <c r="J213">
        <v>7848</v>
      </c>
      <c r="K213">
        <v>0.78831861935726311</v>
      </c>
      <c r="L213">
        <v>0.68747019158638945</v>
      </c>
      <c r="M213">
        <v>-0.37473680807390708</v>
      </c>
    </row>
    <row r="214" spans="7:13" x14ac:dyDescent="0.3">
      <c r="G214">
        <v>0</v>
      </c>
      <c r="H214">
        <v>1</v>
      </c>
      <c r="I214">
        <v>261</v>
      </c>
      <c r="J214">
        <v>7623</v>
      </c>
      <c r="K214">
        <v>0.10932790663817649</v>
      </c>
      <c r="L214">
        <v>0.52730478516472412</v>
      </c>
      <c r="M214">
        <v>-0.74930446428204622</v>
      </c>
    </row>
    <row r="215" spans="7:13" x14ac:dyDescent="0.3">
      <c r="G215">
        <v>1</v>
      </c>
      <c r="H215">
        <v>1</v>
      </c>
      <c r="I215">
        <v>404.1</v>
      </c>
      <c r="J215">
        <v>6300</v>
      </c>
      <c r="K215">
        <v>1.1735448175272853</v>
      </c>
      <c r="L215">
        <v>0.76378516036011068</v>
      </c>
      <c r="M215">
        <v>-0.26946873307792812</v>
      </c>
    </row>
    <row r="216" spans="7:13" x14ac:dyDescent="0.3">
      <c r="G216">
        <v>1</v>
      </c>
      <c r="H216">
        <v>1</v>
      </c>
      <c r="I216">
        <v>485.82</v>
      </c>
      <c r="J216">
        <v>8100</v>
      </c>
      <c r="K216">
        <v>2.45302059749178</v>
      </c>
      <c r="L216">
        <v>0.92078206085002234</v>
      </c>
      <c r="M216">
        <v>-8.2531903899319067E-2</v>
      </c>
    </row>
    <row r="217" spans="7:13" x14ac:dyDescent="0.3">
      <c r="G217">
        <v>1</v>
      </c>
      <c r="H217">
        <v>1</v>
      </c>
      <c r="I217">
        <v>225.9</v>
      </c>
      <c r="J217">
        <v>6562.8</v>
      </c>
      <c r="K217">
        <v>-0.51568525717194791</v>
      </c>
      <c r="L217">
        <v>0.37386171711531357</v>
      </c>
      <c r="M217">
        <v>-0.98386929027180181</v>
      </c>
    </row>
    <row r="218" spans="7:13" x14ac:dyDescent="0.3">
      <c r="G218">
        <v>1</v>
      </c>
      <c r="H218">
        <v>1</v>
      </c>
      <c r="I218">
        <v>341.82</v>
      </c>
      <c r="J218">
        <v>7560</v>
      </c>
      <c r="K218">
        <v>0.89022309101183805</v>
      </c>
      <c r="L218">
        <v>0.70893620857399409</v>
      </c>
      <c r="M218">
        <v>-0.34398973030044205</v>
      </c>
    </row>
    <row r="219" spans="7:13" x14ac:dyDescent="0.3">
      <c r="G219">
        <v>1</v>
      </c>
      <c r="H219">
        <v>1</v>
      </c>
      <c r="I219">
        <v>468</v>
      </c>
      <c r="J219">
        <v>7920</v>
      </c>
      <c r="K219">
        <v>2.2298757073448403</v>
      </c>
      <c r="L219">
        <v>0.90290046267081314</v>
      </c>
      <c r="M219">
        <v>-0.10214296124130894</v>
      </c>
    </row>
    <row r="220" spans="7:13" x14ac:dyDescent="0.3">
      <c r="G220">
        <v>0</v>
      </c>
      <c r="H220">
        <v>1</v>
      </c>
      <c r="I220">
        <v>272.7</v>
      </c>
      <c r="J220">
        <v>8910</v>
      </c>
      <c r="K220">
        <v>0.56306774962269834</v>
      </c>
      <c r="L220">
        <v>0.63716206078641968</v>
      </c>
      <c r="M220">
        <v>-1.0137989928525029</v>
      </c>
    </row>
    <row r="221" spans="7:13" x14ac:dyDescent="0.3">
      <c r="G221">
        <v>1</v>
      </c>
      <c r="H221">
        <v>1</v>
      </c>
      <c r="I221">
        <v>314.82</v>
      </c>
      <c r="J221">
        <v>5130</v>
      </c>
      <c r="K221">
        <v>-1.4926753088323474E-2</v>
      </c>
      <c r="L221">
        <v>0.49626838101386228</v>
      </c>
      <c r="M221">
        <v>-0.70063840784027154</v>
      </c>
    </row>
    <row r="222" spans="7:13" x14ac:dyDescent="0.3">
      <c r="G222">
        <v>1</v>
      </c>
      <c r="H222">
        <v>1</v>
      </c>
      <c r="I222">
        <v>477</v>
      </c>
      <c r="J222">
        <v>5220</v>
      </c>
      <c r="K222">
        <v>1.6089686639281113</v>
      </c>
      <c r="L222">
        <v>0.83326814973515118</v>
      </c>
      <c r="M222">
        <v>-0.18239978017114181</v>
      </c>
    </row>
    <row r="223" spans="7:13" x14ac:dyDescent="0.3">
      <c r="G223">
        <v>1</v>
      </c>
      <c r="H223">
        <v>1</v>
      </c>
      <c r="I223">
        <v>396</v>
      </c>
      <c r="J223">
        <v>5400</v>
      </c>
      <c r="K223">
        <v>0.85705153223513664</v>
      </c>
      <c r="L223">
        <v>0.70204426705945</v>
      </c>
      <c r="M223">
        <v>-0.35375881845518387</v>
      </c>
    </row>
    <row r="224" spans="7:13" x14ac:dyDescent="0.3">
      <c r="G224">
        <v>1</v>
      </c>
      <c r="H224">
        <v>1</v>
      </c>
      <c r="I224">
        <v>392.4</v>
      </c>
      <c r="J224">
        <v>5580</v>
      </c>
      <c r="K224">
        <v>0.86884418085393489</v>
      </c>
      <c r="L224">
        <v>0.70450513917459023</v>
      </c>
      <c r="M224">
        <v>-0.35025965288705618</v>
      </c>
    </row>
    <row r="225" spans="7:13" x14ac:dyDescent="0.3">
      <c r="G225">
        <v>1</v>
      </c>
      <c r="H225">
        <v>1</v>
      </c>
      <c r="I225">
        <v>351</v>
      </c>
      <c r="J225">
        <v>5715</v>
      </c>
      <c r="K225">
        <v>0.49583377716214749</v>
      </c>
      <c r="L225">
        <v>0.62147975501322916</v>
      </c>
      <c r="M225">
        <v>-0.47565194295737623</v>
      </c>
    </row>
    <row r="226" spans="7:13" x14ac:dyDescent="0.3">
      <c r="G226">
        <v>1</v>
      </c>
      <c r="H226">
        <v>1</v>
      </c>
      <c r="I226">
        <v>504</v>
      </c>
      <c r="J226">
        <v>5760</v>
      </c>
      <c r="K226">
        <v>2.0173211536576985</v>
      </c>
      <c r="L226">
        <v>0.88260372646155016</v>
      </c>
      <c r="M226">
        <v>-0.12487896001471269</v>
      </c>
    </row>
    <row r="227" spans="7:13" x14ac:dyDescent="0.3">
      <c r="G227">
        <v>1</v>
      </c>
      <c r="H227">
        <v>1</v>
      </c>
      <c r="I227">
        <v>395.82</v>
      </c>
      <c r="J227">
        <v>5760</v>
      </c>
      <c r="K227">
        <v>0.949903530477755</v>
      </c>
      <c r="L227">
        <v>0.72109577680882431</v>
      </c>
      <c r="M227">
        <v>-0.32698331167229588</v>
      </c>
    </row>
    <row r="228" spans="7:13" x14ac:dyDescent="0.3">
      <c r="G228">
        <v>1</v>
      </c>
      <c r="H228">
        <v>1</v>
      </c>
      <c r="I228">
        <v>414</v>
      </c>
      <c r="J228">
        <v>6120</v>
      </c>
      <c r="K228">
        <v>1.2239145928873514</v>
      </c>
      <c r="L228">
        <v>0.77275171127811404</v>
      </c>
      <c r="M228">
        <v>-0.25779748344229025</v>
      </c>
    </row>
    <row r="229" spans="7:13" x14ac:dyDescent="0.3">
      <c r="G229">
        <v>1</v>
      </c>
      <c r="H229">
        <v>1</v>
      </c>
      <c r="I229">
        <v>405</v>
      </c>
      <c r="J229">
        <v>6480</v>
      </c>
      <c r="K229">
        <v>1.2297391975595586</v>
      </c>
      <c r="L229">
        <v>0.77377292448291968</v>
      </c>
      <c r="M229">
        <v>-0.25647682765754665</v>
      </c>
    </row>
    <row r="230" spans="7:13" x14ac:dyDescent="0.3">
      <c r="G230">
        <v>1</v>
      </c>
      <c r="H230">
        <v>1</v>
      </c>
      <c r="I230">
        <v>405</v>
      </c>
      <c r="J230">
        <v>6661.8</v>
      </c>
      <c r="K230">
        <v>1.277526371646633</v>
      </c>
      <c r="L230">
        <v>0.78202841597182704</v>
      </c>
      <c r="M230">
        <v>-0.24586420153713798</v>
      </c>
    </row>
    <row r="231" spans="7:13" x14ac:dyDescent="0.3">
      <c r="G231">
        <v>1</v>
      </c>
      <c r="H231">
        <v>1</v>
      </c>
      <c r="I231">
        <v>337.5</v>
      </c>
      <c r="J231">
        <v>6867</v>
      </c>
      <c r="K231">
        <v>0.66543839891902445</v>
      </c>
      <c r="L231">
        <v>0.66048098913380526</v>
      </c>
      <c r="M231">
        <v>-0.4147869379717487</v>
      </c>
    </row>
    <row r="232" spans="7:13" x14ac:dyDescent="0.3">
      <c r="G232">
        <v>1</v>
      </c>
      <c r="H232">
        <v>1</v>
      </c>
      <c r="I232">
        <v>360</v>
      </c>
      <c r="J232">
        <v>6967.8</v>
      </c>
      <c r="K232">
        <v>0.91394291488616486</v>
      </c>
      <c r="L232">
        <v>0.71380632700035462</v>
      </c>
      <c r="M232">
        <v>-0.33714360413746114</v>
      </c>
    </row>
    <row r="233" spans="7:13" x14ac:dyDescent="0.3">
      <c r="G233">
        <v>1</v>
      </c>
      <c r="H233">
        <v>1</v>
      </c>
      <c r="I233">
        <v>441</v>
      </c>
      <c r="J233">
        <v>7020</v>
      </c>
      <c r="K233">
        <v>1.7268951501160958</v>
      </c>
      <c r="L233">
        <v>0.84901484492367596</v>
      </c>
      <c r="M233">
        <v>-0.16367860763675635</v>
      </c>
    </row>
    <row r="234" spans="7:13" x14ac:dyDescent="0.3">
      <c r="G234">
        <v>1</v>
      </c>
      <c r="H234">
        <v>1</v>
      </c>
      <c r="I234">
        <v>378</v>
      </c>
      <c r="J234">
        <v>7074</v>
      </c>
      <c r="K234">
        <v>1.1194651204523167</v>
      </c>
      <c r="L234">
        <v>0.75388948830692892</v>
      </c>
      <c r="M234">
        <v>-0.28250948894839717</v>
      </c>
    </row>
    <row r="235" spans="7:13" x14ac:dyDescent="0.3">
      <c r="G235">
        <v>1</v>
      </c>
      <c r="H235">
        <v>1</v>
      </c>
      <c r="I235">
        <v>432</v>
      </c>
      <c r="J235">
        <v>7380</v>
      </c>
      <c r="K235">
        <v>1.7327197547883024</v>
      </c>
      <c r="L235">
        <v>0.84975997619939592</v>
      </c>
      <c r="M235">
        <v>-0.16280135031666743</v>
      </c>
    </row>
    <row r="236" spans="7:13" x14ac:dyDescent="0.3">
      <c r="G236">
        <v>1</v>
      </c>
      <c r="H236">
        <v>1</v>
      </c>
      <c r="I236">
        <v>405</v>
      </c>
      <c r="J236">
        <v>7380</v>
      </c>
      <c r="K236">
        <v>1.4663093663074513</v>
      </c>
      <c r="L236">
        <v>0.8124957796628669</v>
      </c>
      <c r="M236">
        <v>-0.20764455905282161</v>
      </c>
    </row>
    <row r="237" spans="7:13" x14ac:dyDescent="0.3">
      <c r="G237">
        <v>1</v>
      </c>
      <c r="H237">
        <v>1</v>
      </c>
      <c r="I237">
        <v>372.06</v>
      </c>
      <c r="J237">
        <v>7560</v>
      </c>
      <c r="K237">
        <v>1.1886027261103915</v>
      </c>
      <c r="L237">
        <v>0.76649106976986003</v>
      </c>
      <c r="M237">
        <v>-0.26593223139715916</v>
      </c>
    </row>
    <row r="238" spans="7:13" x14ac:dyDescent="0.3">
      <c r="G238">
        <v>1</v>
      </c>
      <c r="H238">
        <v>1</v>
      </c>
      <c r="I238">
        <v>558</v>
      </c>
      <c r="J238">
        <v>8490.6</v>
      </c>
      <c r="K238">
        <v>3.2678958226005075</v>
      </c>
      <c r="L238">
        <v>0.96331087617358047</v>
      </c>
      <c r="M238">
        <v>-3.7379098746035483E-2</v>
      </c>
    </row>
    <row r="239" spans="7:13" x14ac:dyDescent="0.3">
      <c r="G239">
        <v>1</v>
      </c>
      <c r="H239">
        <v>1</v>
      </c>
      <c r="I239">
        <v>413.1</v>
      </c>
      <c r="J239">
        <v>6300</v>
      </c>
      <c r="K239">
        <v>1.2623482803542354</v>
      </c>
      <c r="L239">
        <v>0.77943008628054455</v>
      </c>
      <c r="M239">
        <v>-0.24919228497428664</v>
      </c>
    </row>
    <row r="240" spans="7:13" x14ac:dyDescent="0.3">
      <c r="G240">
        <v>1</v>
      </c>
      <c r="H240">
        <v>1</v>
      </c>
      <c r="I240">
        <v>504</v>
      </c>
      <c r="J240">
        <v>7304.4</v>
      </c>
      <c r="K240">
        <v>2.4232755632290823</v>
      </c>
      <c r="L240">
        <v>0.91858504875213576</v>
      </c>
      <c r="M240">
        <v>-8.4920783347291084E-2</v>
      </c>
    </row>
    <row r="241" spans="7:13" x14ac:dyDescent="0.3">
      <c r="G241">
        <v>1</v>
      </c>
      <c r="H241">
        <v>1</v>
      </c>
      <c r="I241">
        <v>486</v>
      </c>
      <c r="J241">
        <v>9720</v>
      </c>
      <c r="K241">
        <v>2.8806229704945259</v>
      </c>
      <c r="L241">
        <v>0.94688020654697691</v>
      </c>
      <c r="M241">
        <v>-5.4582691636046718E-2</v>
      </c>
    </row>
    <row r="242" spans="7:13" x14ac:dyDescent="0.3">
      <c r="G242">
        <v>1</v>
      </c>
      <c r="H242">
        <v>1</v>
      </c>
      <c r="I242">
        <v>319.5</v>
      </c>
      <c r="J242">
        <v>5580</v>
      </c>
      <c r="K242">
        <v>0.1495361319556372</v>
      </c>
      <c r="L242">
        <v>0.53731452620852982</v>
      </c>
      <c r="M242">
        <v>-0.62117164604882924</v>
      </c>
    </row>
    <row r="243" spans="7:13" x14ac:dyDescent="0.3">
      <c r="G243">
        <v>1</v>
      </c>
      <c r="H243">
        <v>1</v>
      </c>
      <c r="I243">
        <v>333</v>
      </c>
      <c r="J243">
        <v>7200</v>
      </c>
      <c r="K243">
        <v>0.70856762994226963</v>
      </c>
      <c r="L243">
        <v>0.6700845811711742</v>
      </c>
      <c r="M243">
        <v>-0.40035133401080214</v>
      </c>
    </row>
    <row r="244" spans="7:13" x14ac:dyDescent="0.3">
      <c r="G244">
        <v>0</v>
      </c>
      <c r="H244">
        <v>1</v>
      </c>
      <c r="I244">
        <v>288</v>
      </c>
      <c r="J244">
        <v>4500</v>
      </c>
      <c r="K244">
        <v>-0.4451601904361604</v>
      </c>
      <c r="L244">
        <v>0.39051208839331192</v>
      </c>
      <c r="M244">
        <v>-0.49513616355250878</v>
      </c>
    </row>
    <row r="245" spans="7:13" x14ac:dyDescent="0.3">
      <c r="G245">
        <v>1</v>
      </c>
      <c r="H245">
        <v>1</v>
      </c>
      <c r="I245">
        <v>239.4</v>
      </c>
      <c r="J245">
        <v>8080.2</v>
      </c>
      <c r="K245">
        <v>1.6377241577425039E-2</v>
      </c>
      <c r="L245">
        <v>0.50409421888418249</v>
      </c>
      <c r="M245">
        <v>-0.68499208615176899</v>
      </c>
    </row>
    <row r="246" spans="7:13" x14ac:dyDescent="0.3">
      <c r="G246">
        <v>1</v>
      </c>
      <c r="H246">
        <v>1</v>
      </c>
      <c r="I246">
        <v>351</v>
      </c>
      <c r="J246">
        <v>6660</v>
      </c>
      <c r="K246">
        <v>0.74423245434743501</v>
      </c>
      <c r="L246">
        <v>0.67792068327822719</v>
      </c>
      <c r="M246">
        <v>-0.38872498420047336</v>
      </c>
    </row>
    <row r="247" spans="7:13" x14ac:dyDescent="0.3">
      <c r="G247">
        <v>1</v>
      </c>
      <c r="H247">
        <v>1</v>
      </c>
      <c r="I247">
        <v>444.6</v>
      </c>
      <c r="J247">
        <v>5580</v>
      </c>
      <c r="K247">
        <v>1.383904265250248</v>
      </c>
      <c r="L247">
        <v>0.79961731044361672</v>
      </c>
      <c r="M247">
        <v>-0.22362202771126527</v>
      </c>
    </row>
    <row r="248" spans="7:13" x14ac:dyDescent="0.3">
      <c r="G248">
        <v>1</v>
      </c>
      <c r="H248">
        <v>1</v>
      </c>
      <c r="I248">
        <v>358.2</v>
      </c>
      <c r="J248">
        <v>6321.6</v>
      </c>
      <c r="K248">
        <v>0.72632484115978757</v>
      </c>
      <c r="L248">
        <v>0.67399826672993679</v>
      </c>
      <c r="M248">
        <v>-0.39452773969044108</v>
      </c>
    </row>
    <row r="249" spans="7:13" x14ac:dyDescent="0.3">
      <c r="G249">
        <v>1</v>
      </c>
      <c r="H249">
        <v>1</v>
      </c>
      <c r="I249">
        <v>378</v>
      </c>
      <c r="J249">
        <v>9205.2000000000007</v>
      </c>
      <c r="K249">
        <v>1.6796632800473272</v>
      </c>
      <c r="L249">
        <v>0.84285993869446862</v>
      </c>
      <c r="M249">
        <v>-0.17095448105400882</v>
      </c>
    </row>
    <row r="250" spans="7:13" x14ac:dyDescent="0.3">
      <c r="G250">
        <v>0</v>
      </c>
      <c r="H250">
        <v>1</v>
      </c>
      <c r="I250">
        <v>297</v>
      </c>
      <c r="J250">
        <v>5779.8</v>
      </c>
      <c r="K250">
        <v>-1.9953947649706372E-2</v>
      </c>
      <c r="L250">
        <v>0.49501167859899026</v>
      </c>
      <c r="M250">
        <v>-0.68321997591278028</v>
      </c>
    </row>
    <row r="251" spans="7:13" x14ac:dyDescent="0.3">
      <c r="G251">
        <v>0</v>
      </c>
      <c r="H251">
        <v>1</v>
      </c>
      <c r="I251">
        <v>333</v>
      </c>
      <c r="J251">
        <v>5760</v>
      </c>
      <c r="K251">
        <v>0.33005535994564106</v>
      </c>
      <c r="L251">
        <v>0.58177284670842111</v>
      </c>
      <c r="M251">
        <v>-0.87173056513418556</v>
      </c>
    </row>
    <row r="252" spans="7:13" x14ac:dyDescent="0.3">
      <c r="G252">
        <v>0</v>
      </c>
      <c r="H252">
        <v>1</v>
      </c>
      <c r="I252">
        <v>291.60000000000002</v>
      </c>
      <c r="J252">
        <v>8010</v>
      </c>
      <c r="K252">
        <v>0.51298485281140183</v>
      </c>
      <c r="L252">
        <v>0.62550593255791787</v>
      </c>
      <c r="M252">
        <v>-0.98217931742648634</v>
      </c>
    </row>
    <row r="253" spans="7:13" x14ac:dyDescent="0.3">
      <c r="G253">
        <v>0</v>
      </c>
      <c r="H253">
        <v>1</v>
      </c>
      <c r="I253">
        <v>297</v>
      </c>
      <c r="J253">
        <v>4752</v>
      </c>
      <c r="K253">
        <v>-0.29011708035979988</v>
      </c>
      <c r="L253">
        <v>0.42797520409956363</v>
      </c>
      <c r="M253">
        <v>-0.55857293906561334</v>
      </c>
    </row>
    <row r="254" spans="7:13" x14ac:dyDescent="0.3">
      <c r="G254">
        <v>0</v>
      </c>
      <c r="H254">
        <v>1</v>
      </c>
      <c r="I254">
        <v>317.7</v>
      </c>
      <c r="J254">
        <v>5580</v>
      </c>
      <c r="K254">
        <v>0.13177543939024683</v>
      </c>
      <c r="L254">
        <v>0.53289627061415934</v>
      </c>
      <c r="M254">
        <v>-0.76120392737869302</v>
      </c>
    </row>
    <row r="255" spans="7:13" x14ac:dyDescent="0.3">
      <c r="G255">
        <v>1</v>
      </c>
      <c r="H255">
        <v>1</v>
      </c>
      <c r="I255">
        <v>359.82</v>
      </c>
      <c r="J255">
        <v>4980.6000000000004</v>
      </c>
      <c r="K255">
        <v>0.38981991303427832</v>
      </c>
      <c r="L255">
        <v>0.59623934627444175</v>
      </c>
      <c r="M255">
        <v>-0.51711310482275441</v>
      </c>
    </row>
    <row r="256" spans="7:13" x14ac:dyDescent="0.3">
      <c r="G256">
        <v>0</v>
      </c>
      <c r="H256">
        <v>1</v>
      </c>
      <c r="I256">
        <v>306</v>
      </c>
      <c r="J256">
        <v>5472</v>
      </c>
      <c r="K256">
        <v>-1.2057482534535646E-2</v>
      </c>
      <c r="L256">
        <v>0.49698566588566012</v>
      </c>
      <c r="M256">
        <v>-0.68713661204322818</v>
      </c>
    </row>
    <row r="257" spans="7:13" x14ac:dyDescent="0.3">
      <c r="G257">
        <v>1</v>
      </c>
      <c r="H257">
        <v>1</v>
      </c>
      <c r="I257">
        <v>449.82</v>
      </c>
      <c r="J257">
        <v>9720</v>
      </c>
      <c r="K257">
        <v>2.5236330499301851</v>
      </c>
      <c r="L257">
        <v>0.92578206682158892</v>
      </c>
      <c r="M257">
        <v>-7.7116421039644306E-2</v>
      </c>
    </row>
    <row r="258" spans="7:13" x14ac:dyDescent="0.3">
      <c r="G258">
        <v>1</v>
      </c>
      <c r="H258">
        <v>1</v>
      </c>
      <c r="I258">
        <v>340.2</v>
      </c>
      <c r="J258">
        <v>6656.4</v>
      </c>
      <c r="K258">
        <v>0.63672201828010278</v>
      </c>
      <c r="L258">
        <v>0.65401209294298768</v>
      </c>
      <c r="M258">
        <v>-0.4246294369573767</v>
      </c>
    </row>
    <row r="259" spans="7:13" x14ac:dyDescent="0.3">
      <c r="G259">
        <v>1</v>
      </c>
      <c r="H259">
        <v>1</v>
      </c>
      <c r="I259">
        <v>342</v>
      </c>
      <c r="J259">
        <v>7466.4</v>
      </c>
      <c r="K259">
        <v>0.86739586271859626</v>
      </c>
      <c r="L259">
        <v>0.70420354243477878</v>
      </c>
      <c r="M259">
        <v>-0.3506878418353559</v>
      </c>
    </row>
    <row r="260" spans="7:13" x14ac:dyDescent="0.3">
      <c r="G260">
        <v>1</v>
      </c>
      <c r="H260">
        <v>1</v>
      </c>
      <c r="I260">
        <v>369</v>
      </c>
      <c r="J260">
        <v>5220</v>
      </c>
      <c r="K260">
        <v>0.54332711000470701</v>
      </c>
      <c r="L260">
        <v>0.63258604832692478</v>
      </c>
      <c r="M260">
        <v>-0.45793902284806254</v>
      </c>
    </row>
    <row r="261" spans="7:13" x14ac:dyDescent="0.3">
      <c r="G261">
        <v>1</v>
      </c>
      <c r="H261">
        <v>1</v>
      </c>
      <c r="I261">
        <v>341.82</v>
      </c>
      <c r="J261">
        <v>5148</v>
      </c>
      <c r="K261">
        <v>0.2562150387674853</v>
      </c>
      <c r="L261">
        <v>0.56370563792643424</v>
      </c>
      <c r="M261">
        <v>-0.57322308230113572</v>
      </c>
    </row>
    <row r="262" spans="7:13" x14ac:dyDescent="0.3">
      <c r="G262">
        <v>0</v>
      </c>
      <c r="H262">
        <v>1</v>
      </c>
      <c r="I262">
        <v>402.3</v>
      </c>
      <c r="J262">
        <v>5760</v>
      </c>
      <c r="K262">
        <v>1.0138420237131593</v>
      </c>
      <c r="L262">
        <v>0.73377136600026704</v>
      </c>
      <c r="M262">
        <v>-1.3233998130668632</v>
      </c>
    </row>
    <row r="263" spans="7:13" x14ac:dyDescent="0.3">
      <c r="G263">
        <v>0</v>
      </c>
      <c r="H263">
        <v>1</v>
      </c>
      <c r="I263">
        <v>392.22</v>
      </c>
      <c r="J263">
        <v>6228</v>
      </c>
      <c r="K263">
        <v>1.0373986330958795</v>
      </c>
      <c r="L263">
        <v>0.73834775880389603</v>
      </c>
      <c r="M263">
        <v>-1.3407389805743717</v>
      </c>
    </row>
    <row r="264" spans="7:13" x14ac:dyDescent="0.3">
      <c r="G264">
        <v>0</v>
      </c>
      <c r="H264">
        <v>1</v>
      </c>
      <c r="I264">
        <v>320.39999999999998</v>
      </c>
      <c r="J264">
        <v>5850</v>
      </c>
      <c r="K264">
        <v>0.22938752886270009</v>
      </c>
      <c r="L264">
        <v>0.55709673878241439</v>
      </c>
      <c r="M264">
        <v>-0.81440390475296431</v>
      </c>
    </row>
    <row r="265" spans="7:13" x14ac:dyDescent="0.3">
      <c r="G265">
        <v>1</v>
      </c>
      <c r="H265">
        <v>1</v>
      </c>
      <c r="I265">
        <v>349.2</v>
      </c>
      <c r="J265">
        <v>6192</v>
      </c>
      <c r="K265">
        <v>0.60345527403314025</v>
      </c>
      <c r="L265">
        <v>0.64644642003452968</v>
      </c>
      <c r="M265">
        <v>-0.43626496118146352</v>
      </c>
    </row>
    <row r="266" spans="7:13" x14ac:dyDescent="0.3">
      <c r="G266">
        <v>0</v>
      </c>
      <c r="H266">
        <v>1</v>
      </c>
      <c r="I266">
        <v>387</v>
      </c>
      <c r="J266">
        <v>6300</v>
      </c>
      <c r="K266">
        <v>1.0048182381560793</v>
      </c>
      <c r="L266">
        <v>0.73200484644255304</v>
      </c>
      <c r="M266">
        <v>-1.3167863823756627</v>
      </c>
    </row>
    <row r="267" spans="7:13" x14ac:dyDescent="0.3">
      <c r="G267">
        <v>1</v>
      </c>
      <c r="H267">
        <v>1</v>
      </c>
      <c r="I267">
        <v>359.82</v>
      </c>
      <c r="J267">
        <v>7493.4</v>
      </c>
      <c r="K267">
        <v>1.050323824178395</v>
      </c>
      <c r="L267">
        <v>0.74083707746420191</v>
      </c>
      <c r="M267">
        <v>-0.29997454633002879</v>
      </c>
    </row>
    <row r="268" spans="7:13" x14ac:dyDescent="0.3">
      <c r="G268">
        <v>0</v>
      </c>
      <c r="H268">
        <v>1</v>
      </c>
      <c r="I268">
        <v>288</v>
      </c>
      <c r="J268">
        <v>3648.6</v>
      </c>
      <c r="K268">
        <v>-0.66895557007166706</v>
      </c>
      <c r="L268">
        <v>0.33873074556435945</v>
      </c>
      <c r="M268">
        <v>-0.41359417799440168</v>
      </c>
    </row>
    <row r="269" spans="7:13" x14ac:dyDescent="0.3">
      <c r="G269">
        <v>0</v>
      </c>
      <c r="H269">
        <v>1</v>
      </c>
      <c r="I269">
        <v>275.39999999999998</v>
      </c>
      <c r="J269">
        <v>3884.4</v>
      </c>
      <c r="K269">
        <v>-0.73129903381744987</v>
      </c>
      <c r="L269">
        <v>0.32490972814524721</v>
      </c>
      <c r="M269">
        <v>-0.39290886097036448</v>
      </c>
    </row>
    <row r="270" spans="7:13" x14ac:dyDescent="0.3">
      <c r="G270">
        <v>0</v>
      </c>
      <c r="H270">
        <v>1</v>
      </c>
      <c r="I270">
        <v>293.22000000000003</v>
      </c>
      <c r="J270">
        <v>3888</v>
      </c>
      <c r="K270">
        <v>-0.554521896745096</v>
      </c>
      <c r="L270">
        <v>0.36481593211983737</v>
      </c>
      <c r="M270">
        <v>-0.45384045141641183</v>
      </c>
    </row>
    <row r="271" spans="7:13" x14ac:dyDescent="0.3">
      <c r="G271">
        <v>0</v>
      </c>
      <c r="H271">
        <v>1</v>
      </c>
      <c r="I271">
        <v>275.39999999999998</v>
      </c>
      <c r="J271">
        <v>4770</v>
      </c>
      <c r="K271">
        <v>-0.49851398776952349</v>
      </c>
      <c r="L271">
        <v>0.3778899506853528</v>
      </c>
      <c r="M271">
        <v>-0.47463827373430156</v>
      </c>
    </row>
    <row r="272" spans="7:13" x14ac:dyDescent="0.3">
      <c r="G272">
        <v>0</v>
      </c>
      <c r="H272">
        <v>1</v>
      </c>
      <c r="I272">
        <v>302.04000000000002</v>
      </c>
      <c r="J272">
        <v>5400</v>
      </c>
      <c r="K272">
        <v>-7.0056619678224852E-2</v>
      </c>
      <c r="L272">
        <v>0.48249300475368573</v>
      </c>
      <c r="M272">
        <v>-0.65873223654978974</v>
      </c>
    </row>
    <row r="273" spans="7:13" x14ac:dyDescent="0.3">
      <c r="G273">
        <v>0</v>
      </c>
      <c r="H273">
        <v>1</v>
      </c>
      <c r="I273">
        <v>412.2</v>
      </c>
      <c r="J273">
        <v>5580</v>
      </c>
      <c r="K273">
        <v>1.0642117990732258</v>
      </c>
      <c r="L273">
        <v>0.74349460251083932</v>
      </c>
      <c r="M273">
        <v>-1.3606055717499785</v>
      </c>
    </row>
    <row r="274" spans="7:13" x14ac:dyDescent="0.3">
      <c r="G274">
        <v>0</v>
      </c>
      <c r="H274">
        <v>1</v>
      </c>
      <c r="I274">
        <v>316.8</v>
      </c>
      <c r="J274">
        <v>5680.8</v>
      </c>
      <c r="K274">
        <v>0.14939095200731645</v>
      </c>
      <c r="L274">
        <v>0.5372784331707513</v>
      </c>
      <c r="M274">
        <v>-0.77062977332930749</v>
      </c>
    </row>
    <row r="275" spans="7:13" x14ac:dyDescent="0.3">
      <c r="G275">
        <v>0</v>
      </c>
      <c r="H275">
        <v>1</v>
      </c>
      <c r="I275">
        <v>288</v>
      </c>
      <c r="J275">
        <v>5832</v>
      </c>
      <c r="K275">
        <v>-9.5036340689279131E-2</v>
      </c>
      <c r="L275">
        <v>0.47625878117656434</v>
      </c>
      <c r="M275">
        <v>-0.64675757385591404</v>
      </c>
    </row>
    <row r="276" spans="7:13" x14ac:dyDescent="0.3">
      <c r="G276">
        <v>1</v>
      </c>
      <c r="H276">
        <v>1</v>
      </c>
      <c r="I276">
        <v>250.2</v>
      </c>
      <c r="J276">
        <v>6552</v>
      </c>
      <c r="K276">
        <v>-0.27875474956415691</v>
      </c>
      <c r="L276">
        <v>0.43075909219693748</v>
      </c>
      <c r="M276">
        <v>-0.8422062959688037</v>
      </c>
    </row>
    <row r="277" spans="7:13" x14ac:dyDescent="0.3">
      <c r="G277">
        <v>1</v>
      </c>
      <c r="H277">
        <v>1</v>
      </c>
      <c r="I277">
        <v>252</v>
      </c>
      <c r="J277">
        <v>6985.8</v>
      </c>
      <c r="K277">
        <v>-0.14696723566228198</v>
      </c>
      <c r="L277">
        <v>0.46332418187423224</v>
      </c>
      <c r="M277">
        <v>-0.7693282930711477</v>
      </c>
    </row>
    <row r="278" spans="7:13" x14ac:dyDescent="0.3">
      <c r="G278">
        <v>0</v>
      </c>
      <c r="H278">
        <v>1</v>
      </c>
      <c r="I278">
        <v>323.82</v>
      </c>
      <c r="J278">
        <v>4933.8</v>
      </c>
      <c r="K278">
        <v>2.2304412951586361E-2</v>
      </c>
      <c r="L278">
        <v>0.50557587207956611</v>
      </c>
      <c r="M278">
        <v>-0.70436157160139368</v>
      </c>
    </row>
    <row r="279" spans="7:13" x14ac:dyDescent="0.3">
      <c r="G279">
        <v>0</v>
      </c>
      <c r="H279">
        <v>1</v>
      </c>
      <c r="I279">
        <v>316.8</v>
      </c>
      <c r="J279">
        <v>5040</v>
      </c>
      <c r="K279">
        <v>-1.9047008141183319E-2</v>
      </c>
      <c r="L279">
        <v>0.4952383919185625</v>
      </c>
      <c r="M279">
        <v>-0.6836690243687642</v>
      </c>
    </row>
    <row r="280" spans="7:13" x14ac:dyDescent="0.3">
      <c r="G280">
        <v>0</v>
      </c>
      <c r="H280">
        <v>1</v>
      </c>
      <c r="I280">
        <v>318.42</v>
      </c>
      <c r="J280">
        <v>5142.6000000000004</v>
      </c>
      <c r="K280">
        <v>2.3906614404927362E-2</v>
      </c>
      <c r="L280">
        <v>0.50597636896631659</v>
      </c>
      <c r="M280">
        <v>-0.70517192683775065</v>
      </c>
    </row>
    <row r="281" spans="7:13" x14ac:dyDescent="0.3">
      <c r="G281">
        <v>0</v>
      </c>
      <c r="H281">
        <v>1</v>
      </c>
      <c r="I281">
        <v>312.3</v>
      </c>
      <c r="J281">
        <v>5400</v>
      </c>
      <c r="K281">
        <v>3.1179327944498514E-2</v>
      </c>
      <c r="L281">
        <v>0.50779420056836255</v>
      </c>
      <c r="M281">
        <v>-0.70885835842162348</v>
      </c>
    </row>
    <row r="282" spans="7:13" x14ac:dyDescent="0.3">
      <c r="G282">
        <v>0</v>
      </c>
      <c r="H282">
        <v>1</v>
      </c>
      <c r="I282">
        <v>243</v>
      </c>
      <c r="J282">
        <v>6195.6</v>
      </c>
      <c r="K282">
        <v>-0.44347930664988233</v>
      </c>
      <c r="L282">
        <v>0.39091223311972279</v>
      </c>
      <c r="M282">
        <v>-0.49579290526803332</v>
      </c>
    </row>
    <row r="283" spans="7:13" x14ac:dyDescent="0.3">
      <c r="G283">
        <v>0</v>
      </c>
      <c r="H283">
        <v>1</v>
      </c>
      <c r="I283">
        <v>265.5</v>
      </c>
      <c r="J283">
        <v>7572.6</v>
      </c>
      <c r="K283">
        <v>0.14048170860176978</v>
      </c>
      <c r="L283">
        <v>0.53506278211846725</v>
      </c>
      <c r="M283">
        <v>-0.7658528978186997</v>
      </c>
    </row>
    <row r="284" spans="7:13" x14ac:dyDescent="0.3">
      <c r="G284">
        <v>1</v>
      </c>
      <c r="H284">
        <v>1</v>
      </c>
      <c r="I284">
        <v>324</v>
      </c>
      <c r="J284">
        <v>4354.2</v>
      </c>
      <c r="K284">
        <v>-0.12827070646551753</v>
      </c>
      <c r="L284">
        <v>0.46797621961767533</v>
      </c>
      <c r="M284">
        <v>-0.75933779713824856</v>
      </c>
    </row>
    <row r="285" spans="7:13" x14ac:dyDescent="0.3">
      <c r="G285">
        <v>0</v>
      </c>
      <c r="H285">
        <v>1</v>
      </c>
      <c r="I285">
        <v>449.82</v>
      </c>
      <c r="J285">
        <v>10614.6</v>
      </c>
      <c r="K285">
        <v>2.7587837976655907</v>
      </c>
      <c r="L285">
        <v>0.94040751305360371</v>
      </c>
      <c r="M285">
        <v>-2.8202257708031744</v>
      </c>
    </row>
    <row r="286" spans="7:13" x14ac:dyDescent="0.3">
      <c r="G286">
        <v>1</v>
      </c>
      <c r="H286">
        <v>1</v>
      </c>
      <c r="I286">
        <v>333</v>
      </c>
      <c r="J286">
        <v>9392.4</v>
      </c>
      <c r="K286">
        <v>1.2848525610121362</v>
      </c>
      <c r="L286">
        <v>0.78327465745992797</v>
      </c>
      <c r="M286">
        <v>-0.24427186868789416</v>
      </c>
    </row>
    <row r="287" spans="7:13" x14ac:dyDescent="0.3">
      <c r="G287">
        <v>1</v>
      </c>
      <c r="H287">
        <v>1</v>
      </c>
      <c r="I287">
        <v>480.6</v>
      </c>
      <c r="J287">
        <v>7740</v>
      </c>
      <c r="K287">
        <v>2.3068865215529919</v>
      </c>
      <c r="L287">
        <v>0.90944577406017912</v>
      </c>
      <c r="M287">
        <v>-9.4919904505440703E-2</v>
      </c>
    </row>
    <row r="288" spans="7:13" x14ac:dyDescent="0.3">
      <c r="G288">
        <v>0</v>
      </c>
      <c r="H288">
        <v>1</v>
      </c>
      <c r="I288">
        <v>265.5</v>
      </c>
      <c r="J288">
        <v>6557.4</v>
      </c>
      <c r="K288">
        <v>-0.12636944174585341</v>
      </c>
      <c r="L288">
        <v>0.46844961468820395</v>
      </c>
      <c r="M288">
        <v>-0.63195728736433909</v>
      </c>
    </row>
    <row r="289" spans="7:13" x14ac:dyDescent="0.3">
      <c r="G289">
        <v>0</v>
      </c>
      <c r="H289">
        <v>1</v>
      </c>
      <c r="I289">
        <v>324</v>
      </c>
      <c r="J289">
        <v>7128</v>
      </c>
      <c r="K289">
        <v>0.6008385536154881</v>
      </c>
      <c r="L289">
        <v>0.64584813063700364</v>
      </c>
      <c r="M289">
        <v>-1.0380294483466372</v>
      </c>
    </row>
    <row r="290" spans="7:13" x14ac:dyDescent="0.3">
      <c r="G290">
        <v>0</v>
      </c>
      <c r="H290">
        <v>1</v>
      </c>
      <c r="I290">
        <v>266.39999999999998</v>
      </c>
      <c r="J290">
        <v>7324.2</v>
      </c>
      <c r="K290">
        <v>8.406868831004588E-2</v>
      </c>
      <c r="L290">
        <v>0.52100480250336789</v>
      </c>
      <c r="M290">
        <v>-0.73606470772454802</v>
      </c>
    </row>
    <row r="291" spans="7:13" x14ac:dyDescent="0.3">
      <c r="G291">
        <v>0</v>
      </c>
      <c r="H291">
        <v>1</v>
      </c>
      <c r="I291">
        <v>359.82</v>
      </c>
      <c r="J291">
        <v>7342.2</v>
      </c>
      <c r="K291">
        <v>1.0105800358287489</v>
      </c>
      <c r="L291">
        <v>0.73313364784077251</v>
      </c>
      <c r="M291">
        <v>-1.3210072996114757</v>
      </c>
    </row>
    <row r="292" spans="7:13" x14ac:dyDescent="0.3">
      <c r="G292">
        <v>1</v>
      </c>
      <c r="H292">
        <v>1</v>
      </c>
      <c r="I292">
        <v>324</v>
      </c>
      <c r="J292">
        <v>6624</v>
      </c>
      <c r="K292">
        <v>0.46835925911666809</v>
      </c>
      <c r="L292">
        <v>0.61499534158291114</v>
      </c>
      <c r="M292">
        <v>-0.4861405858662402</v>
      </c>
    </row>
    <row r="293" spans="7:13" x14ac:dyDescent="0.3">
      <c r="G293">
        <v>1</v>
      </c>
      <c r="H293">
        <v>1</v>
      </c>
      <c r="I293">
        <v>342</v>
      </c>
      <c r="J293">
        <v>7920</v>
      </c>
      <c r="K293">
        <v>0.98662722776753453</v>
      </c>
      <c r="L293">
        <v>0.72842122218070271</v>
      </c>
      <c r="M293">
        <v>-0.31687579621441864</v>
      </c>
    </row>
    <row r="294" spans="7:13" x14ac:dyDescent="0.3">
      <c r="G294">
        <v>1</v>
      </c>
      <c r="H294">
        <v>1</v>
      </c>
      <c r="I294">
        <v>323.82</v>
      </c>
      <c r="J294">
        <v>8206.2000000000007</v>
      </c>
      <c r="K294">
        <v>0.88247354651892485</v>
      </c>
      <c r="L294">
        <v>0.70733453834978843</v>
      </c>
      <c r="M294">
        <v>-0.34625154487297899</v>
      </c>
    </row>
    <row r="295" spans="7:13" x14ac:dyDescent="0.3">
      <c r="G295">
        <v>1</v>
      </c>
      <c r="H295">
        <v>1</v>
      </c>
      <c r="I295">
        <v>387</v>
      </c>
      <c r="J295">
        <v>9880.2000000000007</v>
      </c>
      <c r="K295">
        <v>1.9458943694351971</v>
      </c>
      <c r="L295">
        <v>0.87499827409383701</v>
      </c>
      <c r="M295">
        <v>-0.13353336509065419</v>
      </c>
    </row>
    <row r="296" spans="7:13" x14ac:dyDescent="0.3">
      <c r="G296">
        <v>1</v>
      </c>
      <c r="H296">
        <v>1</v>
      </c>
      <c r="I296">
        <v>414</v>
      </c>
      <c r="J296">
        <v>6548.4</v>
      </c>
      <c r="K296">
        <v>1.3365219932113483</v>
      </c>
      <c r="L296">
        <v>0.79191740264010524</v>
      </c>
      <c r="M296">
        <v>-0.23329818220207593</v>
      </c>
    </row>
    <row r="297" spans="7:13" x14ac:dyDescent="0.3">
      <c r="G297">
        <v>1</v>
      </c>
      <c r="H297">
        <v>1</v>
      </c>
      <c r="I297">
        <v>315</v>
      </c>
      <c r="J297">
        <v>8787.6</v>
      </c>
      <c r="K297">
        <v>0.94827048195965213</v>
      </c>
      <c r="L297">
        <v>0.72076722499542101</v>
      </c>
      <c r="M297">
        <v>-0.32743904403893359</v>
      </c>
    </row>
    <row r="298" spans="7:13" x14ac:dyDescent="0.3">
      <c r="G298">
        <v>1</v>
      </c>
      <c r="H298">
        <v>1</v>
      </c>
      <c r="I298">
        <v>431.82</v>
      </c>
      <c r="J298">
        <v>8836.2000000000007</v>
      </c>
      <c r="K298">
        <v>2.1137142185658546</v>
      </c>
      <c r="L298">
        <v>0.8922289998137326</v>
      </c>
      <c r="M298">
        <v>-0.11403245310209283</v>
      </c>
    </row>
    <row r="299" spans="7:13" x14ac:dyDescent="0.3">
      <c r="G299">
        <v>0</v>
      </c>
      <c r="H299">
        <v>1</v>
      </c>
      <c r="I299">
        <v>306</v>
      </c>
      <c r="J299">
        <v>4500</v>
      </c>
      <c r="K299">
        <v>-0.26755326478225983</v>
      </c>
      <c r="L299">
        <v>0.43350786328496377</v>
      </c>
      <c r="M299">
        <v>-0.5682920790781314</v>
      </c>
    </row>
    <row r="300" spans="7:13" x14ac:dyDescent="0.3">
      <c r="G300">
        <v>0</v>
      </c>
      <c r="H300">
        <v>1</v>
      </c>
      <c r="I300">
        <v>313.2</v>
      </c>
      <c r="J300">
        <v>5040</v>
      </c>
      <c r="K300">
        <v>-5.4568393271964055E-2</v>
      </c>
      <c r="L300">
        <v>0.48636128585816701</v>
      </c>
      <c r="M300">
        <v>-0.66623515144515311</v>
      </c>
    </row>
    <row r="301" spans="7:13" x14ac:dyDescent="0.3">
      <c r="G301">
        <v>1</v>
      </c>
      <c r="H301">
        <v>1</v>
      </c>
      <c r="I301">
        <v>549</v>
      </c>
      <c r="J301">
        <v>6552</v>
      </c>
      <c r="K301">
        <v>2.6695202162905955</v>
      </c>
      <c r="L301">
        <v>0.93520396376511084</v>
      </c>
      <c r="M301">
        <v>-6.6990630418898994E-2</v>
      </c>
    </row>
    <row r="302" spans="7:13" x14ac:dyDescent="0.3">
      <c r="G302">
        <v>0</v>
      </c>
      <c r="H302">
        <v>1</v>
      </c>
      <c r="I302">
        <v>293.39999999999998</v>
      </c>
      <c r="J302">
        <v>4320</v>
      </c>
      <c r="K302">
        <v>-0.43919214648956917</v>
      </c>
      <c r="L302">
        <v>0.39193348139977041</v>
      </c>
      <c r="M302">
        <v>-0.49747099740784245</v>
      </c>
    </row>
    <row r="303" spans="7:13" x14ac:dyDescent="0.3">
      <c r="G303">
        <v>0</v>
      </c>
      <c r="H303">
        <v>1</v>
      </c>
      <c r="I303">
        <v>333</v>
      </c>
      <c r="J303">
        <v>4500</v>
      </c>
      <c r="K303">
        <v>-1.1428763014087462E-3</v>
      </c>
      <c r="L303">
        <v>0.4997142809557476</v>
      </c>
      <c r="M303">
        <v>-0.69257590568001215</v>
      </c>
    </row>
    <row r="304" spans="7:13" x14ac:dyDescent="0.3">
      <c r="G304">
        <v>0</v>
      </c>
      <c r="H304">
        <v>1</v>
      </c>
      <c r="I304">
        <v>322.2</v>
      </c>
      <c r="J304">
        <v>5040</v>
      </c>
      <c r="K304">
        <v>3.4235069554986453E-2</v>
      </c>
      <c r="L304">
        <v>0.50855793155190798</v>
      </c>
      <c r="M304">
        <v>-0.71041121318185529</v>
      </c>
    </row>
    <row r="305" spans="7:13" x14ac:dyDescent="0.3">
      <c r="G305">
        <v>0</v>
      </c>
      <c r="H305">
        <v>1</v>
      </c>
      <c r="I305">
        <v>315</v>
      </c>
      <c r="J305">
        <v>5040</v>
      </c>
      <c r="K305">
        <v>-3.6807700706573687E-2</v>
      </c>
      <c r="L305">
        <v>0.49079911358521561</v>
      </c>
      <c r="M305">
        <v>-0.67491267150153134</v>
      </c>
    </row>
    <row r="306" spans="7:13" x14ac:dyDescent="0.3">
      <c r="G306">
        <v>0</v>
      </c>
      <c r="H306">
        <v>1</v>
      </c>
      <c r="I306">
        <v>324</v>
      </c>
      <c r="J306">
        <v>5135.3999999999996</v>
      </c>
      <c r="K306">
        <v>7.7072200007653358E-2</v>
      </c>
      <c r="L306">
        <v>0.51925851778025456</v>
      </c>
      <c r="M306">
        <v>-0.73242561236184522</v>
      </c>
    </row>
    <row r="307" spans="7:13" x14ac:dyDescent="0.3">
      <c r="G307">
        <v>0</v>
      </c>
      <c r="H307">
        <v>1</v>
      </c>
      <c r="I307">
        <v>322.2</v>
      </c>
      <c r="J307">
        <v>5310</v>
      </c>
      <c r="K307">
        <v>0.10520612017935438</v>
      </c>
      <c r="L307">
        <v>0.5262772973698242</v>
      </c>
      <c r="M307">
        <v>-0.74713314402357722</v>
      </c>
    </row>
    <row r="308" spans="7:13" x14ac:dyDescent="0.3">
      <c r="G308">
        <v>0</v>
      </c>
      <c r="H308">
        <v>1</v>
      </c>
      <c r="I308">
        <v>315</v>
      </c>
      <c r="J308">
        <v>5400</v>
      </c>
      <c r="K308">
        <v>5.78203667925834E-2</v>
      </c>
      <c r="L308">
        <v>0.51445106586175349</v>
      </c>
      <c r="M308">
        <v>-0.7224752051079224</v>
      </c>
    </row>
    <row r="309" spans="7:13" x14ac:dyDescent="0.3">
      <c r="G309">
        <v>0</v>
      </c>
      <c r="H309">
        <v>1</v>
      </c>
      <c r="I309">
        <v>360</v>
      </c>
      <c r="J309">
        <v>6490.8</v>
      </c>
      <c r="K309">
        <v>0.78856072544978173</v>
      </c>
      <c r="L309">
        <v>0.68752220691217947</v>
      </c>
      <c r="M309">
        <v>-1.1632218744496872</v>
      </c>
    </row>
    <row r="310" spans="7:13" x14ac:dyDescent="0.3">
      <c r="G310">
        <v>0</v>
      </c>
      <c r="H310">
        <v>1</v>
      </c>
      <c r="I310">
        <v>282.60000000000002</v>
      </c>
      <c r="J310">
        <v>8388</v>
      </c>
      <c r="K310">
        <v>0.52354086085856633</v>
      </c>
      <c r="L310">
        <v>0.62797536454807468</v>
      </c>
      <c r="M310">
        <v>-0.98879520256859221</v>
      </c>
    </row>
    <row r="311" spans="7:13" x14ac:dyDescent="0.3">
      <c r="G311">
        <v>1</v>
      </c>
      <c r="H311">
        <v>1</v>
      </c>
      <c r="I311">
        <v>288</v>
      </c>
      <c r="J311">
        <v>8427.6</v>
      </c>
      <c r="K311">
        <v>0.58723202597964397</v>
      </c>
      <c r="L311">
        <v>0.64272979220095328</v>
      </c>
      <c r="M311">
        <v>-0.44203087292437759</v>
      </c>
    </row>
    <row r="312" spans="7:13" x14ac:dyDescent="0.3">
      <c r="G312">
        <v>0</v>
      </c>
      <c r="H312">
        <v>1</v>
      </c>
      <c r="I312">
        <v>289.8</v>
      </c>
      <c r="J312">
        <v>7084.8</v>
      </c>
      <c r="K312">
        <v>0.25203002677317765</v>
      </c>
      <c r="L312">
        <v>0.56267609643304639</v>
      </c>
      <c r="M312">
        <v>-0.8270811603444822</v>
      </c>
    </row>
    <row r="313" spans="7:13" x14ac:dyDescent="0.3">
      <c r="G313">
        <v>0</v>
      </c>
      <c r="H313">
        <v>1</v>
      </c>
      <c r="I313">
        <v>315</v>
      </c>
      <c r="J313">
        <v>8278.2000000000007</v>
      </c>
      <c r="K313">
        <v>0.81437176644834475</v>
      </c>
      <c r="L313">
        <v>0.69304031799811794</v>
      </c>
      <c r="M313">
        <v>-1.1810388690034435</v>
      </c>
    </row>
    <row r="314" spans="7:13" x14ac:dyDescent="0.3">
      <c r="G314">
        <v>0</v>
      </c>
      <c r="H314">
        <v>1</v>
      </c>
      <c r="I314">
        <v>315</v>
      </c>
      <c r="J314">
        <v>8508.6</v>
      </c>
      <c r="K314">
        <v>0.87493372964780525</v>
      </c>
      <c r="L314">
        <v>0.70577126644355792</v>
      </c>
      <c r="M314">
        <v>-1.2233978088386714</v>
      </c>
    </row>
    <row r="315" spans="7:13" x14ac:dyDescent="0.3">
      <c r="G315">
        <v>1</v>
      </c>
      <c r="H315">
        <v>1</v>
      </c>
      <c r="I315">
        <v>531</v>
      </c>
      <c r="J315">
        <v>11646</v>
      </c>
      <c r="K315">
        <v>3.8309004457497688</v>
      </c>
      <c r="L315">
        <v>0.97877039563695734</v>
      </c>
      <c r="M315">
        <v>-2.1458193440134651E-2</v>
      </c>
    </row>
    <row r="316" spans="7:13" x14ac:dyDescent="0.3">
      <c r="G316">
        <v>0</v>
      </c>
      <c r="H316">
        <v>1</v>
      </c>
      <c r="I316">
        <v>297</v>
      </c>
      <c r="J316">
        <v>3240</v>
      </c>
      <c r="K316">
        <v>-0.6875549638562598</v>
      </c>
      <c r="L316">
        <v>0.33457720424737375</v>
      </c>
      <c r="M316">
        <v>-0.40733265726406903</v>
      </c>
    </row>
    <row r="317" spans="7:13" x14ac:dyDescent="0.3">
      <c r="G317">
        <v>0</v>
      </c>
      <c r="H317">
        <v>1</v>
      </c>
      <c r="I317">
        <v>300.60000000000002</v>
      </c>
      <c r="J317">
        <v>4005</v>
      </c>
      <c r="K317">
        <v>-0.45094893528977065</v>
      </c>
      <c r="L317">
        <v>0.38913517188520041</v>
      </c>
      <c r="M317">
        <v>-0.49287957486697936</v>
      </c>
    </row>
    <row r="318" spans="7:13" x14ac:dyDescent="0.3">
      <c r="G318">
        <v>0</v>
      </c>
      <c r="H318">
        <v>1</v>
      </c>
      <c r="I318">
        <v>311.39999999999998</v>
      </c>
      <c r="J318">
        <v>4860</v>
      </c>
      <c r="K318">
        <v>-0.11964311958693252</v>
      </c>
      <c r="L318">
        <v>0.47012484886533812</v>
      </c>
      <c r="M318">
        <v>-0.63511386408236659</v>
      </c>
    </row>
    <row r="319" spans="7:13" x14ac:dyDescent="0.3">
      <c r="G319">
        <v>0</v>
      </c>
      <c r="H319">
        <v>1</v>
      </c>
      <c r="I319">
        <v>215.82</v>
      </c>
      <c r="J319">
        <v>5040</v>
      </c>
      <c r="K319">
        <v>-1.0154218610595671</v>
      </c>
      <c r="L319">
        <v>0.26592012527856823</v>
      </c>
      <c r="M319">
        <v>-0.3091374351418481</v>
      </c>
    </row>
    <row r="320" spans="7:13" x14ac:dyDescent="0.3">
      <c r="G320">
        <v>0</v>
      </c>
      <c r="H320">
        <v>1</v>
      </c>
      <c r="I320">
        <v>323.82</v>
      </c>
      <c r="J320">
        <v>5220</v>
      </c>
      <c r="K320">
        <v>9.7533726613416194E-2</v>
      </c>
      <c r="L320">
        <v>0.52436412040800517</v>
      </c>
      <c r="M320">
        <v>-0.74310267632137172</v>
      </c>
    </row>
    <row r="321" spans="7:13" x14ac:dyDescent="0.3">
      <c r="G321">
        <v>0</v>
      </c>
      <c r="H321">
        <v>1</v>
      </c>
      <c r="I321">
        <v>324</v>
      </c>
      <c r="J321">
        <v>5220</v>
      </c>
      <c r="K321">
        <v>9.9309795869955364E-2</v>
      </c>
      <c r="L321">
        <v>0.52480706414536427</v>
      </c>
      <c r="M321">
        <v>-0.74403437666996297</v>
      </c>
    </row>
    <row r="322" spans="7:13" x14ac:dyDescent="0.3">
      <c r="G322">
        <v>0</v>
      </c>
      <c r="H322">
        <v>1</v>
      </c>
      <c r="I322">
        <v>304.2</v>
      </c>
      <c r="J322">
        <v>5239.8</v>
      </c>
      <c r="K322">
        <v>-9.0853278636881862E-2</v>
      </c>
      <c r="L322">
        <v>0.47730229103606919</v>
      </c>
      <c r="M322">
        <v>-0.64875197635315962</v>
      </c>
    </row>
    <row r="323" spans="7:13" x14ac:dyDescent="0.3">
      <c r="G323">
        <v>0</v>
      </c>
      <c r="H323">
        <v>1</v>
      </c>
      <c r="I323">
        <v>324</v>
      </c>
      <c r="J323">
        <v>6300</v>
      </c>
      <c r="K323">
        <v>0.38319399836742662</v>
      </c>
      <c r="L323">
        <v>0.59464322494228461</v>
      </c>
      <c r="M323">
        <v>-0.90298767359480914</v>
      </c>
    </row>
    <row r="324" spans="7:13" x14ac:dyDescent="0.3">
      <c r="G324">
        <v>1</v>
      </c>
      <c r="H324">
        <v>1</v>
      </c>
      <c r="I324">
        <v>405</v>
      </c>
      <c r="J324">
        <v>5400</v>
      </c>
      <c r="K324">
        <v>0.94585499506208714</v>
      </c>
      <c r="L324">
        <v>0.72028082053264475</v>
      </c>
      <c r="M324">
        <v>-0.32811411449582462</v>
      </c>
    </row>
    <row r="325" spans="7:13" x14ac:dyDescent="0.3">
      <c r="G325">
        <v>1</v>
      </c>
      <c r="H325">
        <v>1</v>
      </c>
      <c r="I325">
        <v>250.2</v>
      </c>
      <c r="J325">
        <v>6643.8</v>
      </c>
      <c r="K325">
        <v>-0.25462459235187174</v>
      </c>
      <c r="L325">
        <v>0.43668555855025276</v>
      </c>
      <c r="M325">
        <v>-0.82854188853536248</v>
      </c>
    </row>
    <row r="326" spans="7:13" x14ac:dyDescent="0.3">
      <c r="G326">
        <v>1</v>
      </c>
      <c r="H326">
        <v>1</v>
      </c>
      <c r="I326">
        <v>327.60000000000002</v>
      </c>
      <c r="J326">
        <v>6730.2</v>
      </c>
      <c r="K326">
        <v>0.53179592415969967</v>
      </c>
      <c r="L326">
        <v>0.629901885270166</v>
      </c>
      <c r="M326">
        <v>-0.46219120939133146</v>
      </c>
    </row>
    <row r="327" spans="7:13" x14ac:dyDescent="0.3">
      <c r="G327">
        <v>1</v>
      </c>
      <c r="H327">
        <v>1</v>
      </c>
      <c r="I327">
        <v>279</v>
      </c>
      <c r="J327">
        <v>7488</v>
      </c>
      <c r="K327">
        <v>0.25144930697989309</v>
      </c>
      <c r="L327">
        <v>0.56253319252496825</v>
      </c>
      <c r="M327">
        <v>-0.57530513771124359</v>
      </c>
    </row>
    <row r="328" spans="7:13" x14ac:dyDescent="0.3">
      <c r="G328">
        <v>0</v>
      </c>
      <c r="H328">
        <v>1</v>
      </c>
      <c r="I328">
        <v>314.10000000000002</v>
      </c>
      <c r="J328">
        <v>3960</v>
      </c>
      <c r="K328">
        <v>-0.32957224948673991</v>
      </c>
      <c r="L328">
        <v>0.41834470508566673</v>
      </c>
      <c r="M328">
        <v>-0.54187728349537323</v>
      </c>
    </row>
    <row r="329" spans="7:13" x14ac:dyDescent="0.3">
      <c r="G329">
        <v>0</v>
      </c>
      <c r="H329">
        <v>1</v>
      </c>
      <c r="I329">
        <v>324</v>
      </c>
      <c r="J329">
        <v>4140</v>
      </c>
      <c r="K329">
        <v>-0.1845744066275159</v>
      </c>
      <c r="L329">
        <v>0.45398695416339946</v>
      </c>
      <c r="M329">
        <v>-0.60511241004904903</v>
      </c>
    </row>
    <row r="330" spans="7:13" x14ac:dyDescent="0.3">
      <c r="G330">
        <v>0</v>
      </c>
      <c r="H330">
        <v>1</v>
      </c>
      <c r="I330">
        <v>305.10000000000002</v>
      </c>
      <c r="J330">
        <v>4145.3999999999996</v>
      </c>
      <c r="K330">
        <v>-0.36964225755162428</v>
      </c>
      <c r="L330">
        <v>0.40862746758253637</v>
      </c>
      <c r="M330">
        <v>-0.52530911765848831</v>
      </c>
    </row>
    <row r="331" spans="7:13" x14ac:dyDescent="0.3">
      <c r="G331">
        <v>0</v>
      </c>
      <c r="H331">
        <v>1</v>
      </c>
      <c r="I331">
        <v>289.44</v>
      </c>
      <c r="J331">
        <v>4320</v>
      </c>
      <c r="K331">
        <v>-0.47826567013342691</v>
      </c>
      <c r="L331">
        <v>0.38266174552079102</v>
      </c>
      <c r="M331">
        <v>-0.48233818085730618</v>
      </c>
    </row>
    <row r="332" spans="7:13" x14ac:dyDescent="0.3">
      <c r="G332">
        <v>0</v>
      </c>
      <c r="H332">
        <v>1</v>
      </c>
      <c r="I332">
        <v>301.32</v>
      </c>
      <c r="J332">
        <v>4320</v>
      </c>
      <c r="K332">
        <v>-0.36104509920185235</v>
      </c>
      <c r="L332">
        <v>0.41070660045821417</v>
      </c>
      <c r="M332">
        <v>-0.52883108770704368</v>
      </c>
    </row>
    <row r="333" spans="7:13" x14ac:dyDescent="0.3">
      <c r="G333">
        <v>0</v>
      </c>
      <c r="H333">
        <v>1</v>
      </c>
      <c r="I333">
        <v>286.2</v>
      </c>
      <c r="J333">
        <v>4320</v>
      </c>
      <c r="K333">
        <v>-0.51023491675112931</v>
      </c>
      <c r="L333">
        <v>0.37513845717603517</v>
      </c>
      <c r="M333">
        <v>-0.47022518526911516</v>
      </c>
    </row>
    <row r="334" spans="7:13" x14ac:dyDescent="0.3">
      <c r="G334">
        <v>0</v>
      </c>
      <c r="H334">
        <v>1</v>
      </c>
      <c r="I334">
        <v>297</v>
      </c>
      <c r="J334">
        <v>4500</v>
      </c>
      <c r="K334">
        <v>-0.35635672760920989</v>
      </c>
      <c r="L334">
        <v>0.41184178466552124</v>
      </c>
      <c r="M334">
        <v>-0.53075929357925211</v>
      </c>
    </row>
    <row r="335" spans="7:13" x14ac:dyDescent="0.3">
      <c r="G335">
        <v>0</v>
      </c>
      <c r="H335">
        <v>1</v>
      </c>
      <c r="I335">
        <v>288</v>
      </c>
      <c r="J335">
        <v>4500</v>
      </c>
      <c r="K335">
        <v>-0.4451601904361604</v>
      </c>
      <c r="L335">
        <v>0.39051208839331192</v>
      </c>
      <c r="M335">
        <v>-0.49513616355250878</v>
      </c>
    </row>
    <row r="336" spans="7:13" x14ac:dyDescent="0.3">
      <c r="G336">
        <v>0</v>
      </c>
      <c r="H336">
        <v>1</v>
      </c>
      <c r="I336">
        <v>288</v>
      </c>
      <c r="J336">
        <v>5040</v>
      </c>
      <c r="K336">
        <v>-0.30321808918742477</v>
      </c>
      <c r="L336">
        <v>0.42477098363339255</v>
      </c>
      <c r="M336">
        <v>-0.55298702814769829</v>
      </c>
    </row>
    <row r="337" spans="7:13" x14ac:dyDescent="0.3">
      <c r="G337">
        <v>0</v>
      </c>
      <c r="H337">
        <v>1</v>
      </c>
      <c r="I337">
        <v>208.53</v>
      </c>
      <c r="J337">
        <v>5245.2</v>
      </c>
      <c r="K337">
        <v>-1.0334146674748772</v>
      </c>
      <c r="L337">
        <v>0.26242263541608124</v>
      </c>
      <c r="M337">
        <v>-0.30438429513916371</v>
      </c>
    </row>
    <row r="338" spans="7:13" x14ac:dyDescent="0.3">
      <c r="G338">
        <v>0</v>
      </c>
      <c r="H338">
        <v>1</v>
      </c>
      <c r="I338">
        <v>351</v>
      </c>
      <c r="J338">
        <v>5391</v>
      </c>
      <c r="K338">
        <v>0.41066851641290603</v>
      </c>
      <c r="L338">
        <v>0.60124816570533812</v>
      </c>
      <c r="M338">
        <v>-0.91941602478165851</v>
      </c>
    </row>
    <row r="339" spans="7:13" x14ac:dyDescent="0.3">
      <c r="G339">
        <v>0</v>
      </c>
      <c r="H339">
        <v>1</v>
      </c>
      <c r="I339">
        <v>306</v>
      </c>
      <c r="J339">
        <v>5400</v>
      </c>
      <c r="K339">
        <v>-3.0983096034367108E-2</v>
      </c>
      <c r="L339">
        <v>0.49225484556302473</v>
      </c>
      <c r="M339">
        <v>-0.67777562177353057</v>
      </c>
    </row>
    <row r="340" spans="7:13" x14ac:dyDescent="0.3">
      <c r="G340">
        <v>0</v>
      </c>
      <c r="H340">
        <v>1</v>
      </c>
      <c r="I340">
        <v>315</v>
      </c>
      <c r="J340">
        <v>5400</v>
      </c>
      <c r="K340">
        <v>5.78203667925834E-2</v>
      </c>
      <c r="L340">
        <v>0.51445106586175349</v>
      </c>
      <c r="M340">
        <v>-0.7224752051079224</v>
      </c>
    </row>
    <row r="341" spans="7:13" x14ac:dyDescent="0.3">
      <c r="G341">
        <v>0</v>
      </c>
      <c r="H341">
        <v>1</v>
      </c>
      <c r="I341">
        <v>306</v>
      </c>
      <c r="J341">
        <v>5400</v>
      </c>
      <c r="K341">
        <v>-3.0983096034367108E-2</v>
      </c>
      <c r="L341">
        <v>0.49225484556302473</v>
      </c>
      <c r="M341">
        <v>-0.67777562177353057</v>
      </c>
    </row>
    <row r="342" spans="7:13" x14ac:dyDescent="0.3">
      <c r="G342">
        <v>0</v>
      </c>
      <c r="H342">
        <v>1</v>
      </c>
      <c r="I342">
        <v>324</v>
      </c>
      <c r="J342">
        <v>5486.4</v>
      </c>
      <c r="K342">
        <v>0.16933456581933148</v>
      </c>
      <c r="L342">
        <v>0.54223277375017076</v>
      </c>
      <c r="M342">
        <v>-0.78139446369468368</v>
      </c>
    </row>
    <row r="343" spans="7:13" x14ac:dyDescent="0.3">
      <c r="G343">
        <v>0</v>
      </c>
      <c r="H343">
        <v>1</v>
      </c>
      <c r="I343">
        <v>255.6</v>
      </c>
      <c r="J343">
        <v>6507</v>
      </c>
      <c r="K343">
        <v>-0.23730118030538083</v>
      </c>
      <c r="L343">
        <v>0.44095153921696106</v>
      </c>
      <c r="M343">
        <v>-0.58151911766499642</v>
      </c>
    </row>
    <row r="344" spans="7:13" x14ac:dyDescent="0.3">
      <c r="G344">
        <v>0</v>
      </c>
      <c r="H344">
        <v>1</v>
      </c>
      <c r="I344">
        <v>251.82</v>
      </c>
      <c r="J344">
        <v>7228.8</v>
      </c>
      <c r="K344">
        <v>-8.4869359356890106E-2</v>
      </c>
      <c r="L344">
        <v>0.47879538636345625</v>
      </c>
      <c r="M344">
        <v>-0.65161258182023429</v>
      </c>
    </row>
    <row r="345" spans="7:13" x14ac:dyDescent="0.3">
      <c r="G345">
        <v>1</v>
      </c>
      <c r="H345">
        <v>1</v>
      </c>
      <c r="I345">
        <v>293.39999999999998</v>
      </c>
      <c r="J345">
        <v>3420</v>
      </c>
      <c r="K345">
        <v>-0.675762315237462</v>
      </c>
      <c r="L345">
        <v>0.33720776523635382</v>
      </c>
      <c r="M345">
        <v>-1.0870560245420287</v>
      </c>
    </row>
    <row r="346" spans="7:13" x14ac:dyDescent="0.3">
      <c r="G346">
        <v>1</v>
      </c>
      <c r="H346">
        <v>1</v>
      </c>
      <c r="I346">
        <v>266.39999999999998</v>
      </c>
      <c r="J346">
        <v>6840</v>
      </c>
      <c r="K346">
        <v>-4.3206062476320417E-2</v>
      </c>
      <c r="L346">
        <v>0.48920016439052899</v>
      </c>
      <c r="M346">
        <v>-0.71498353912966484</v>
      </c>
    </row>
    <row r="347" spans="7:13" x14ac:dyDescent="0.3">
      <c r="G347">
        <v>1</v>
      </c>
      <c r="H347">
        <v>1</v>
      </c>
      <c r="I347">
        <v>279.89999999999998</v>
      </c>
      <c r="J347">
        <v>7597.8</v>
      </c>
      <c r="K347">
        <v>0.28919121384983115</v>
      </c>
      <c r="L347">
        <v>0.57179811717145235</v>
      </c>
      <c r="M347">
        <v>-0.55896929190897904</v>
      </c>
    </row>
    <row r="348" spans="7:13" x14ac:dyDescent="0.3">
      <c r="G348">
        <v>1</v>
      </c>
      <c r="H348">
        <v>1</v>
      </c>
      <c r="I348">
        <v>423</v>
      </c>
      <c r="J348">
        <v>10553.4</v>
      </c>
      <c r="K348">
        <v>2.4780627069664218</v>
      </c>
      <c r="L348">
        <v>0.92258955335625337</v>
      </c>
      <c r="M348">
        <v>-8.0570830970156548E-2</v>
      </c>
    </row>
    <row r="349" spans="7:13" x14ac:dyDescent="0.3">
      <c r="G349">
        <v>1</v>
      </c>
      <c r="H349">
        <v>1</v>
      </c>
      <c r="I349">
        <v>333</v>
      </c>
      <c r="J349">
        <v>4320</v>
      </c>
      <c r="K349">
        <v>-4.845691005098729E-2</v>
      </c>
      <c r="L349">
        <v>0.48788814235412786</v>
      </c>
      <c r="M349">
        <v>-0.71766911589054694</v>
      </c>
    </row>
    <row r="350" spans="7:13" x14ac:dyDescent="0.3">
      <c r="G350">
        <v>1</v>
      </c>
      <c r="H350">
        <v>1</v>
      </c>
      <c r="I350">
        <v>268.11</v>
      </c>
      <c r="J350">
        <v>7909.2</v>
      </c>
      <c r="K350">
        <v>0.25471195593329732</v>
      </c>
      <c r="L350">
        <v>0.56333593201021281</v>
      </c>
      <c r="M350">
        <v>-0.57387914670788687</v>
      </c>
    </row>
    <row r="351" spans="7:13" x14ac:dyDescent="0.3">
      <c r="G351">
        <v>1</v>
      </c>
      <c r="H351">
        <v>1</v>
      </c>
      <c r="I351">
        <v>280.8</v>
      </c>
      <c r="J351">
        <v>8245.7999999999993</v>
      </c>
      <c r="K351">
        <v>0.46840208163100883</v>
      </c>
      <c r="L351">
        <v>0.61500548087969342</v>
      </c>
      <c r="M351">
        <v>-0.48612409921582933</v>
      </c>
    </row>
    <row r="352" spans="7:13" x14ac:dyDescent="0.3">
      <c r="G352">
        <v>1</v>
      </c>
      <c r="H352">
        <v>1</v>
      </c>
      <c r="I352">
        <v>323.82</v>
      </c>
      <c r="J352">
        <v>8508.6</v>
      </c>
      <c r="K352">
        <v>0.96196112321821658</v>
      </c>
      <c r="L352">
        <v>0.72351428280314967</v>
      </c>
      <c r="M352">
        <v>-0.32363499184332656</v>
      </c>
    </row>
    <row r="353" spans="7:13" x14ac:dyDescent="0.3">
      <c r="G353">
        <v>1</v>
      </c>
      <c r="H353">
        <v>1</v>
      </c>
      <c r="I353">
        <v>268.2</v>
      </c>
      <c r="J353">
        <v>8951.4</v>
      </c>
      <c r="K353">
        <v>0.52954824597162631</v>
      </c>
      <c r="L353">
        <v>0.62937774135064095</v>
      </c>
      <c r="M353">
        <v>-0.46302365984746996</v>
      </c>
    </row>
    <row r="354" spans="7:13" x14ac:dyDescent="0.3">
      <c r="G354">
        <v>1</v>
      </c>
      <c r="H354">
        <v>1</v>
      </c>
      <c r="I354">
        <v>356.4</v>
      </c>
      <c r="J354">
        <v>9030.6</v>
      </c>
      <c r="K354">
        <v>1.4206403565255545</v>
      </c>
      <c r="L354">
        <v>0.80543878448137673</v>
      </c>
      <c r="M354">
        <v>-0.216368076172478</v>
      </c>
    </row>
    <row r="355" spans="7:13" x14ac:dyDescent="0.3">
      <c r="G355">
        <v>1</v>
      </c>
      <c r="H355">
        <v>1</v>
      </c>
      <c r="I355">
        <v>279</v>
      </c>
      <c r="J355">
        <v>6537.6</v>
      </c>
      <c r="K355">
        <v>1.6312087821184207E-3</v>
      </c>
      <c r="L355">
        <v>0.50040780210510483</v>
      </c>
      <c r="M355">
        <v>-0.69233190877411066</v>
      </c>
    </row>
    <row r="356" spans="7:13" x14ac:dyDescent="0.3">
      <c r="G356">
        <v>1</v>
      </c>
      <c r="H356">
        <v>1</v>
      </c>
      <c r="I356">
        <v>346.5</v>
      </c>
      <c r="J356">
        <v>6210</v>
      </c>
      <c r="K356">
        <v>0.58154563856001329</v>
      </c>
      <c r="L356">
        <v>0.64142298014735533</v>
      </c>
      <c r="M356">
        <v>-0.44406616425863354</v>
      </c>
    </row>
    <row r="357" spans="7:13" x14ac:dyDescent="0.3">
      <c r="G357">
        <v>1</v>
      </c>
      <c r="H357">
        <v>1</v>
      </c>
      <c r="I357">
        <v>385.2</v>
      </c>
      <c r="J357">
        <v>6840</v>
      </c>
      <c r="K357">
        <v>1.1289996468394248</v>
      </c>
      <c r="L357">
        <v>0.75565424021834504</v>
      </c>
      <c r="M357">
        <v>-0.28017136162947803</v>
      </c>
    </row>
    <row r="358" spans="7:13" x14ac:dyDescent="0.3">
      <c r="G358">
        <v>1</v>
      </c>
      <c r="H358">
        <v>1</v>
      </c>
      <c r="I358">
        <v>341.82</v>
      </c>
      <c r="J358">
        <v>7380</v>
      </c>
      <c r="K358">
        <v>0.84290905726225951</v>
      </c>
      <c r="L358">
        <v>0.69907754312810655</v>
      </c>
      <c r="M358">
        <v>-0.35799360852611595</v>
      </c>
    </row>
    <row r="359" spans="7:13" x14ac:dyDescent="0.3">
      <c r="G359">
        <v>1</v>
      </c>
      <c r="H359">
        <v>1</v>
      </c>
      <c r="I359">
        <v>331.2</v>
      </c>
      <c r="J359">
        <v>7441.2</v>
      </c>
      <c r="K359">
        <v>0.75420774260131496</v>
      </c>
      <c r="L359">
        <v>0.68009485314838913</v>
      </c>
      <c r="M359">
        <v>-0.38552300061569783</v>
      </c>
    </row>
    <row r="360" spans="7:13" x14ac:dyDescent="0.3">
      <c r="G360">
        <v>1</v>
      </c>
      <c r="H360">
        <v>1</v>
      </c>
      <c r="I360">
        <v>394.2</v>
      </c>
      <c r="J360">
        <v>10978.2</v>
      </c>
      <c r="K360">
        <v>2.3055527455691864</v>
      </c>
      <c r="L360">
        <v>0.90933587205976074</v>
      </c>
      <c r="M360">
        <v>-9.5040756836215642E-2</v>
      </c>
    </row>
    <row r="361" spans="7:13" x14ac:dyDescent="0.3">
      <c r="G361">
        <v>1</v>
      </c>
      <c r="H361">
        <v>1</v>
      </c>
      <c r="I361">
        <v>495</v>
      </c>
      <c r="J361">
        <v>7920</v>
      </c>
      <c r="K361">
        <v>2.4962860958256909</v>
      </c>
      <c r="L361">
        <v>0.92388105102396467</v>
      </c>
      <c r="M361">
        <v>-7.91719482852596E-2</v>
      </c>
    </row>
    <row r="362" spans="7:13" x14ac:dyDescent="0.3">
      <c r="G362">
        <v>1</v>
      </c>
      <c r="H362">
        <v>1</v>
      </c>
      <c r="I362">
        <v>522</v>
      </c>
      <c r="J362">
        <v>9000</v>
      </c>
      <c r="K362">
        <v>3.0465806868040137</v>
      </c>
      <c r="L362">
        <v>0.95463467523759871</v>
      </c>
      <c r="M362">
        <v>-4.6426550706343397E-2</v>
      </c>
    </row>
    <row r="363" spans="7:13" x14ac:dyDescent="0.3">
      <c r="G363">
        <v>1</v>
      </c>
      <c r="H363">
        <v>1</v>
      </c>
      <c r="I363">
        <v>351</v>
      </c>
      <c r="J363">
        <v>10065.6</v>
      </c>
      <c r="K363">
        <v>1.6394139728894612</v>
      </c>
      <c r="L363">
        <v>0.83745518083914205</v>
      </c>
      <c r="M363">
        <v>-0.1773875321308663</v>
      </c>
    </row>
  </sheetData>
  <mergeCells count="4">
    <mergeCell ref="B11:F12"/>
    <mergeCell ref="A14:F15"/>
    <mergeCell ref="A17:F18"/>
    <mergeCell ref="A27:F28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E7AD-7848-430C-A3EF-A70E7F5CA173}">
  <dimension ref="A1:J23"/>
  <sheetViews>
    <sheetView showGridLines="0" workbookViewId="0">
      <selection activeCell="A2" sqref="A2"/>
    </sheetView>
  </sheetViews>
  <sheetFormatPr defaultRowHeight="13.8" x14ac:dyDescent="0.25"/>
  <cols>
    <col min="1" max="16384" width="8.88671875" style="7"/>
  </cols>
  <sheetData>
    <row r="1" spans="1:7" ht="20.399999999999999" x14ac:dyDescent="0.35">
      <c r="A1" s="29" t="s">
        <v>91</v>
      </c>
    </row>
    <row r="4" spans="1:7" x14ac:dyDescent="0.25">
      <c r="B4" s="7" t="s">
        <v>67</v>
      </c>
    </row>
    <row r="5" spans="1:7" ht="14.4" thickBot="1" x14ac:dyDescent="0.3"/>
    <row r="6" spans="1:7" x14ac:dyDescent="0.25">
      <c r="B6" s="30" t="s">
        <v>68</v>
      </c>
      <c r="C6" s="30"/>
    </row>
    <row r="7" spans="1:7" x14ac:dyDescent="0.25">
      <c r="B7" s="27" t="s">
        <v>69</v>
      </c>
      <c r="C7" s="27">
        <v>0.58107981829482425</v>
      </c>
    </row>
    <row r="8" spans="1:7" x14ac:dyDescent="0.25">
      <c r="B8" s="27" t="s">
        <v>70</v>
      </c>
      <c r="C8" s="27">
        <v>0.33765375522954599</v>
      </c>
    </row>
    <row r="9" spans="1:7" x14ac:dyDescent="0.25">
      <c r="B9" s="27" t="s">
        <v>71</v>
      </c>
      <c r="C9" s="27">
        <v>0.3321033677035366</v>
      </c>
    </row>
    <row r="10" spans="1:7" x14ac:dyDescent="0.25">
      <c r="B10" s="27" t="s">
        <v>72</v>
      </c>
      <c r="C10" s="27">
        <v>53.548522590242797</v>
      </c>
    </row>
    <row r="11" spans="1:7" ht="14.4" thickBot="1" x14ac:dyDescent="0.3">
      <c r="B11" s="28" t="s">
        <v>73</v>
      </c>
      <c r="C11" s="28">
        <v>362</v>
      </c>
    </row>
    <row r="13" spans="1:7" ht="14.4" thickBot="1" x14ac:dyDescent="0.3">
      <c r="B13" s="7" t="s">
        <v>74</v>
      </c>
    </row>
    <row r="14" spans="1:7" x14ac:dyDescent="0.25">
      <c r="B14" s="26"/>
      <c r="C14" s="26" t="s">
        <v>79</v>
      </c>
      <c r="D14" s="26" t="s">
        <v>80</v>
      </c>
      <c r="E14" s="26" t="s">
        <v>81</v>
      </c>
      <c r="F14" s="26" t="s">
        <v>82</v>
      </c>
      <c r="G14" s="26" t="s">
        <v>83</v>
      </c>
    </row>
    <row r="15" spans="1:7" x14ac:dyDescent="0.25">
      <c r="B15" s="27" t="s">
        <v>75</v>
      </c>
      <c r="C15" s="27">
        <v>3</v>
      </c>
      <c r="D15" s="27">
        <v>523316.6089823707</v>
      </c>
      <c r="E15" s="27">
        <v>174438.86966079022</v>
      </c>
      <c r="F15" s="27">
        <v>60.834266733139572</v>
      </c>
      <c r="G15" s="27">
        <v>8.3291753251905627E-32</v>
      </c>
    </row>
    <row r="16" spans="1:7" x14ac:dyDescent="0.25">
      <c r="B16" s="27" t="s">
        <v>76</v>
      </c>
      <c r="C16" s="27">
        <v>358</v>
      </c>
      <c r="D16" s="27">
        <v>1026545.0492319921</v>
      </c>
      <c r="E16" s="27">
        <v>2867.4442715977434</v>
      </c>
      <c r="F16" s="27"/>
      <c r="G16" s="27"/>
    </row>
    <row r="17" spans="2:10" ht="14.4" thickBot="1" x14ac:dyDescent="0.3">
      <c r="B17" s="28" t="s">
        <v>77</v>
      </c>
      <c r="C17" s="28">
        <v>361</v>
      </c>
      <c r="D17" s="28">
        <v>1549861.6582143628</v>
      </c>
      <c r="E17" s="28"/>
      <c r="F17" s="28"/>
      <c r="G17" s="28"/>
    </row>
    <row r="18" spans="2:10" ht="14.4" thickBot="1" x14ac:dyDescent="0.3"/>
    <row r="19" spans="2:10" x14ac:dyDescent="0.25">
      <c r="B19" s="26"/>
      <c r="C19" s="26" t="s">
        <v>84</v>
      </c>
      <c r="D19" s="26" t="s">
        <v>72</v>
      </c>
      <c r="E19" s="26" t="s">
        <v>85</v>
      </c>
      <c r="F19" s="26" t="s">
        <v>86</v>
      </c>
      <c r="G19" s="26" t="s">
        <v>87</v>
      </c>
      <c r="H19" s="26" t="s">
        <v>88</v>
      </c>
      <c r="I19" s="26" t="s">
        <v>89</v>
      </c>
      <c r="J19" s="26" t="s">
        <v>90</v>
      </c>
    </row>
    <row r="20" spans="2:10" x14ac:dyDescent="0.25">
      <c r="B20" s="27" t="s">
        <v>78</v>
      </c>
      <c r="C20" s="27">
        <v>170.90880937156601</v>
      </c>
      <c r="D20" s="27">
        <v>15.56391974652421</v>
      </c>
      <c r="E20" s="27">
        <v>10.981090377938628</v>
      </c>
      <c r="F20" s="27">
        <v>2.2542924775061624E-24</v>
      </c>
      <c r="G20" s="27">
        <v>140.30060995574456</v>
      </c>
      <c r="H20" s="27">
        <v>201.51700878738745</v>
      </c>
      <c r="I20" s="27">
        <v>140.30060995574456</v>
      </c>
      <c r="J20" s="27">
        <v>201.51700878738745</v>
      </c>
    </row>
    <row r="21" spans="2:10" x14ac:dyDescent="0.25">
      <c r="B21" s="27" t="s">
        <v>20</v>
      </c>
      <c r="C21" s="27">
        <v>-22.131356265780386</v>
      </c>
      <c r="D21" s="27">
        <v>5.4535251137576433</v>
      </c>
      <c r="E21" s="27">
        <v>-4.058174447560436</v>
      </c>
      <c r="F21" s="27">
        <v>6.0759715910378138E-5</v>
      </c>
      <c r="G21" s="27">
        <v>-32.856327026334583</v>
      </c>
      <c r="H21" s="27">
        <v>-11.406385505226188</v>
      </c>
      <c r="I21" s="27">
        <v>-32.856327026334583</v>
      </c>
      <c r="J21" s="27">
        <v>-11.406385505226188</v>
      </c>
    </row>
    <row r="22" spans="2:10" x14ac:dyDescent="0.25">
      <c r="B22" s="27" t="s">
        <v>22</v>
      </c>
      <c r="C22" s="27">
        <v>47.251502841171117</v>
      </c>
      <c r="D22" s="27">
        <v>5.8732634826316161</v>
      </c>
      <c r="E22" s="27">
        <v>8.0451869698853145</v>
      </c>
      <c r="F22" s="27">
        <v>1.2777284224876303E-14</v>
      </c>
      <c r="G22" s="27">
        <v>35.701069349749567</v>
      </c>
      <c r="H22" s="27">
        <v>58.801936332592668</v>
      </c>
      <c r="I22" s="27">
        <v>35.701069349749567</v>
      </c>
      <c r="J22" s="27">
        <v>58.801936332592668</v>
      </c>
    </row>
    <row r="23" spans="2:10" ht="14.4" thickBot="1" x14ac:dyDescent="0.3">
      <c r="B23" s="28" t="s">
        <v>24</v>
      </c>
      <c r="C23" s="28">
        <v>13.295705757329443</v>
      </c>
      <c r="D23" s="28">
        <v>2.4035808590356074</v>
      </c>
      <c r="E23" s="28">
        <v>5.5316240796925387</v>
      </c>
      <c r="F23" s="28">
        <v>6.1342052720845643E-8</v>
      </c>
      <c r="G23" s="28">
        <v>8.5687935498925576</v>
      </c>
      <c r="H23" s="28">
        <v>18.022617964766329</v>
      </c>
      <c r="I23" s="28">
        <v>8.5687935498925576</v>
      </c>
      <c r="J23" s="28">
        <v>18.022617964766329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7C02-0A7A-4CF8-8FFE-F18946858562}">
  <dimension ref="A4:I22"/>
  <sheetViews>
    <sheetView showGridLines="0" workbookViewId="0">
      <selection sqref="A1:XFD1048576"/>
    </sheetView>
  </sheetViews>
  <sheetFormatPr defaultRowHeight="13.8" x14ac:dyDescent="0.25"/>
  <cols>
    <col min="1" max="16384" width="8.88671875" style="7"/>
  </cols>
  <sheetData>
    <row r="4" spans="1:6" x14ac:dyDescent="0.25">
      <c r="A4" s="7" t="s">
        <v>67</v>
      </c>
    </row>
    <row r="5" spans="1:6" ht="14.4" thickBot="1" x14ac:dyDescent="0.3"/>
    <row r="6" spans="1:6" x14ac:dyDescent="0.25">
      <c r="A6" s="30" t="s">
        <v>68</v>
      </c>
      <c r="B6" s="30"/>
    </row>
    <row r="7" spans="1:6" x14ac:dyDescent="0.25">
      <c r="A7" s="27" t="s">
        <v>69</v>
      </c>
      <c r="B7" s="27">
        <v>0.53013385332070229</v>
      </c>
    </row>
    <row r="8" spans="1:6" x14ac:dyDescent="0.25">
      <c r="A8" s="27" t="s">
        <v>70</v>
      </c>
      <c r="B8" s="27">
        <v>0.28104190243665594</v>
      </c>
    </row>
    <row r="9" spans="1:6" x14ac:dyDescent="0.25">
      <c r="A9" s="27" t="s">
        <v>71</v>
      </c>
      <c r="B9" s="27">
        <v>0.27703656484577383</v>
      </c>
    </row>
    <row r="10" spans="1:6" x14ac:dyDescent="0.25">
      <c r="A10" s="27" t="s">
        <v>72</v>
      </c>
      <c r="B10" s="27">
        <v>55.712292899830082</v>
      </c>
    </row>
    <row r="11" spans="1:6" ht="14.4" thickBot="1" x14ac:dyDescent="0.3">
      <c r="A11" s="28" t="s">
        <v>73</v>
      </c>
      <c r="B11" s="28">
        <v>362</v>
      </c>
    </row>
    <row r="13" spans="1:6" ht="14.4" thickBot="1" x14ac:dyDescent="0.3">
      <c r="A13" s="7" t="s">
        <v>74</v>
      </c>
    </row>
    <row r="14" spans="1:6" x14ac:dyDescent="0.25">
      <c r="A14" s="26"/>
      <c r="B14" s="26" t="s">
        <v>79</v>
      </c>
      <c r="C14" s="26" t="s">
        <v>80</v>
      </c>
      <c r="D14" s="26" t="s">
        <v>81</v>
      </c>
      <c r="E14" s="26" t="s">
        <v>82</v>
      </c>
      <c r="F14" s="26" t="s">
        <v>83</v>
      </c>
    </row>
    <row r="15" spans="1:6" x14ac:dyDescent="0.25">
      <c r="A15" s="27" t="s">
        <v>75</v>
      </c>
      <c r="B15" s="27">
        <v>2</v>
      </c>
      <c r="C15" s="27">
        <v>435576.06893819477</v>
      </c>
      <c r="D15" s="27">
        <v>217788.03446909739</v>
      </c>
      <c r="E15" s="27">
        <v>70.166845130964106</v>
      </c>
      <c r="F15" s="27">
        <v>1.8979838803174199E-26</v>
      </c>
    </row>
    <row r="16" spans="1:6" x14ac:dyDescent="0.25">
      <c r="A16" s="27" t="s">
        <v>76</v>
      </c>
      <c r="B16" s="27">
        <v>359</v>
      </c>
      <c r="C16" s="27">
        <v>1114285.589276168</v>
      </c>
      <c r="D16" s="27">
        <v>3103.859580156457</v>
      </c>
      <c r="E16" s="27"/>
      <c r="F16" s="27"/>
    </row>
    <row r="17" spans="1:9" ht="14.4" thickBot="1" x14ac:dyDescent="0.3">
      <c r="A17" s="28" t="s">
        <v>77</v>
      </c>
      <c r="B17" s="28">
        <v>361</v>
      </c>
      <c r="C17" s="28">
        <v>1549861.6582143628</v>
      </c>
      <c r="D17" s="28"/>
      <c r="E17" s="28"/>
      <c r="F17" s="28"/>
    </row>
    <row r="18" spans="1:9" ht="14.4" thickBot="1" x14ac:dyDescent="0.3"/>
    <row r="19" spans="1:9" x14ac:dyDescent="0.25">
      <c r="A19" s="26"/>
      <c r="B19" s="26" t="s">
        <v>84</v>
      </c>
      <c r="C19" s="26" t="s">
        <v>72</v>
      </c>
      <c r="D19" s="26" t="s">
        <v>85</v>
      </c>
      <c r="E19" s="26" t="s">
        <v>86</v>
      </c>
      <c r="F19" s="26" t="s">
        <v>87</v>
      </c>
      <c r="G19" s="26" t="s">
        <v>88</v>
      </c>
      <c r="H19" s="26" t="s">
        <v>89</v>
      </c>
      <c r="I19" s="26" t="s">
        <v>90</v>
      </c>
    </row>
    <row r="20" spans="1:9" x14ac:dyDescent="0.25">
      <c r="A20" s="27" t="s">
        <v>78</v>
      </c>
      <c r="B20" s="27">
        <v>237.22294338374741</v>
      </c>
      <c r="C20" s="27">
        <v>10.326747684649986</v>
      </c>
      <c r="D20" s="27">
        <v>22.971699379889305</v>
      </c>
      <c r="E20" s="27">
        <v>1.7766236327309338E-72</v>
      </c>
      <c r="F20" s="27">
        <v>216.91442399025269</v>
      </c>
      <c r="G20" s="27">
        <v>257.53146277724215</v>
      </c>
      <c r="H20" s="27">
        <v>216.91442399025269</v>
      </c>
      <c r="I20" s="27">
        <v>257.53146277724215</v>
      </c>
    </row>
    <row r="21" spans="1:9" x14ac:dyDescent="0.25">
      <c r="A21" s="27" t="s">
        <v>20</v>
      </c>
      <c r="B21" s="27">
        <v>-18.849501018480101</v>
      </c>
      <c r="C21" s="27">
        <v>5.6402132840601515</v>
      </c>
      <c r="D21" s="27">
        <v>-3.3419837281243985</v>
      </c>
      <c r="E21" s="27">
        <v>9.1933066731729029E-4</v>
      </c>
      <c r="F21" s="27">
        <v>-29.941510270632612</v>
      </c>
      <c r="G21" s="27">
        <v>-7.757491766327588</v>
      </c>
      <c r="H21" s="27">
        <v>-29.941510270632612</v>
      </c>
      <c r="I21" s="27">
        <v>-7.757491766327588</v>
      </c>
    </row>
    <row r="22" spans="1:9" ht="14.4" thickBot="1" x14ac:dyDescent="0.3">
      <c r="A22" s="28" t="s">
        <v>22</v>
      </c>
      <c r="B22" s="28">
        <v>62.397582115701432</v>
      </c>
      <c r="C22" s="28">
        <v>5.4059257794245754</v>
      </c>
      <c r="D22" s="28">
        <v>11.542441509869052</v>
      </c>
      <c r="E22" s="28">
        <v>1.9966372594778168E-26</v>
      </c>
      <c r="F22" s="28">
        <v>51.766321249860084</v>
      </c>
      <c r="G22" s="28">
        <v>73.02884298154278</v>
      </c>
      <c r="H22" s="28">
        <v>51.766321249860084</v>
      </c>
      <c r="I22" s="28">
        <v>73.02884298154278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Introduction</vt:lpstr>
      <vt:lpstr>Logistic Model</vt:lpstr>
      <vt:lpstr>DataDescription</vt:lpstr>
      <vt:lpstr>Data</vt:lpstr>
      <vt:lpstr>Data use for Logit Model1</vt:lpstr>
      <vt:lpstr>MRData</vt:lpstr>
      <vt:lpstr>Logit Model 1</vt:lpstr>
      <vt:lpstr>Data use for Logit Model2</vt:lpstr>
      <vt:lpstr>MRData2</vt:lpstr>
      <vt:lpstr>Logit Model 2</vt:lpstr>
      <vt:lpstr>Data use for Logit Model3</vt:lpstr>
      <vt:lpstr>MRData3</vt:lpstr>
      <vt:lpstr>Logit Model 3</vt:lpstr>
      <vt:lpstr>Analysis without basement</vt:lpstr>
      <vt:lpstr>Analysis without 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Aguilera</dc:creator>
  <cp:lastModifiedBy>Zachary Vaporis</cp:lastModifiedBy>
  <dcterms:created xsi:type="dcterms:W3CDTF">2022-03-29T17:24:15Z</dcterms:created>
  <dcterms:modified xsi:type="dcterms:W3CDTF">2022-04-08T20:39:22Z</dcterms:modified>
</cp:coreProperties>
</file>