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anford/ENCODE_K562/github/K562-Analysis/"/>
    </mc:Choice>
  </mc:AlternateContent>
  <xr:revisionPtr revIDLastSave="0" documentId="13_ncr:1_{1ECDBEBF-AD3B-0A4F-898B-EADA4C05A3B1}" xr6:coauthVersionLast="47" xr6:coauthVersionMax="47" xr10:uidLastSave="{00000000-0000-0000-0000-000000000000}"/>
  <bookViews>
    <workbookView xWindow="9060" yWindow="460" windowWidth="25040" windowHeight="16240" xr2:uid="{56FA5575-6236-5941-B9FF-001EC709D4B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3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12" i="1"/>
  <c r="E75" i="1"/>
  <c r="E74" i="1"/>
  <c r="E73" i="1"/>
  <c r="E72" i="1"/>
  <c r="E71" i="1"/>
  <c r="E70" i="1"/>
  <c r="E69" i="1"/>
  <c r="E11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10" i="1"/>
  <c r="E9" i="1"/>
  <c r="E52" i="1"/>
  <c r="E51" i="1"/>
  <c r="E8" i="1"/>
  <c r="E7" i="1"/>
  <c r="E50" i="1"/>
  <c r="E49" i="1"/>
  <c r="E48" i="1"/>
  <c r="E47" i="1"/>
  <c r="E46" i="1"/>
  <c r="E6" i="1"/>
  <c r="E34" i="1"/>
  <c r="E33" i="1"/>
  <c r="E32" i="1"/>
  <c r="E31" i="1"/>
  <c r="E3" i="1"/>
  <c r="E30" i="1"/>
</calcChain>
</file>

<file path=xl/sharedStrings.xml><?xml version="1.0" encoding="utf-8"?>
<sst xmlns="http://schemas.openxmlformats.org/spreadsheetml/2006/main" count="466" uniqueCount="344">
  <si>
    <t>Cluster_ID</t>
  </si>
  <si>
    <t>Motif</t>
  </si>
  <si>
    <t>Database</t>
  </si>
  <si>
    <t>Consensus</t>
  </si>
  <si>
    <t>BC11A_HUMAN.H11MO.0.A</t>
  </si>
  <si>
    <t>HOCOMOCO_v11</t>
  </si>
  <si>
    <t>AAAAGAGGAAGTGAAAA</t>
  </si>
  <si>
    <t>IRF4_MOUSE.H11MO.0.A</t>
  </si>
  <si>
    <t>AAAAGAGGAACTGAAACT</t>
  </si>
  <si>
    <t>IRF4_HUMAN.H11MO.0.A</t>
  </si>
  <si>
    <t>AAAAGAGGAAGTGAAACT</t>
  </si>
  <si>
    <t>IRF8_HUMAN.H11MO.0.B</t>
  </si>
  <si>
    <t>AAAAGAGGAAGTGAAAGTAA</t>
  </si>
  <si>
    <t>IRF8_MOUSE.H11MO.0.A</t>
  </si>
  <si>
    <t>IRF3_HUMAN.H11MO.0.B</t>
  </si>
  <si>
    <t>GAAAGGGAAAGGGAAAGTGA</t>
  </si>
  <si>
    <t>IRF3_MOUSE.H11MO.0.A</t>
  </si>
  <si>
    <t>STAT1_MOUSE.H11MO.0.A</t>
  </si>
  <si>
    <t>AGGAAAATGAAACTGAAAGAAA</t>
  </si>
  <si>
    <t>IRF1_HUMAN.H11MO.0.A</t>
  </si>
  <si>
    <t>GAAAATGAAAGTGAAAGTAA</t>
  </si>
  <si>
    <t>IRF1_MOUSE.H11MO.0.A</t>
  </si>
  <si>
    <t>GAAAGTGAAAGTGAAAGTAA</t>
  </si>
  <si>
    <t>STAT2_HUMAN.H11MO.0.A</t>
  </si>
  <si>
    <t>AGGAAAATGAAACTGAAAG</t>
  </si>
  <si>
    <t>STAT2_MOUSE.H11MO.0.A</t>
  </si>
  <si>
    <t>IRF2_HUMAN.H11MO.0.A</t>
  </si>
  <si>
    <t>IRF2_MOUSE.H11MO.0.B</t>
  </si>
  <si>
    <t>IRF1_MA0050.2</t>
  </si>
  <si>
    <t>Jaspar2018</t>
  </si>
  <si>
    <t>AAAGTGAAAGTGAAAGTAAAA</t>
  </si>
  <si>
    <t>STAT1+STAT2_MA0517.1</t>
  </si>
  <si>
    <t>GGAAAATGAAACTGA</t>
  </si>
  <si>
    <t>ChIP-seq?</t>
  </si>
  <si>
    <t>ChIP-seq Experiment</t>
  </si>
  <si>
    <t>Y</t>
  </si>
  <si>
    <t>ZFP28_HUMAN.H11MO.0.C</t>
  </si>
  <si>
    <t>TTCTATTTCTTCTTGTGTCA</t>
  </si>
  <si>
    <t>Z354A_HUMAN.H11MO.0.C</t>
  </si>
  <si>
    <t>ATTTAGTCCATTTACATTTAATGT</t>
  </si>
  <si>
    <t>ZN394_HUMAN.H11MO.0.C</t>
  </si>
  <si>
    <t>ATTCCATTCTATTCCATTCT</t>
  </si>
  <si>
    <t>ZFP82_HUMAN.H11MO.0.C</t>
  </si>
  <si>
    <t>TTCCATTTCACTAATTCTCTCTTC</t>
  </si>
  <si>
    <t>ZN214_HUMAN.H11MO.0.C</t>
  </si>
  <si>
    <t>TCCTTTTTGAGGCCTTTGATGA</t>
  </si>
  <si>
    <t>ZN264_HUMAN.H11MO.0.C</t>
  </si>
  <si>
    <t>AATGGGATTAGTGCCCTTATAAGA</t>
  </si>
  <si>
    <t>KLF15_HUMAN.H11MO.0.A</t>
  </si>
  <si>
    <t>GGGGAGGAGCAGGGGGGGG</t>
  </si>
  <si>
    <t>KLF15_MOUSE.H11MO.0.A</t>
  </si>
  <si>
    <t>MAZ_HUMAN.H11MO.0.A</t>
  </si>
  <si>
    <t>GGGGGAGGGGGGGGGGGGGGGG</t>
  </si>
  <si>
    <t>MAZ_MOUSE.H11MO.0.A</t>
  </si>
  <si>
    <t>ZN467_HUMAN.H11MO.0.C</t>
  </si>
  <si>
    <t>GGGGAGGGGAGGGGGGGGGGGG</t>
  </si>
  <si>
    <t>ZN263_HUMAN.H11MO.0.A</t>
  </si>
  <si>
    <t>GGGAGGAGGGAGAGGAGGAG</t>
  </si>
  <si>
    <t>ZN770_HUMAN.H11MO.0.C</t>
  </si>
  <si>
    <t>GGGAGGCTGAGGCGGGAGGATC</t>
  </si>
  <si>
    <t>ZN341_HUMAN.H11MO.0.C</t>
  </si>
  <si>
    <t>GGGGGGGGGGGGAGGGAAGAGC</t>
  </si>
  <si>
    <t>TAF1_HUMAN.H11MO.0.A</t>
  </si>
  <si>
    <t>AAGATGGCGGCGGCGG</t>
  </si>
  <si>
    <t>ZSC22_HUMAN.H11MO.0.C</t>
  </si>
  <si>
    <t>GGTCTGAGGGAGGAGG</t>
  </si>
  <si>
    <t>THAP1_HUMAN.H11MO.0.C</t>
  </si>
  <si>
    <t>GCCCGCAGCCAAGATGGCGGCG</t>
  </si>
  <si>
    <t>TAF1_MOUSE.H11MO.0.A</t>
  </si>
  <si>
    <t>CAAGATGGCGGCGG</t>
  </si>
  <si>
    <t>ZNF263_MA0528.1</t>
  </si>
  <si>
    <t>GGAGGAGGAGGGGGAGGAGGA</t>
  </si>
  <si>
    <t>EGR1_HUMAN.H11MO.0.A</t>
  </si>
  <si>
    <t>GAGGGCGTGGGCGGGGG</t>
  </si>
  <si>
    <t>EGR2_MOUSE.H11MO.0.A</t>
  </si>
  <si>
    <t>GGCGTGGGCGGGGG</t>
  </si>
  <si>
    <t>EGR2_HUMAN.H11MO.0.A</t>
  </si>
  <si>
    <t>GGGGGGGTGTGGGAGGGG</t>
  </si>
  <si>
    <t>EGR1_MOUSE.H11MO.0.A</t>
  </si>
  <si>
    <t>GTGCGGGGGCGGGG</t>
  </si>
  <si>
    <t>ZBT17_HUMAN.H11MO.0.A</t>
  </si>
  <si>
    <t>GAGGGTGGGGGAGGGGAAG</t>
  </si>
  <si>
    <t>ZBT17_MOUSE.H11MO.0.A</t>
  </si>
  <si>
    <t>GGGGGTGGGGGAGGGGCGG</t>
  </si>
  <si>
    <t>SP1_MOUSE.H11MO.0.A</t>
  </si>
  <si>
    <t>GGGGGGGGAGGGGGCGGGGCCGGG</t>
  </si>
  <si>
    <t>PATZ1_HUMAN.H11MO.0.C</t>
  </si>
  <si>
    <t>GGGGAGGGGGCGGGGGGGGAGG</t>
  </si>
  <si>
    <t>SP3_HUMAN.H11MO.0.B</t>
  </si>
  <si>
    <t>GGGGGGGGGCGGGGCCGGGG</t>
  </si>
  <si>
    <t>SP3_MOUSE.H11MO.0.B</t>
  </si>
  <si>
    <t>VEZF1_HUMAN.H11MO.0.C</t>
  </si>
  <si>
    <t>GGGGAGGGGGGAGGGGGAGGGG</t>
  </si>
  <si>
    <t>KLF6_HUMAN.H11MO.0.A</t>
  </si>
  <si>
    <t>GGAAGGGCGGGGCCGGGGG</t>
  </si>
  <si>
    <t>KLF6_MOUSE.H11MO.0.B</t>
  </si>
  <si>
    <t>SP4_HUMAN.H11MO.0.A</t>
  </si>
  <si>
    <t>GGGAAGGGGGCGGGGCCGGG</t>
  </si>
  <si>
    <t>SP4_MOUSE.H11MO.0.B</t>
  </si>
  <si>
    <t>WT1_HUMAN.H11MO.0.C</t>
  </si>
  <si>
    <t>GGGCGGGGGAGGAGGGGGGG</t>
  </si>
  <si>
    <t>WT1_MOUSE.H11MO.0.B</t>
  </si>
  <si>
    <t>KLF4_MOUSE.H11MO.0.A</t>
  </si>
  <si>
    <t>TGGAGTGGGTGTGGC</t>
  </si>
  <si>
    <t>SP5_MOUSE.H11MO.0.C</t>
  </si>
  <si>
    <t>GGGGGGGAGGGGGAGGGGGAGGAG</t>
  </si>
  <si>
    <t>SP2_HUMAN.H11MO.0.A</t>
  </si>
  <si>
    <t>GGGGGGGGGGCGGGGCCGGGGG</t>
  </si>
  <si>
    <t>SP2_MOUSE.H11MO.0.B</t>
  </si>
  <si>
    <t>ZN281_HUMAN.H11MO.0.A</t>
  </si>
  <si>
    <t>GGGTGGGGGAGGGGA</t>
  </si>
  <si>
    <t>KLF5_MOUSE.H11MO.0.A</t>
  </si>
  <si>
    <t>GGGGCAGGGTGGGGC</t>
  </si>
  <si>
    <t>KLF3_HUMAN.H11MO.0.B</t>
  </si>
  <si>
    <t>GGGGAGGGGCGGGGCCGGG</t>
  </si>
  <si>
    <t>KLF3_MOUSE.H11MO.0.A</t>
  </si>
  <si>
    <t>KLF5_HUMAN.H11MO.0.A</t>
  </si>
  <si>
    <t>AGGGTGGGGCTGGG</t>
  </si>
  <si>
    <t>SALL4_HUMAN.H11MO.0.B</t>
  </si>
  <si>
    <t>GGAGGGTGGG</t>
  </si>
  <si>
    <t>SALL4_MOUSE.H11MO.0.A</t>
  </si>
  <si>
    <t>KLF1_HUMAN.H11MO.0.A</t>
  </si>
  <si>
    <t>GGGGCGGGGCCGGG</t>
  </si>
  <si>
    <t>KLF1_MOUSE.H11MO.0.A</t>
  </si>
  <si>
    <t>AGGGTGGGGCCGGG</t>
  </si>
  <si>
    <t>ZN281_MOUSE.H11MO.0.A</t>
  </si>
  <si>
    <t>GGGGTGGGGGAGGGG</t>
  </si>
  <si>
    <t>KLF12_HUMAN.H11MO.0.C</t>
  </si>
  <si>
    <t>AGGGGCGGGGC</t>
  </si>
  <si>
    <t>SP1_HUMAN.H11MO.0.A</t>
  </si>
  <si>
    <t>GGGGGGCGGGGCCGGGGGGGGG</t>
  </si>
  <si>
    <t>SP2_MA0516.1</t>
  </si>
  <si>
    <t>GGGAGGGGGCGGGGC</t>
  </si>
  <si>
    <t>SP1_MA0079.3</t>
  </si>
  <si>
    <t>GGGGGCGGGGC</t>
  </si>
  <si>
    <t>KLF5_MA0599.1</t>
  </si>
  <si>
    <t>GGGGCGGGGC</t>
  </si>
  <si>
    <t>RREB1_MA0073.1</t>
  </si>
  <si>
    <t>TGGGGGGGGGTGGTTTGGGG</t>
  </si>
  <si>
    <t>ZN320_HUMAN.H11MO.0.C</t>
  </si>
  <si>
    <t>GTGGGACCAGGGGGCCAGTG</t>
  </si>
  <si>
    <t>EGR3_MA0732.1</t>
  </si>
  <si>
    <t>CTACGCCCACGCACT</t>
  </si>
  <si>
    <t>EGR1_MA0162.3</t>
  </si>
  <si>
    <t>TACGCCCACGCATT</t>
  </si>
  <si>
    <t>EGR4_MA0733.1</t>
  </si>
  <si>
    <t>TTACGCCCACGCATTT</t>
  </si>
  <si>
    <t>EGR2_MA0472.2</t>
  </si>
  <si>
    <t>ACGCCCACGCA</t>
  </si>
  <si>
    <t>EGR1_C2H2_1</t>
  </si>
  <si>
    <t>EGR2_C2H2_2</t>
  </si>
  <si>
    <t>EGR3_C2H2_1</t>
  </si>
  <si>
    <t>Egr3.mouse_C2H2_1</t>
  </si>
  <si>
    <t>TACGCCCACGCATTT</t>
  </si>
  <si>
    <t>EGR1_C2H2_2</t>
  </si>
  <si>
    <t>EGR4_C2H2_1</t>
  </si>
  <si>
    <t>EGR4_C2H2_2</t>
  </si>
  <si>
    <t>ATACGCCCACGCATTT</t>
  </si>
  <si>
    <t>EGR2_C2H2_1</t>
  </si>
  <si>
    <t>Egr1.mouse_C2H2_1</t>
  </si>
  <si>
    <t>CTACGCCCACTCAATT</t>
  </si>
  <si>
    <t>GLIS1_MA0735.1</t>
  </si>
  <si>
    <t>AGACCCCCCACGAAGC</t>
  </si>
  <si>
    <t>GLIS3_MA0737.1</t>
  </si>
  <si>
    <t>GACCCCCCACGAAG</t>
  </si>
  <si>
    <t>GLIS2_MA0736.1</t>
  </si>
  <si>
    <t>GACCCCCCGCGAAG</t>
  </si>
  <si>
    <t>GLIS1_C2H2_1</t>
  </si>
  <si>
    <t>GLIS3_C2H2_1</t>
  </si>
  <si>
    <t>GLIS2_C2H2_1</t>
  </si>
  <si>
    <t>BRAC_HUMAN.H11MO.0.A</t>
  </si>
  <si>
    <t>TTAGCAGGGAGGTGTGAAAT</t>
  </si>
  <si>
    <t>BRAC_MOUSE.H11MO.0.B</t>
  </si>
  <si>
    <t>TTTTCCATATGTCTGTCAATTCATG</t>
  </si>
  <si>
    <t>TBX19_MA0804.1</t>
  </si>
  <si>
    <t>TTTCACACCTAGGTGTGAAA</t>
  </si>
  <si>
    <t>T_MA0009.2</t>
  </si>
  <si>
    <t>TCACACCTAGGTGTGA</t>
  </si>
  <si>
    <t>TBX19_TBX_1</t>
  </si>
  <si>
    <t>T_TBX_1</t>
  </si>
  <si>
    <t>ZNF18_HUMAN.H11MO.0.C</t>
  </si>
  <si>
    <t>GGTGTGAACTGG</t>
  </si>
  <si>
    <t>EOMES_MA0800.1</t>
  </si>
  <si>
    <t>AAGGTGTGAAAAT</t>
  </si>
  <si>
    <t>TBR1_MA0802.1</t>
  </si>
  <si>
    <t>AGGTGTGAAA</t>
  </si>
  <si>
    <t>TBX21_MA0690.1</t>
  </si>
  <si>
    <t>AAGGTGTGAA</t>
  </si>
  <si>
    <t>TBX2_MA0688.1</t>
  </si>
  <si>
    <t>AAGGTGTGAAA</t>
  </si>
  <si>
    <t>MGA_MA0801.1</t>
  </si>
  <si>
    <t>AGGTGTGA</t>
  </si>
  <si>
    <t>TBX1_MA0805.1</t>
  </si>
  <si>
    <t>TBX20_MA0689.1</t>
  </si>
  <si>
    <t>TAGGTGTGAAG</t>
  </si>
  <si>
    <t>TBX15_MA0803.1</t>
  </si>
  <si>
    <t>TBX4_MA0806.1</t>
  </si>
  <si>
    <t>TBX5_MA0807.1</t>
  </si>
  <si>
    <t>EOMES_TBX_1</t>
  </si>
  <si>
    <t>TBX21_TBX_2</t>
  </si>
  <si>
    <t>TBR1_TBX_1</t>
  </si>
  <si>
    <t>TBX21_TBX_5</t>
  </si>
  <si>
    <t>TBX2_TBX_2</t>
  </si>
  <si>
    <t>TBR1_TBX_2</t>
  </si>
  <si>
    <t>MGA_TBX_1</t>
  </si>
  <si>
    <t>TBX1_TBX_3</t>
  </si>
  <si>
    <t>TBX20_TBX_3</t>
  </si>
  <si>
    <t>GAAAAGGTGTGAAAG</t>
  </si>
  <si>
    <t>TBX20_TBX_4</t>
  </si>
  <si>
    <t>TBX15_TBX_2</t>
  </si>
  <si>
    <t>TBX4_TBX_1</t>
  </si>
  <si>
    <t>TBX1_TBX_1</t>
  </si>
  <si>
    <t>AGGTGTGAAAAAAGGTGTGA</t>
  </si>
  <si>
    <t>TBX5_TBX_1</t>
  </si>
  <si>
    <t>TBX20_TBX_2</t>
  </si>
  <si>
    <t>AGGTGTGAAATTCACACCT</t>
  </si>
  <si>
    <t>TBX1_TBX_4</t>
  </si>
  <si>
    <t>TCTCACACCTCTGAGGTGTGAAA</t>
  </si>
  <si>
    <t>TBX20_TBX_1</t>
  </si>
  <si>
    <t>AGGTGTGAAGGTGTGA</t>
  </si>
  <si>
    <t>TBX21_TBX_3</t>
  </si>
  <si>
    <t>TCACACCTTAAAGGTGTGA</t>
  </si>
  <si>
    <t>TBX1_TBX_5</t>
  </si>
  <si>
    <t>TTCACACCTAGAGGTGTGAA</t>
  </si>
  <si>
    <t>TBX21_TBX_6</t>
  </si>
  <si>
    <t>TCACACCTAAAAGGTGTGA</t>
  </si>
  <si>
    <t>TBX1_TBX_2</t>
  </si>
  <si>
    <t>AGGTGTGAATTTCACACCT</t>
  </si>
  <si>
    <t>TBX15_TBX_1</t>
  </si>
  <si>
    <t>TBX20_TBX_5</t>
  </si>
  <si>
    <t>Z324A_HUMAN.H11MO.0.C</t>
  </si>
  <si>
    <t>TATCAAACCATCCTTTGCTGCCA</t>
  </si>
  <si>
    <t>ENCFF203LRV</t>
  </si>
  <si>
    <t>ENCFF533OBT</t>
  </si>
  <si>
    <t>ENCFF837NNR</t>
  </si>
  <si>
    <t>ENCFF130TPD</t>
  </si>
  <si>
    <t>ENCFF175VSS</t>
  </si>
  <si>
    <t>ENCFF452LDK</t>
  </si>
  <si>
    <t>ENCFF743JJF</t>
  </si>
  <si>
    <t>ENCFF913CII</t>
  </si>
  <si>
    <t>ENCFF563ZJM</t>
  </si>
  <si>
    <t>ENCFF287GDT</t>
  </si>
  <si>
    <t>ENCFF057RJK</t>
  </si>
  <si>
    <t>ENCFF525MPI</t>
  </si>
  <si>
    <t>ENCFF265MQC</t>
  </si>
  <si>
    <t>up with variant</t>
  </si>
  <si>
    <t>no change</t>
  </si>
  <si>
    <t>down with variant</t>
  </si>
  <si>
    <t>slightly up with variant</t>
  </si>
  <si>
    <t>slightly down with variant</t>
  </si>
  <si>
    <t>up with variant, broader peaks</t>
  </si>
  <si>
    <t>Motif Group</t>
  </si>
  <si>
    <t>IRF/2</t>
  </si>
  <si>
    <t>ZNF354</t>
  </si>
  <si>
    <t>GC-tract</t>
  </si>
  <si>
    <t>KLF/SP/2</t>
  </si>
  <si>
    <t>TBX/4</t>
  </si>
  <si>
    <t>ZNF324</t>
  </si>
  <si>
    <t>Factor</t>
  </si>
  <si>
    <t>IRF1</t>
  </si>
  <si>
    <t>Z354A</t>
  </si>
  <si>
    <t>MAZ</t>
  </si>
  <si>
    <t>THAP1</t>
  </si>
  <si>
    <t>EGR1</t>
  </si>
  <si>
    <t>SP1</t>
  </si>
  <si>
    <t>PATZ1</t>
  </si>
  <si>
    <t>VEZF1</t>
  </si>
  <si>
    <t>KLF6</t>
  </si>
  <si>
    <t>KLF1</t>
  </si>
  <si>
    <t>RREB1</t>
  </si>
  <si>
    <t>MGA</t>
  </si>
  <si>
    <t>Z324A</t>
  </si>
  <si>
    <t>experiment</t>
  </si>
  <si>
    <t>bigwig</t>
  </si>
  <si>
    <t>bed narrowPeak</t>
  </si>
  <si>
    <t>ENCSR854MCV</t>
  </si>
  <si>
    <t>ENCFF847HGM</t>
  </si>
  <si>
    <t>ENCFF557FUM</t>
  </si>
  <si>
    <t>ENCSR674SCQ</t>
  </si>
  <si>
    <t>ENCFF582OIA</t>
  </si>
  <si>
    <t>ENCFF649UCX</t>
  </si>
  <si>
    <t>ENCSR000EFX</t>
  </si>
  <si>
    <t>ENCFF314JQN</t>
  </si>
  <si>
    <t>ENCSR000BNN</t>
  </si>
  <si>
    <t>ENCFF834GYB</t>
  </si>
  <si>
    <t>ENCFF823RYG</t>
  </si>
  <si>
    <t>ENCSR024CNP</t>
  </si>
  <si>
    <t>ENCFF127RII</t>
  </si>
  <si>
    <t>ENCFF136DDO</t>
  </si>
  <si>
    <t>ENCSR991ELG</t>
  </si>
  <si>
    <t>ENCFF475BKW</t>
  </si>
  <si>
    <t>ENCFF553GPK</t>
  </si>
  <si>
    <t>ENCSR549PVK</t>
  </si>
  <si>
    <t>ENCFF013FZZ</t>
  </si>
  <si>
    <t>ENCSR189YMA</t>
  </si>
  <si>
    <t>ENCFF393YML</t>
  </si>
  <si>
    <t>ENCFF433ERT</t>
  </si>
  <si>
    <t>ENCSR297CGF</t>
  </si>
  <si>
    <t>ENCFF770WTY</t>
  </si>
  <si>
    <t>ENCSR550HCT</t>
  </si>
  <si>
    <t>ENCFF373JER</t>
  </si>
  <si>
    <t>ENCFF674KVR</t>
  </si>
  <si>
    <t>ENCSR250WFW</t>
  </si>
  <si>
    <t>ENCFF511RUY</t>
  </si>
  <si>
    <t>ENCSR710WLO</t>
  </si>
  <si>
    <t>ENCFF806AVD</t>
  </si>
  <si>
    <t>ENCFF524ZER</t>
  </si>
  <si>
    <t>ENCSR712KVZ</t>
  </si>
  <si>
    <t>ENCFF631RZW</t>
  </si>
  <si>
    <t>chr1</t>
  </si>
  <si>
    <t>-</t>
  </si>
  <si>
    <t>0,28,255</t>
  </si>
  <si>
    <t>C2H2</t>
  </si>
  <si>
    <t>motif cluster, similar motif clustering together</t>
  </si>
  <si>
    <t>the most similar TF motifs</t>
  </si>
  <si>
    <t>broad classification of TF motif according DNA binding domain</t>
  </si>
  <si>
    <t>middle-level</t>
  </si>
  <si>
    <t>the most-specific motif</t>
  </si>
  <si>
    <t>it is too broad for us</t>
  </si>
  <si>
    <t>many TFs belonging to the same cluster, Shannon identified ZNF354B, TBX18, MGA</t>
  </si>
  <si>
    <t>too specific, removing a lot of potential true postive and has too many false positive</t>
  </si>
  <si>
    <t>collapsed_motifs_overlapping_consensus_footprints_hg38.bed</t>
  </si>
  <si>
    <t>Footprinted motif archetypes</t>
  </si>
  <si>
    <t>Format specification: https://www.vierstra.org/resources/dgf</t>
  </si>
  <si>
    <t>chr7</t>
  </si>
  <si>
    <t>.</t>
  </si>
  <si>
    <t>rs2354976</t>
  </si>
  <si>
    <t>T</t>
  </si>
  <si>
    <t>chr22</t>
  </si>
  <si>
    <t>HD/8</t>
  </si>
  <si>
    <t>0,0,127</t>
  </si>
  <si>
    <t>DUX4_MA0468.1</t>
  </si>
  <si>
    <t>homeodomain</t>
  </si>
  <si>
    <t>middle-level motif cluster</t>
  </si>
  <si>
    <t>match_score</t>
  </si>
  <si>
    <t>https://www.vierstra.org/resources/dgf</t>
  </si>
  <si>
    <t>TF Signal at peaks with SNPs</t>
  </si>
  <si>
    <t>Center</t>
  </si>
  <si>
    <t>left skew</t>
  </si>
  <si>
    <t>right skew</t>
  </si>
  <si>
    <t>Uniform</t>
  </si>
  <si>
    <t>Motif Effect (Mismatch/Match)</t>
  </si>
  <si>
    <t>Bimodal</t>
  </si>
  <si>
    <t>SNP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</si>
</sst>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 vertical="top"/>
    </xf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ncodeproject.org/files/ENCFF823RYG/" TargetMode="External"/><Relationship Id="rId13" Type="http://schemas.openxmlformats.org/officeDocument/2006/relationships/hyperlink" Target="https://www.encodeproject.org/files/ENCFF013FZZ/" TargetMode="External"/><Relationship Id="rId18" Type="http://schemas.openxmlformats.org/officeDocument/2006/relationships/hyperlink" Target="https://www.encodeproject.org/files/ENCFF563ZJM/" TargetMode="External"/><Relationship Id="rId3" Type="http://schemas.openxmlformats.org/officeDocument/2006/relationships/hyperlink" Target="https://www.encodeproject.org/files/ENCFF582OIA/" TargetMode="External"/><Relationship Id="rId21" Type="http://schemas.openxmlformats.org/officeDocument/2006/relationships/hyperlink" Target="https://www.encodeproject.org/files/ENCFF511RUY/" TargetMode="External"/><Relationship Id="rId7" Type="http://schemas.openxmlformats.org/officeDocument/2006/relationships/hyperlink" Target="https://www.encodeproject.org/files/ENCFF834GYB/" TargetMode="External"/><Relationship Id="rId12" Type="http://schemas.openxmlformats.org/officeDocument/2006/relationships/hyperlink" Target="https://www.encodeproject.org/files/ENCFF553GPK/" TargetMode="External"/><Relationship Id="rId17" Type="http://schemas.openxmlformats.org/officeDocument/2006/relationships/hyperlink" Target="https://www.encodeproject.org/files/ENCFF770WTY/" TargetMode="External"/><Relationship Id="rId2" Type="http://schemas.openxmlformats.org/officeDocument/2006/relationships/hyperlink" Target="https://www.encodeproject.org/files/ENCFF557FUM/" TargetMode="External"/><Relationship Id="rId16" Type="http://schemas.openxmlformats.org/officeDocument/2006/relationships/hyperlink" Target="https://www.encodeproject.org/files/ENCFF433ERT/" TargetMode="External"/><Relationship Id="rId20" Type="http://schemas.openxmlformats.org/officeDocument/2006/relationships/hyperlink" Target="https://www.encodeproject.org/files/ENCFF674KVR/" TargetMode="External"/><Relationship Id="rId1" Type="http://schemas.openxmlformats.org/officeDocument/2006/relationships/hyperlink" Target="https://www.encodeproject.org/files/ENCFF847HGM/" TargetMode="External"/><Relationship Id="rId6" Type="http://schemas.openxmlformats.org/officeDocument/2006/relationships/hyperlink" Target="https://www.encodeproject.org/files/ENCFF837NNR/" TargetMode="External"/><Relationship Id="rId11" Type="http://schemas.openxmlformats.org/officeDocument/2006/relationships/hyperlink" Target="https://www.encodeproject.org/files/ENCFF475BKW/" TargetMode="External"/><Relationship Id="rId24" Type="http://schemas.openxmlformats.org/officeDocument/2006/relationships/hyperlink" Target="https://www.encodeproject.org/files/ENCFF265MQC/" TargetMode="External"/><Relationship Id="rId5" Type="http://schemas.openxmlformats.org/officeDocument/2006/relationships/hyperlink" Target="https://www.encodeproject.org/files/ENCFF314JQN/" TargetMode="External"/><Relationship Id="rId15" Type="http://schemas.openxmlformats.org/officeDocument/2006/relationships/hyperlink" Target="https://www.encodeproject.org/files/ENCFF393YML/" TargetMode="External"/><Relationship Id="rId23" Type="http://schemas.openxmlformats.org/officeDocument/2006/relationships/hyperlink" Target="https://www.encodeproject.org/files/ENCFF631RZW/" TargetMode="External"/><Relationship Id="rId10" Type="http://schemas.openxmlformats.org/officeDocument/2006/relationships/hyperlink" Target="https://www.encodeproject.org/files/ENCFF136DDO/" TargetMode="External"/><Relationship Id="rId19" Type="http://schemas.openxmlformats.org/officeDocument/2006/relationships/hyperlink" Target="https://www.encodeproject.org/files/ENCFF373JER/" TargetMode="External"/><Relationship Id="rId4" Type="http://schemas.openxmlformats.org/officeDocument/2006/relationships/hyperlink" Target="https://www.encodeproject.org/files/ENCFF649UCX/" TargetMode="External"/><Relationship Id="rId9" Type="http://schemas.openxmlformats.org/officeDocument/2006/relationships/hyperlink" Target="https://www.encodeproject.org/files/ENCFF127RII/" TargetMode="External"/><Relationship Id="rId14" Type="http://schemas.openxmlformats.org/officeDocument/2006/relationships/hyperlink" Target="https://www.encodeproject.org/files/ENCFF743JJF/" TargetMode="External"/><Relationship Id="rId22" Type="http://schemas.openxmlformats.org/officeDocument/2006/relationships/hyperlink" Target="https://www.encodeproject.org/files/ENCFF057RJ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ierstra.org/resources/dg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2CB9E-72B5-2046-BF2C-61181C6331BB}">
  <dimension ref="A1:N134"/>
  <sheetViews>
    <sheetView tabSelected="1" zoomScale="105" zoomScaleNormal="100" workbookViewId="0">
      <selection activeCell="F20" sqref="F20"/>
    </sheetView>
  </sheetViews>
  <sheetFormatPr baseColWidth="10" defaultRowHeight="16" x14ac:dyDescent="0.2"/>
  <cols>
    <col min="1" max="1" width="11.1640625" customWidth="1"/>
    <col min="2" max="2" width="14" customWidth="1"/>
    <col min="4" max="4" width="25.33203125" bestFit="1" customWidth="1"/>
    <col min="6" max="6" width="33.1640625" bestFit="1" customWidth="1"/>
    <col min="8" max="8" width="18.33203125" bestFit="1" customWidth="1"/>
    <col min="9" max="9" width="28.83203125" customWidth="1"/>
    <col min="10" max="10" width="13.5" bestFit="1" customWidth="1"/>
    <col min="11" max="11" width="13.6640625" bestFit="1" customWidth="1"/>
    <col min="12" max="12" width="15.33203125" bestFit="1" customWidth="1"/>
    <col min="13" max="13" width="13.33203125" bestFit="1" customWidth="1"/>
    <col min="14" max="14" width="28.1640625" bestFit="1" customWidth="1"/>
  </cols>
  <sheetData>
    <row r="1" spans="1:14" x14ac:dyDescent="0.2">
      <c r="A1" s="1" t="s">
        <v>0</v>
      </c>
      <c r="B1" s="1" t="s">
        <v>251</v>
      </c>
      <c r="C1" s="1" t="s">
        <v>258</v>
      </c>
      <c r="D1" s="2" t="s">
        <v>1</v>
      </c>
      <c r="E1" s="2" t="s">
        <v>2</v>
      </c>
      <c r="F1" s="2" t="s">
        <v>3</v>
      </c>
      <c r="G1" s="2" t="s">
        <v>33</v>
      </c>
      <c r="H1" s="2" t="s">
        <v>34</v>
      </c>
      <c r="I1" s="2" t="s">
        <v>336</v>
      </c>
      <c r="J1" s="2" t="s">
        <v>272</v>
      </c>
      <c r="K1" s="2" t="s">
        <v>273</v>
      </c>
      <c r="L1" s="2" t="s">
        <v>274</v>
      </c>
      <c r="M1" s="2" t="s">
        <v>343</v>
      </c>
      <c r="N1" s="2" t="s">
        <v>341</v>
      </c>
    </row>
    <row r="2" spans="1:14" x14ac:dyDescent="0.2">
      <c r="A2" s="3">
        <v>106</v>
      </c>
      <c r="B2" s="3" t="s">
        <v>252</v>
      </c>
      <c r="C2" s="3" t="s">
        <v>259</v>
      </c>
      <c r="D2" t="s">
        <v>19</v>
      </c>
      <c r="E2" t="s">
        <v>5</v>
      </c>
      <c r="F2" t="s">
        <v>20</v>
      </c>
      <c r="G2" t="s">
        <v>35</v>
      </c>
      <c r="H2" t="s">
        <v>232</v>
      </c>
      <c r="I2" s="4" t="s">
        <v>245</v>
      </c>
      <c r="J2" t="s">
        <v>275</v>
      </c>
      <c r="K2" s="7" t="s">
        <v>276</v>
      </c>
      <c r="L2" s="7" t="s">
        <v>277</v>
      </c>
      <c r="M2" t="s">
        <v>337</v>
      </c>
      <c r="N2">
        <v>7.4268999999999998</v>
      </c>
    </row>
    <row r="3" spans="1:14" x14ac:dyDescent="0.2">
      <c r="A3" s="3">
        <v>121</v>
      </c>
      <c r="B3" s="6" t="s">
        <v>253</v>
      </c>
      <c r="C3" s="6" t="s">
        <v>260</v>
      </c>
      <c r="D3" t="s">
        <v>38</v>
      </c>
      <c r="E3" t="str">
        <f>IF(ISNUMBER(SEARCH("_MA", D3)), "Jaspar2018", IF(ISNUMBER(SEARCH("H11MO", D3)), "HOCOMOCO_v11", "Taipale_Cell_2013"))</f>
        <v>HOCOMOCO_v11</v>
      </c>
      <c r="F3" t="s">
        <v>39</v>
      </c>
      <c r="G3" t="s">
        <v>35</v>
      </c>
      <c r="H3" t="s">
        <v>233</v>
      </c>
      <c r="I3" s="4" t="s">
        <v>250</v>
      </c>
      <c r="J3" t="s">
        <v>278</v>
      </c>
      <c r="K3" s="7" t="s">
        <v>279</v>
      </c>
      <c r="L3" s="7" t="s">
        <v>280</v>
      </c>
      <c r="M3" t="s">
        <v>338</v>
      </c>
      <c r="N3">
        <v>36.555599999999998</v>
      </c>
    </row>
    <row r="4" spans="1:14" x14ac:dyDescent="0.2">
      <c r="A4" s="3">
        <v>113</v>
      </c>
      <c r="B4" s="6" t="s">
        <v>254</v>
      </c>
      <c r="C4" s="6" t="s">
        <v>261</v>
      </c>
      <c r="D4" t="s">
        <v>51</v>
      </c>
      <c r="E4" t="s">
        <v>5</v>
      </c>
      <c r="F4" t="s">
        <v>52</v>
      </c>
      <c r="G4" t="s">
        <v>35</v>
      </c>
      <c r="H4" t="s">
        <v>234</v>
      </c>
      <c r="I4" t="s">
        <v>248</v>
      </c>
      <c r="J4" t="s">
        <v>281</v>
      </c>
      <c r="K4" s="7" t="s">
        <v>282</v>
      </c>
      <c r="L4" s="7" t="s">
        <v>234</v>
      </c>
      <c r="M4" t="s">
        <v>337</v>
      </c>
      <c r="N4">
        <v>1.8684000000000001</v>
      </c>
    </row>
    <row r="5" spans="1:14" x14ac:dyDescent="0.2">
      <c r="A5" s="3">
        <v>113</v>
      </c>
      <c r="B5" s="6" t="s">
        <v>254</v>
      </c>
      <c r="C5" s="6" t="s">
        <v>262</v>
      </c>
      <c r="D5" t="s">
        <v>66</v>
      </c>
      <c r="E5" t="s">
        <v>5</v>
      </c>
      <c r="F5" t="s">
        <v>67</v>
      </c>
      <c r="G5" t="s">
        <v>35</v>
      </c>
      <c r="H5" t="s">
        <v>235</v>
      </c>
      <c r="I5" t="s">
        <v>248</v>
      </c>
      <c r="J5" t="s">
        <v>283</v>
      </c>
      <c r="K5" s="7" t="s">
        <v>284</v>
      </c>
      <c r="L5" s="7" t="s">
        <v>285</v>
      </c>
      <c r="M5" t="s">
        <v>342</v>
      </c>
      <c r="N5">
        <v>1.5784899999999999</v>
      </c>
    </row>
    <row r="6" spans="1:14" x14ac:dyDescent="0.2">
      <c r="A6" s="3">
        <v>109</v>
      </c>
      <c r="B6" s="6" t="s">
        <v>255</v>
      </c>
      <c r="C6" s="6" t="s">
        <v>263</v>
      </c>
      <c r="D6" t="s">
        <v>72</v>
      </c>
      <c r="E6" t="str">
        <f t="shared" ref="E6:E14" si="0">IF(ISNUMBER(SEARCH("_MA", D6)), "Jaspar2018", IF(ISNUMBER(SEARCH("H11MO", D6)), "HOCOMOCO_v11", "Taipale_Cell_2013"))</f>
        <v>HOCOMOCO_v11</v>
      </c>
      <c r="F6" t="s">
        <v>73</v>
      </c>
      <c r="G6" t="s">
        <v>35</v>
      </c>
      <c r="H6" t="s">
        <v>236</v>
      </c>
      <c r="I6" s="4" t="s">
        <v>245</v>
      </c>
      <c r="J6" t="s">
        <v>286</v>
      </c>
      <c r="K6" s="7" t="s">
        <v>287</v>
      </c>
      <c r="L6" s="7" t="s">
        <v>288</v>
      </c>
      <c r="M6" t="s">
        <v>337</v>
      </c>
      <c r="N6">
        <v>1.7824800000000001</v>
      </c>
    </row>
    <row r="7" spans="1:14" x14ac:dyDescent="0.2">
      <c r="A7" s="3">
        <v>109</v>
      </c>
      <c r="B7" s="6" t="s">
        <v>255</v>
      </c>
      <c r="C7" s="6" t="s">
        <v>264</v>
      </c>
      <c r="D7" t="s">
        <v>84</v>
      </c>
      <c r="E7" t="str">
        <f t="shared" si="0"/>
        <v>HOCOMOCO_v11</v>
      </c>
      <c r="F7" t="s">
        <v>85</v>
      </c>
      <c r="G7" t="s">
        <v>35</v>
      </c>
      <c r="H7" t="s">
        <v>237</v>
      </c>
      <c r="I7" s="4" t="s">
        <v>245</v>
      </c>
      <c r="J7" t="s">
        <v>289</v>
      </c>
      <c r="K7" s="7" t="s">
        <v>290</v>
      </c>
      <c r="L7" s="7" t="s">
        <v>291</v>
      </c>
      <c r="M7" t="s">
        <v>340</v>
      </c>
      <c r="N7">
        <v>1.6472800000000001</v>
      </c>
    </row>
    <row r="8" spans="1:14" x14ac:dyDescent="0.2">
      <c r="A8" s="3">
        <v>109</v>
      </c>
      <c r="B8" s="6" t="s">
        <v>255</v>
      </c>
      <c r="C8" s="6" t="s">
        <v>265</v>
      </c>
      <c r="D8" t="s">
        <v>86</v>
      </c>
      <c r="E8" t="str">
        <f t="shared" si="0"/>
        <v>HOCOMOCO_v11</v>
      </c>
      <c r="F8" t="s">
        <v>87</v>
      </c>
      <c r="G8" t="s">
        <v>35</v>
      </c>
      <c r="H8" t="s">
        <v>238</v>
      </c>
      <c r="I8" t="s">
        <v>248</v>
      </c>
      <c r="J8" t="s">
        <v>292</v>
      </c>
      <c r="K8" s="7" t="s">
        <v>293</v>
      </c>
      <c r="L8" s="7" t="s">
        <v>238</v>
      </c>
      <c r="M8" t="s">
        <v>339</v>
      </c>
      <c r="N8">
        <v>2.75</v>
      </c>
    </row>
    <row r="9" spans="1:14" x14ac:dyDescent="0.2">
      <c r="A9" s="3">
        <v>109</v>
      </c>
      <c r="B9" s="6" t="s">
        <v>255</v>
      </c>
      <c r="C9" s="6" t="s">
        <v>266</v>
      </c>
      <c r="D9" t="s">
        <v>91</v>
      </c>
      <c r="E9" t="str">
        <f t="shared" si="0"/>
        <v>HOCOMOCO_v11</v>
      </c>
      <c r="F9" t="s">
        <v>92</v>
      </c>
      <c r="G9" t="s">
        <v>35</v>
      </c>
      <c r="H9" t="s">
        <v>239</v>
      </c>
      <c r="I9" s="4" t="s">
        <v>250</v>
      </c>
      <c r="J9" t="s">
        <v>294</v>
      </c>
      <c r="K9" s="7" t="s">
        <v>295</v>
      </c>
      <c r="L9" s="7" t="s">
        <v>296</v>
      </c>
      <c r="M9" t="s">
        <v>337</v>
      </c>
      <c r="N9">
        <v>1.7809699999999999</v>
      </c>
    </row>
    <row r="10" spans="1:14" x14ac:dyDescent="0.2">
      <c r="A10" s="3">
        <v>109</v>
      </c>
      <c r="B10" s="6" t="s">
        <v>255</v>
      </c>
      <c r="C10" s="6" t="s">
        <v>267</v>
      </c>
      <c r="D10" t="s">
        <v>93</v>
      </c>
      <c r="E10" t="str">
        <f t="shared" si="0"/>
        <v>HOCOMOCO_v11</v>
      </c>
      <c r="F10" t="s">
        <v>94</v>
      </c>
      <c r="G10" t="s">
        <v>35</v>
      </c>
      <c r="H10" t="s">
        <v>240</v>
      </c>
      <c r="I10" s="5" t="s">
        <v>247</v>
      </c>
      <c r="J10" t="s">
        <v>297</v>
      </c>
      <c r="K10" s="7" t="s">
        <v>298</v>
      </c>
      <c r="L10" s="7" t="s">
        <v>240</v>
      </c>
      <c r="M10" t="s">
        <v>339</v>
      </c>
      <c r="N10">
        <v>2.4161700000000002</v>
      </c>
    </row>
    <row r="11" spans="1:14" x14ac:dyDescent="0.2">
      <c r="A11" s="3">
        <v>109</v>
      </c>
      <c r="B11" s="6" t="s">
        <v>255</v>
      </c>
      <c r="C11" s="6" t="s">
        <v>268</v>
      </c>
      <c r="D11" t="s">
        <v>121</v>
      </c>
      <c r="E11" t="str">
        <f t="shared" si="0"/>
        <v>HOCOMOCO_v11</v>
      </c>
      <c r="F11" t="s">
        <v>122</v>
      </c>
      <c r="G11" t="s">
        <v>35</v>
      </c>
      <c r="H11" t="s">
        <v>241</v>
      </c>
      <c r="I11" t="s">
        <v>246</v>
      </c>
      <c r="J11" t="s">
        <v>299</v>
      </c>
      <c r="K11" s="7" t="s">
        <v>300</v>
      </c>
      <c r="L11" s="7" t="s">
        <v>301</v>
      </c>
      <c r="M11" t="s">
        <v>340</v>
      </c>
      <c r="N11">
        <v>1.93638</v>
      </c>
    </row>
    <row r="12" spans="1:14" x14ac:dyDescent="0.2">
      <c r="A12" s="3">
        <v>109</v>
      </c>
      <c r="B12" s="6" t="s">
        <v>255</v>
      </c>
      <c r="C12" s="6" t="s">
        <v>269</v>
      </c>
      <c r="D12" t="s">
        <v>137</v>
      </c>
      <c r="E12" t="str">
        <f t="shared" si="0"/>
        <v>Jaspar2018</v>
      </c>
      <c r="F12" t="s">
        <v>138</v>
      </c>
      <c r="G12" t="s">
        <v>35</v>
      </c>
      <c r="H12" t="s">
        <v>242</v>
      </c>
      <c r="I12" t="s">
        <v>249</v>
      </c>
      <c r="J12" t="s">
        <v>302</v>
      </c>
      <c r="K12" s="7" t="s">
        <v>303</v>
      </c>
      <c r="L12" s="7" t="s">
        <v>242</v>
      </c>
      <c r="M12" t="s">
        <v>340</v>
      </c>
      <c r="N12">
        <v>2.04623</v>
      </c>
    </row>
    <row r="13" spans="1:14" x14ac:dyDescent="0.2">
      <c r="A13" s="3">
        <v>73</v>
      </c>
      <c r="B13" s="6" t="s">
        <v>256</v>
      </c>
      <c r="C13" s="6" t="s">
        <v>270</v>
      </c>
      <c r="D13" t="s">
        <v>190</v>
      </c>
      <c r="E13" t="str">
        <f t="shared" si="0"/>
        <v>Jaspar2018</v>
      </c>
      <c r="F13" t="s">
        <v>191</v>
      </c>
      <c r="G13" t="s">
        <v>35</v>
      </c>
      <c r="H13" t="s">
        <v>243</v>
      </c>
      <c r="I13" s="4" t="s">
        <v>245</v>
      </c>
      <c r="J13" t="s">
        <v>304</v>
      </c>
      <c r="K13" t="s">
        <v>305</v>
      </c>
      <c r="L13" t="s">
        <v>306</v>
      </c>
      <c r="M13" t="s">
        <v>340</v>
      </c>
      <c r="N13">
        <v>31.8627</v>
      </c>
    </row>
    <row r="14" spans="1:14" x14ac:dyDescent="0.2">
      <c r="A14" s="3">
        <v>115</v>
      </c>
      <c r="B14" s="6" t="s">
        <v>257</v>
      </c>
      <c r="C14" s="6" t="s">
        <v>271</v>
      </c>
      <c r="D14" t="s">
        <v>230</v>
      </c>
      <c r="E14" t="str">
        <f t="shared" si="0"/>
        <v>HOCOMOCO_v11</v>
      </c>
      <c r="F14" t="s">
        <v>231</v>
      </c>
      <c r="G14" t="s">
        <v>35</v>
      </c>
      <c r="H14" t="s">
        <v>244</v>
      </c>
      <c r="I14" s="5" t="s">
        <v>247</v>
      </c>
      <c r="J14" t="s">
        <v>307</v>
      </c>
      <c r="K14" s="7" t="s">
        <v>308</v>
      </c>
      <c r="L14" s="7" t="s">
        <v>244</v>
      </c>
      <c r="M14" t="s">
        <v>340</v>
      </c>
      <c r="N14">
        <v>26.230799999999999</v>
      </c>
    </row>
    <row r="15" spans="1:14" x14ac:dyDescent="0.2">
      <c r="A15" s="3">
        <v>106</v>
      </c>
      <c r="B15" s="3"/>
      <c r="C15" s="3"/>
      <c r="D15" t="s">
        <v>4</v>
      </c>
      <c r="E15" t="s">
        <v>5</v>
      </c>
      <c r="F15" t="s">
        <v>6</v>
      </c>
    </row>
    <row r="16" spans="1:14" x14ac:dyDescent="0.2">
      <c r="A16" s="3">
        <v>106</v>
      </c>
      <c r="B16" s="3"/>
      <c r="C16" s="3"/>
      <c r="D16" t="s">
        <v>7</v>
      </c>
      <c r="E16" t="s">
        <v>5</v>
      </c>
      <c r="F16" t="s">
        <v>8</v>
      </c>
    </row>
    <row r="17" spans="1:11" x14ac:dyDescent="0.2">
      <c r="A17" s="3">
        <v>106</v>
      </c>
      <c r="B17" s="3"/>
      <c r="C17" s="3"/>
      <c r="D17" t="s">
        <v>9</v>
      </c>
      <c r="E17" t="s">
        <v>5</v>
      </c>
      <c r="F17" t="s">
        <v>10</v>
      </c>
    </row>
    <row r="18" spans="1:11" x14ac:dyDescent="0.2">
      <c r="A18" s="3">
        <v>106</v>
      </c>
      <c r="B18" s="3"/>
      <c r="C18" s="3"/>
      <c r="D18" t="s">
        <v>11</v>
      </c>
      <c r="E18" t="s">
        <v>5</v>
      </c>
      <c r="F18" t="s">
        <v>12</v>
      </c>
      <c r="I18" s="3"/>
      <c r="J18" s="3"/>
      <c r="K18" s="3"/>
    </row>
    <row r="19" spans="1:11" x14ac:dyDescent="0.2">
      <c r="A19" s="3">
        <v>106</v>
      </c>
      <c r="B19" s="3"/>
      <c r="C19" s="3"/>
      <c r="D19" t="s">
        <v>13</v>
      </c>
      <c r="E19" t="s">
        <v>5</v>
      </c>
      <c r="F19" t="s">
        <v>12</v>
      </c>
    </row>
    <row r="20" spans="1:11" x14ac:dyDescent="0.2">
      <c r="A20" s="3">
        <v>106</v>
      </c>
      <c r="B20" s="3"/>
      <c r="C20" s="3"/>
      <c r="D20" t="s">
        <v>14</v>
      </c>
      <c r="E20" t="s">
        <v>5</v>
      </c>
      <c r="F20" t="s">
        <v>15</v>
      </c>
    </row>
    <row r="21" spans="1:11" x14ac:dyDescent="0.2">
      <c r="A21" s="3">
        <v>106</v>
      </c>
      <c r="B21" s="3"/>
      <c r="C21" s="3"/>
      <c r="D21" t="s">
        <v>16</v>
      </c>
      <c r="E21" t="s">
        <v>5</v>
      </c>
      <c r="F21" t="s">
        <v>15</v>
      </c>
    </row>
    <row r="22" spans="1:11" x14ac:dyDescent="0.2">
      <c r="A22" s="3">
        <v>106</v>
      </c>
      <c r="B22" s="3"/>
      <c r="C22" s="3"/>
      <c r="D22" t="s">
        <v>17</v>
      </c>
      <c r="E22" t="s">
        <v>5</v>
      </c>
      <c r="F22" t="s">
        <v>18</v>
      </c>
    </row>
    <row r="23" spans="1:11" x14ac:dyDescent="0.2">
      <c r="A23" s="3">
        <v>106</v>
      </c>
      <c r="B23" s="3"/>
      <c r="C23" s="3"/>
      <c r="D23" t="s">
        <v>21</v>
      </c>
      <c r="E23" t="s">
        <v>5</v>
      </c>
      <c r="F23" t="s">
        <v>22</v>
      </c>
    </row>
    <row r="24" spans="1:11" x14ac:dyDescent="0.2">
      <c r="A24" s="3">
        <v>106</v>
      </c>
      <c r="B24" s="3"/>
      <c r="C24" s="3"/>
      <c r="D24" t="s">
        <v>23</v>
      </c>
      <c r="E24" t="s">
        <v>5</v>
      </c>
      <c r="F24" t="s">
        <v>24</v>
      </c>
    </row>
    <row r="25" spans="1:11" x14ac:dyDescent="0.2">
      <c r="A25" s="3">
        <v>106</v>
      </c>
      <c r="B25" s="3"/>
      <c r="C25" s="3"/>
      <c r="D25" t="s">
        <v>25</v>
      </c>
      <c r="E25" t="s">
        <v>5</v>
      </c>
      <c r="F25" t="s">
        <v>24</v>
      </c>
    </row>
    <row r="26" spans="1:11" x14ac:dyDescent="0.2">
      <c r="A26" s="3">
        <v>106</v>
      </c>
      <c r="B26" s="3"/>
      <c r="C26" s="3"/>
      <c r="D26" t="s">
        <v>26</v>
      </c>
      <c r="E26" t="s">
        <v>5</v>
      </c>
      <c r="F26" t="s">
        <v>22</v>
      </c>
    </row>
    <row r="27" spans="1:11" x14ac:dyDescent="0.2">
      <c r="A27" s="3">
        <v>106</v>
      </c>
      <c r="B27" s="3"/>
      <c r="C27" s="3"/>
      <c r="D27" t="s">
        <v>27</v>
      </c>
      <c r="E27" t="s">
        <v>5</v>
      </c>
      <c r="F27" t="s">
        <v>22</v>
      </c>
    </row>
    <row r="28" spans="1:11" x14ac:dyDescent="0.2">
      <c r="A28" s="3">
        <v>106</v>
      </c>
      <c r="B28" s="3"/>
      <c r="C28" s="3"/>
      <c r="D28" t="s">
        <v>28</v>
      </c>
      <c r="E28" t="s">
        <v>29</v>
      </c>
      <c r="F28" t="s">
        <v>30</v>
      </c>
    </row>
    <row r="29" spans="1:11" x14ac:dyDescent="0.2">
      <c r="A29" s="3">
        <v>106</v>
      </c>
      <c r="B29" s="3"/>
      <c r="C29" s="3"/>
      <c r="D29" t="s">
        <v>31</v>
      </c>
      <c r="E29" t="s">
        <v>29</v>
      </c>
      <c r="F29" t="s">
        <v>32</v>
      </c>
    </row>
    <row r="30" spans="1:11" x14ac:dyDescent="0.2">
      <c r="A30" s="3">
        <v>107</v>
      </c>
      <c r="B30" s="3"/>
      <c r="C30" s="3"/>
      <c r="D30" t="s">
        <v>36</v>
      </c>
      <c r="E30" t="str">
        <f>IF(ISNUMBER(SEARCH("_MA", D30)), "Jaspar2018", IF(ISNUMBER(SEARCH("H11MO", D30)), "HOCOMOCO_v11", "Taipale_Cell_2013"))</f>
        <v>HOCOMOCO_v11</v>
      </c>
      <c r="F30" t="s">
        <v>37</v>
      </c>
      <c r="G30" s="3"/>
      <c r="H30" s="3"/>
    </row>
    <row r="31" spans="1:11" x14ac:dyDescent="0.2">
      <c r="A31" s="3">
        <v>121</v>
      </c>
      <c r="B31" s="3"/>
      <c r="C31" s="3"/>
      <c r="D31" t="s">
        <v>40</v>
      </c>
      <c r="E31" t="str">
        <f>IF(ISNUMBER(SEARCH("_MA", D31)), "Jaspar2018", IF(ISNUMBER(SEARCH("H11MO", D31)), "HOCOMOCO_v11", "Taipale_Cell_2013"))</f>
        <v>HOCOMOCO_v11</v>
      </c>
      <c r="F31" t="s">
        <v>41</v>
      </c>
    </row>
    <row r="32" spans="1:11" x14ac:dyDescent="0.2">
      <c r="A32" s="3">
        <v>121</v>
      </c>
      <c r="B32" s="3"/>
      <c r="C32" s="3"/>
      <c r="D32" t="s">
        <v>42</v>
      </c>
      <c r="E32" t="str">
        <f>IF(ISNUMBER(SEARCH("_MA", D32)), "Jaspar2018", IF(ISNUMBER(SEARCH("H11MO", D32)), "HOCOMOCO_v11", "Taipale_Cell_2013"))</f>
        <v>HOCOMOCO_v11</v>
      </c>
      <c r="F32" t="s">
        <v>43</v>
      </c>
    </row>
    <row r="33" spans="1:6" x14ac:dyDescent="0.2">
      <c r="A33" s="3">
        <v>121</v>
      </c>
      <c r="B33" s="3"/>
      <c r="C33" s="3"/>
      <c r="D33" t="s">
        <v>44</v>
      </c>
      <c r="E33" t="str">
        <f>IF(ISNUMBER(SEARCH("_MA", D33)), "Jaspar2018", IF(ISNUMBER(SEARCH("H11MO", D33)), "HOCOMOCO_v11", "Taipale_Cell_2013"))</f>
        <v>HOCOMOCO_v11</v>
      </c>
      <c r="F33" t="s">
        <v>45</v>
      </c>
    </row>
    <row r="34" spans="1:6" x14ac:dyDescent="0.2">
      <c r="A34" s="3">
        <v>121</v>
      </c>
      <c r="B34" s="3"/>
      <c r="C34" s="3"/>
      <c r="D34" t="s">
        <v>46</v>
      </c>
      <c r="E34" t="str">
        <f>IF(ISNUMBER(SEARCH("_MA", D34)), "Jaspar2018", IF(ISNUMBER(SEARCH("H11MO", D34)), "HOCOMOCO_v11", "Taipale_Cell_2013"))</f>
        <v>HOCOMOCO_v11</v>
      </c>
      <c r="F34" t="s">
        <v>47</v>
      </c>
    </row>
    <row r="35" spans="1:6" x14ac:dyDescent="0.2">
      <c r="A35" s="3">
        <v>113</v>
      </c>
      <c r="B35" s="3"/>
      <c r="C35" s="3"/>
      <c r="D35" t="s">
        <v>48</v>
      </c>
      <c r="E35" t="s">
        <v>5</v>
      </c>
      <c r="F35" t="s">
        <v>49</v>
      </c>
    </row>
    <row r="36" spans="1:6" x14ac:dyDescent="0.2">
      <c r="A36" s="3">
        <v>113</v>
      </c>
      <c r="B36" s="3"/>
      <c r="C36" s="3"/>
      <c r="D36" t="s">
        <v>50</v>
      </c>
      <c r="E36" t="s">
        <v>5</v>
      </c>
      <c r="F36" t="s">
        <v>49</v>
      </c>
    </row>
    <row r="37" spans="1:6" x14ac:dyDescent="0.2">
      <c r="A37" s="3">
        <v>113</v>
      </c>
      <c r="B37" s="3"/>
      <c r="C37" s="3"/>
      <c r="D37" t="s">
        <v>53</v>
      </c>
      <c r="E37" t="s">
        <v>5</v>
      </c>
      <c r="F37" t="s">
        <v>52</v>
      </c>
    </row>
    <row r="38" spans="1:6" x14ac:dyDescent="0.2">
      <c r="A38" s="3">
        <v>113</v>
      </c>
      <c r="B38" s="3"/>
      <c r="C38" s="3"/>
      <c r="D38" t="s">
        <v>54</v>
      </c>
      <c r="E38" t="s">
        <v>5</v>
      </c>
      <c r="F38" t="s">
        <v>55</v>
      </c>
    </row>
    <row r="39" spans="1:6" x14ac:dyDescent="0.2">
      <c r="A39" s="3">
        <v>113</v>
      </c>
      <c r="B39" s="3"/>
      <c r="C39" s="3"/>
      <c r="D39" t="s">
        <v>56</v>
      </c>
      <c r="E39" t="s">
        <v>5</v>
      </c>
      <c r="F39" t="s">
        <v>57</v>
      </c>
    </row>
    <row r="40" spans="1:6" x14ac:dyDescent="0.2">
      <c r="A40" s="3">
        <v>113</v>
      </c>
      <c r="B40" s="3"/>
      <c r="C40" s="3"/>
      <c r="D40" t="s">
        <v>58</v>
      </c>
      <c r="E40" t="s">
        <v>5</v>
      </c>
      <c r="F40" t="s">
        <v>59</v>
      </c>
    </row>
    <row r="41" spans="1:6" x14ac:dyDescent="0.2">
      <c r="A41" s="3">
        <v>113</v>
      </c>
      <c r="B41" s="3"/>
      <c r="C41" s="3"/>
      <c r="D41" t="s">
        <v>60</v>
      </c>
      <c r="E41" t="s">
        <v>5</v>
      </c>
      <c r="F41" t="s">
        <v>61</v>
      </c>
    </row>
    <row r="42" spans="1:6" x14ac:dyDescent="0.2">
      <c r="A42" s="3">
        <v>113</v>
      </c>
      <c r="B42" s="3"/>
      <c r="C42" s="3"/>
      <c r="D42" t="s">
        <v>62</v>
      </c>
      <c r="E42" t="s">
        <v>5</v>
      </c>
      <c r="F42" t="s">
        <v>63</v>
      </c>
    </row>
    <row r="43" spans="1:6" x14ac:dyDescent="0.2">
      <c r="A43" s="3">
        <v>113</v>
      </c>
      <c r="B43" s="3"/>
      <c r="C43" s="3"/>
      <c r="D43" t="s">
        <v>64</v>
      </c>
      <c r="E43" t="s">
        <v>5</v>
      </c>
      <c r="F43" t="s">
        <v>65</v>
      </c>
    </row>
    <row r="44" spans="1:6" x14ac:dyDescent="0.2">
      <c r="A44" s="3">
        <v>113</v>
      </c>
      <c r="B44" s="3"/>
      <c r="C44" s="3"/>
      <c r="D44" t="s">
        <v>68</v>
      </c>
      <c r="E44" t="s">
        <v>5</v>
      </c>
      <c r="F44" t="s">
        <v>69</v>
      </c>
    </row>
    <row r="45" spans="1:6" x14ac:dyDescent="0.2">
      <c r="A45" s="3">
        <v>113</v>
      </c>
      <c r="B45" s="3"/>
      <c r="C45" s="3"/>
      <c r="D45" t="s">
        <v>70</v>
      </c>
      <c r="E45" t="s">
        <v>29</v>
      </c>
      <c r="F45" t="s">
        <v>71</v>
      </c>
    </row>
    <row r="46" spans="1:6" x14ac:dyDescent="0.2">
      <c r="A46" s="3">
        <v>109</v>
      </c>
      <c r="B46" s="3"/>
      <c r="C46" s="3"/>
      <c r="D46" t="s">
        <v>74</v>
      </c>
      <c r="E46" t="str">
        <f t="shared" ref="E46:E77" si="1">IF(ISNUMBER(SEARCH("_MA", D46)), "Jaspar2018", IF(ISNUMBER(SEARCH("H11MO", D46)), "HOCOMOCO_v11", "Taipale_Cell_2013"))</f>
        <v>HOCOMOCO_v11</v>
      </c>
      <c r="F46" t="s">
        <v>75</v>
      </c>
    </row>
    <row r="47" spans="1:6" x14ac:dyDescent="0.2">
      <c r="A47" s="3">
        <v>109</v>
      </c>
      <c r="B47" s="3"/>
      <c r="C47" s="3"/>
      <c r="D47" t="s">
        <v>76</v>
      </c>
      <c r="E47" t="str">
        <f t="shared" si="1"/>
        <v>HOCOMOCO_v11</v>
      </c>
      <c r="F47" t="s">
        <v>77</v>
      </c>
    </row>
    <row r="48" spans="1:6" x14ac:dyDescent="0.2">
      <c r="A48" s="3">
        <v>109</v>
      </c>
      <c r="B48" s="3"/>
      <c r="C48" s="3"/>
      <c r="D48" t="s">
        <v>78</v>
      </c>
      <c r="E48" t="str">
        <f t="shared" si="1"/>
        <v>HOCOMOCO_v11</v>
      </c>
      <c r="F48" t="s">
        <v>79</v>
      </c>
    </row>
    <row r="49" spans="1:6" x14ac:dyDescent="0.2">
      <c r="A49" s="3">
        <v>109</v>
      </c>
      <c r="B49" s="3"/>
      <c r="C49" s="3"/>
      <c r="D49" t="s">
        <v>80</v>
      </c>
      <c r="E49" t="str">
        <f t="shared" si="1"/>
        <v>HOCOMOCO_v11</v>
      </c>
      <c r="F49" t="s">
        <v>81</v>
      </c>
    </row>
    <row r="50" spans="1:6" x14ac:dyDescent="0.2">
      <c r="A50" s="3">
        <v>109</v>
      </c>
      <c r="B50" s="3"/>
      <c r="C50" s="3"/>
      <c r="D50" t="s">
        <v>82</v>
      </c>
      <c r="E50" t="str">
        <f t="shared" si="1"/>
        <v>HOCOMOCO_v11</v>
      </c>
      <c r="F50" t="s">
        <v>83</v>
      </c>
    </row>
    <row r="51" spans="1:6" x14ac:dyDescent="0.2">
      <c r="A51" s="3">
        <v>109</v>
      </c>
      <c r="B51" s="3"/>
      <c r="C51" s="3"/>
      <c r="D51" t="s">
        <v>88</v>
      </c>
      <c r="E51" t="str">
        <f t="shared" si="1"/>
        <v>HOCOMOCO_v11</v>
      </c>
      <c r="F51" t="s">
        <v>89</v>
      </c>
    </row>
    <row r="52" spans="1:6" x14ac:dyDescent="0.2">
      <c r="A52" s="3">
        <v>109</v>
      </c>
      <c r="B52" s="3"/>
      <c r="C52" s="3"/>
      <c r="D52" t="s">
        <v>90</v>
      </c>
      <c r="E52" t="str">
        <f t="shared" si="1"/>
        <v>HOCOMOCO_v11</v>
      </c>
      <c r="F52" t="s">
        <v>89</v>
      </c>
    </row>
    <row r="53" spans="1:6" x14ac:dyDescent="0.2">
      <c r="A53" s="3">
        <v>109</v>
      </c>
      <c r="B53" s="3"/>
      <c r="C53" s="3"/>
      <c r="D53" t="s">
        <v>95</v>
      </c>
      <c r="E53" t="str">
        <f t="shared" si="1"/>
        <v>HOCOMOCO_v11</v>
      </c>
      <c r="F53" t="s">
        <v>94</v>
      </c>
    </row>
    <row r="54" spans="1:6" x14ac:dyDescent="0.2">
      <c r="A54" s="3">
        <v>109</v>
      </c>
      <c r="B54" s="3"/>
      <c r="C54" s="3"/>
      <c r="D54" t="s">
        <v>96</v>
      </c>
      <c r="E54" t="str">
        <f t="shared" si="1"/>
        <v>HOCOMOCO_v11</v>
      </c>
      <c r="F54" t="s">
        <v>97</v>
      </c>
    </row>
    <row r="55" spans="1:6" x14ac:dyDescent="0.2">
      <c r="A55" s="3">
        <v>109</v>
      </c>
      <c r="B55" s="3"/>
      <c r="C55" s="3"/>
      <c r="D55" t="s">
        <v>98</v>
      </c>
      <c r="E55" t="str">
        <f t="shared" si="1"/>
        <v>HOCOMOCO_v11</v>
      </c>
      <c r="F55" t="s">
        <v>97</v>
      </c>
    </row>
    <row r="56" spans="1:6" x14ac:dyDescent="0.2">
      <c r="A56" s="3">
        <v>109</v>
      </c>
      <c r="B56" s="3"/>
      <c r="C56" s="3"/>
      <c r="D56" t="s">
        <v>99</v>
      </c>
      <c r="E56" t="str">
        <f t="shared" si="1"/>
        <v>HOCOMOCO_v11</v>
      </c>
      <c r="F56" t="s">
        <v>100</v>
      </c>
    </row>
    <row r="57" spans="1:6" x14ac:dyDescent="0.2">
      <c r="A57" s="3">
        <v>109</v>
      </c>
      <c r="B57" s="3"/>
      <c r="C57" s="3"/>
      <c r="D57" t="s">
        <v>101</v>
      </c>
      <c r="E57" t="str">
        <f t="shared" si="1"/>
        <v>HOCOMOCO_v11</v>
      </c>
      <c r="F57" t="s">
        <v>100</v>
      </c>
    </row>
    <row r="58" spans="1:6" x14ac:dyDescent="0.2">
      <c r="A58" s="3">
        <v>109</v>
      </c>
      <c r="B58" s="3"/>
      <c r="C58" s="3"/>
      <c r="D58" t="s">
        <v>102</v>
      </c>
      <c r="E58" t="str">
        <f t="shared" si="1"/>
        <v>HOCOMOCO_v11</v>
      </c>
      <c r="F58" t="s">
        <v>103</v>
      </c>
    </row>
    <row r="59" spans="1:6" x14ac:dyDescent="0.2">
      <c r="A59" s="3">
        <v>109</v>
      </c>
      <c r="B59" s="3"/>
      <c r="C59" s="3"/>
      <c r="D59" t="s">
        <v>104</v>
      </c>
      <c r="E59" t="str">
        <f t="shared" si="1"/>
        <v>HOCOMOCO_v11</v>
      </c>
      <c r="F59" t="s">
        <v>105</v>
      </c>
    </row>
    <row r="60" spans="1:6" x14ac:dyDescent="0.2">
      <c r="A60" s="3">
        <v>109</v>
      </c>
      <c r="B60" s="3"/>
      <c r="C60" s="3"/>
      <c r="D60" t="s">
        <v>106</v>
      </c>
      <c r="E60" t="str">
        <f t="shared" si="1"/>
        <v>HOCOMOCO_v11</v>
      </c>
      <c r="F60" t="s">
        <v>107</v>
      </c>
    </row>
    <row r="61" spans="1:6" x14ac:dyDescent="0.2">
      <c r="A61" s="3">
        <v>109</v>
      </c>
      <c r="B61" s="3"/>
      <c r="C61" s="3"/>
      <c r="D61" t="s">
        <v>108</v>
      </c>
      <c r="E61" t="str">
        <f t="shared" si="1"/>
        <v>HOCOMOCO_v11</v>
      </c>
      <c r="F61" t="s">
        <v>107</v>
      </c>
    </row>
    <row r="62" spans="1:6" x14ac:dyDescent="0.2">
      <c r="A62" s="3">
        <v>109</v>
      </c>
      <c r="B62" s="3"/>
      <c r="C62" s="3"/>
      <c r="D62" t="s">
        <v>109</v>
      </c>
      <c r="E62" t="str">
        <f t="shared" si="1"/>
        <v>HOCOMOCO_v11</v>
      </c>
      <c r="F62" t="s">
        <v>110</v>
      </c>
    </row>
    <row r="63" spans="1:6" x14ac:dyDescent="0.2">
      <c r="A63" s="3">
        <v>109</v>
      </c>
      <c r="B63" s="3"/>
      <c r="C63" s="3"/>
      <c r="D63" t="s">
        <v>111</v>
      </c>
      <c r="E63" t="str">
        <f t="shared" si="1"/>
        <v>HOCOMOCO_v11</v>
      </c>
      <c r="F63" t="s">
        <v>112</v>
      </c>
    </row>
    <row r="64" spans="1:6" x14ac:dyDescent="0.2">
      <c r="A64" s="3">
        <v>109</v>
      </c>
      <c r="B64" s="3"/>
      <c r="C64" s="3"/>
      <c r="D64" t="s">
        <v>113</v>
      </c>
      <c r="E64" t="str">
        <f t="shared" si="1"/>
        <v>HOCOMOCO_v11</v>
      </c>
      <c r="F64" t="s">
        <v>114</v>
      </c>
    </row>
    <row r="65" spans="1:6" x14ac:dyDescent="0.2">
      <c r="A65" s="3">
        <v>109</v>
      </c>
      <c r="B65" s="3"/>
      <c r="C65" s="3"/>
      <c r="D65" t="s">
        <v>115</v>
      </c>
      <c r="E65" t="str">
        <f t="shared" si="1"/>
        <v>HOCOMOCO_v11</v>
      </c>
      <c r="F65" t="s">
        <v>114</v>
      </c>
    </row>
    <row r="66" spans="1:6" x14ac:dyDescent="0.2">
      <c r="A66" s="3">
        <v>109</v>
      </c>
      <c r="B66" s="3"/>
      <c r="C66" s="3"/>
      <c r="D66" t="s">
        <v>116</v>
      </c>
      <c r="E66" t="str">
        <f t="shared" si="1"/>
        <v>HOCOMOCO_v11</v>
      </c>
      <c r="F66" t="s">
        <v>117</v>
      </c>
    </row>
    <row r="67" spans="1:6" x14ac:dyDescent="0.2">
      <c r="A67" s="3">
        <v>109</v>
      </c>
      <c r="B67" s="3"/>
      <c r="C67" s="3"/>
      <c r="D67" t="s">
        <v>118</v>
      </c>
      <c r="E67" t="str">
        <f t="shared" si="1"/>
        <v>HOCOMOCO_v11</v>
      </c>
      <c r="F67" t="s">
        <v>119</v>
      </c>
    </row>
    <row r="68" spans="1:6" x14ac:dyDescent="0.2">
      <c r="A68" s="3">
        <v>109</v>
      </c>
      <c r="B68" s="3"/>
      <c r="C68" s="3"/>
      <c r="D68" t="s">
        <v>120</v>
      </c>
      <c r="E68" t="str">
        <f t="shared" si="1"/>
        <v>HOCOMOCO_v11</v>
      </c>
      <c r="F68" t="s">
        <v>119</v>
      </c>
    </row>
    <row r="69" spans="1:6" x14ac:dyDescent="0.2">
      <c r="A69" s="3">
        <v>109</v>
      </c>
      <c r="B69" s="3"/>
      <c r="C69" s="3"/>
      <c r="D69" t="s">
        <v>123</v>
      </c>
      <c r="E69" t="str">
        <f t="shared" si="1"/>
        <v>HOCOMOCO_v11</v>
      </c>
      <c r="F69" t="s">
        <v>124</v>
      </c>
    </row>
    <row r="70" spans="1:6" x14ac:dyDescent="0.2">
      <c r="A70" s="3">
        <v>109</v>
      </c>
      <c r="B70" s="3"/>
      <c r="C70" s="3"/>
      <c r="D70" t="s">
        <v>125</v>
      </c>
      <c r="E70" t="str">
        <f t="shared" si="1"/>
        <v>HOCOMOCO_v11</v>
      </c>
      <c r="F70" t="s">
        <v>126</v>
      </c>
    </row>
    <row r="71" spans="1:6" x14ac:dyDescent="0.2">
      <c r="A71" s="3">
        <v>109</v>
      </c>
      <c r="B71" s="3"/>
      <c r="C71" s="3"/>
      <c r="D71" t="s">
        <v>127</v>
      </c>
      <c r="E71" t="str">
        <f t="shared" si="1"/>
        <v>HOCOMOCO_v11</v>
      </c>
      <c r="F71" t="s">
        <v>128</v>
      </c>
    </row>
    <row r="72" spans="1:6" x14ac:dyDescent="0.2">
      <c r="A72" s="3">
        <v>109</v>
      </c>
      <c r="B72" s="3"/>
      <c r="C72" s="3"/>
      <c r="D72" t="s">
        <v>129</v>
      </c>
      <c r="E72" t="str">
        <f t="shared" si="1"/>
        <v>HOCOMOCO_v11</v>
      </c>
      <c r="F72" t="s">
        <v>130</v>
      </c>
    </row>
    <row r="73" spans="1:6" x14ac:dyDescent="0.2">
      <c r="A73" s="3">
        <v>109</v>
      </c>
      <c r="B73" s="3"/>
      <c r="C73" s="3"/>
      <c r="D73" t="s">
        <v>131</v>
      </c>
      <c r="E73" t="str">
        <f t="shared" si="1"/>
        <v>Jaspar2018</v>
      </c>
      <c r="F73" t="s">
        <v>132</v>
      </c>
    </row>
    <row r="74" spans="1:6" x14ac:dyDescent="0.2">
      <c r="A74" s="3">
        <v>109</v>
      </c>
      <c r="B74" s="3"/>
      <c r="C74" s="3"/>
      <c r="D74" t="s">
        <v>133</v>
      </c>
      <c r="E74" t="str">
        <f t="shared" si="1"/>
        <v>Jaspar2018</v>
      </c>
      <c r="F74" t="s">
        <v>134</v>
      </c>
    </row>
    <row r="75" spans="1:6" x14ac:dyDescent="0.2">
      <c r="A75" s="3">
        <v>109</v>
      </c>
      <c r="B75" s="3"/>
      <c r="C75" s="3"/>
      <c r="D75" t="s">
        <v>135</v>
      </c>
      <c r="E75" t="str">
        <f t="shared" si="1"/>
        <v>Jaspar2018</v>
      </c>
      <c r="F75" t="s">
        <v>136</v>
      </c>
    </row>
    <row r="76" spans="1:6" x14ac:dyDescent="0.2">
      <c r="A76" s="3">
        <v>269</v>
      </c>
      <c r="B76" s="3"/>
      <c r="C76" s="3"/>
      <c r="D76" t="s">
        <v>139</v>
      </c>
      <c r="E76" t="str">
        <f t="shared" si="1"/>
        <v>HOCOMOCO_v11</v>
      </c>
      <c r="F76" t="s">
        <v>140</v>
      </c>
    </row>
    <row r="77" spans="1:6" x14ac:dyDescent="0.2">
      <c r="A77" s="3">
        <v>111</v>
      </c>
      <c r="B77" s="3"/>
      <c r="C77" s="3"/>
      <c r="D77" t="s">
        <v>141</v>
      </c>
      <c r="E77" t="str">
        <f t="shared" si="1"/>
        <v>Jaspar2018</v>
      </c>
      <c r="F77" t="s">
        <v>142</v>
      </c>
    </row>
    <row r="78" spans="1:6" x14ac:dyDescent="0.2">
      <c r="A78" s="3">
        <v>111</v>
      </c>
      <c r="B78" s="3"/>
      <c r="C78" s="3"/>
      <c r="D78" t="s">
        <v>143</v>
      </c>
      <c r="E78" t="str">
        <f t="shared" ref="E78:E109" si="2">IF(ISNUMBER(SEARCH("_MA", D78)), "Jaspar2018", IF(ISNUMBER(SEARCH("H11MO", D78)), "HOCOMOCO_v11", "Taipale_Cell_2013"))</f>
        <v>Jaspar2018</v>
      </c>
      <c r="F78" t="s">
        <v>144</v>
      </c>
    </row>
    <row r="79" spans="1:6" x14ac:dyDescent="0.2">
      <c r="A79" s="3">
        <v>111</v>
      </c>
      <c r="B79" s="3"/>
      <c r="C79" s="3"/>
      <c r="D79" t="s">
        <v>145</v>
      </c>
      <c r="E79" t="str">
        <f t="shared" si="2"/>
        <v>Jaspar2018</v>
      </c>
      <c r="F79" t="s">
        <v>146</v>
      </c>
    </row>
    <row r="80" spans="1:6" x14ac:dyDescent="0.2">
      <c r="A80" s="3">
        <v>111</v>
      </c>
      <c r="B80" s="3"/>
      <c r="C80" s="3"/>
      <c r="D80" t="s">
        <v>147</v>
      </c>
      <c r="E80" t="str">
        <f t="shared" si="2"/>
        <v>Jaspar2018</v>
      </c>
      <c r="F80" t="s">
        <v>148</v>
      </c>
    </row>
    <row r="81" spans="1:6" x14ac:dyDescent="0.2">
      <c r="A81" s="3">
        <v>111</v>
      </c>
      <c r="B81" s="3"/>
      <c r="C81" s="3"/>
      <c r="D81" t="s">
        <v>149</v>
      </c>
      <c r="E81" t="str">
        <f t="shared" si="2"/>
        <v>Taipale_Cell_2013</v>
      </c>
      <c r="F81" t="s">
        <v>144</v>
      </c>
    </row>
    <row r="82" spans="1:6" x14ac:dyDescent="0.2">
      <c r="A82" s="3">
        <v>111</v>
      </c>
      <c r="B82" s="3"/>
      <c r="C82" s="3"/>
      <c r="D82" t="s">
        <v>150</v>
      </c>
      <c r="E82" t="str">
        <f t="shared" si="2"/>
        <v>Taipale_Cell_2013</v>
      </c>
      <c r="F82" t="s">
        <v>142</v>
      </c>
    </row>
    <row r="83" spans="1:6" x14ac:dyDescent="0.2">
      <c r="A83" s="3">
        <v>111</v>
      </c>
      <c r="B83" s="3"/>
      <c r="C83" s="3"/>
      <c r="D83" t="s">
        <v>151</v>
      </c>
      <c r="E83" t="str">
        <f t="shared" si="2"/>
        <v>Taipale_Cell_2013</v>
      </c>
      <c r="F83" t="s">
        <v>142</v>
      </c>
    </row>
    <row r="84" spans="1:6" x14ac:dyDescent="0.2">
      <c r="A84" s="3">
        <v>111</v>
      </c>
      <c r="B84" s="3"/>
      <c r="C84" s="3"/>
      <c r="D84" t="s">
        <v>152</v>
      </c>
      <c r="E84" t="str">
        <f t="shared" si="2"/>
        <v>Taipale_Cell_2013</v>
      </c>
      <c r="F84" t="s">
        <v>153</v>
      </c>
    </row>
    <row r="85" spans="1:6" x14ac:dyDescent="0.2">
      <c r="A85" s="3">
        <v>111</v>
      </c>
      <c r="B85" s="3"/>
      <c r="C85" s="3"/>
      <c r="D85" t="s">
        <v>154</v>
      </c>
      <c r="E85" t="str">
        <f t="shared" si="2"/>
        <v>Taipale_Cell_2013</v>
      </c>
      <c r="F85" t="s">
        <v>144</v>
      </c>
    </row>
    <row r="86" spans="1:6" x14ac:dyDescent="0.2">
      <c r="A86" s="3">
        <v>111</v>
      </c>
      <c r="B86" s="3"/>
      <c r="C86" s="3"/>
      <c r="D86" t="s">
        <v>155</v>
      </c>
      <c r="E86" t="str">
        <f t="shared" si="2"/>
        <v>Taipale_Cell_2013</v>
      </c>
      <c r="F86" t="s">
        <v>146</v>
      </c>
    </row>
    <row r="87" spans="1:6" x14ac:dyDescent="0.2">
      <c r="A87" s="3">
        <v>111</v>
      </c>
      <c r="B87" s="3"/>
      <c r="C87" s="3"/>
      <c r="D87" t="s">
        <v>156</v>
      </c>
      <c r="E87" t="str">
        <f t="shared" si="2"/>
        <v>Taipale_Cell_2013</v>
      </c>
      <c r="F87" t="s">
        <v>157</v>
      </c>
    </row>
    <row r="88" spans="1:6" x14ac:dyDescent="0.2">
      <c r="A88" s="3">
        <v>111</v>
      </c>
      <c r="B88" s="3"/>
      <c r="C88" s="3"/>
      <c r="D88" t="s">
        <v>158</v>
      </c>
      <c r="E88" t="str">
        <f t="shared" si="2"/>
        <v>Taipale_Cell_2013</v>
      </c>
      <c r="F88" t="s">
        <v>148</v>
      </c>
    </row>
    <row r="89" spans="1:6" x14ac:dyDescent="0.2">
      <c r="A89" s="3">
        <v>111</v>
      </c>
      <c r="B89" s="3"/>
      <c r="C89" s="3"/>
      <c r="D89" t="s">
        <v>159</v>
      </c>
      <c r="E89" t="str">
        <f t="shared" si="2"/>
        <v>Taipale_Cell_2013</v>
      </c>
      <c r="F89" t="s">
        <v>160</v>
      </c>
    </row>
    <row r="90" spans="1:6" x14ac:dyDescent="0.2">
      <c r="A90" s="3">
        <v>261</v>
      </c>
      <c r="B90" s="3"/>
      <c r="C90" s="3"/>
      <c r="D90" t="s">
        <v>161</v>
      </c>
      <c r="E90" t="str">
        <f t="shared" si="2"/>
        <v>Jaspar2018</v>
      </c>
      <c r="F90" t="s">
        <v>162</v>
      </c>
    </row>
    <row r="91" spans="1:6" x14ac:dyDescent="0.2">
      <c r="A91" s="3">
        <v>261</v>
      </c>
      <c r="B91" s="3"/>
      <c r="C91" s="3"/>
      <c r="D91" t="s">
        <v>163</v>
      </c>
      <c r="E91" t="str">
        <f t="shared" si="2"/>
        <v>Jaspar2018</v>
      </c>
      <c r="F91" t="s">
        <v>164</v>
      </c>
    </row>
    <row r="92" spans="1:6" x14ac:dyDescent="0.2">
      <c r="A92" s="3">
        <v>261</v>
      </c>
      <c r="B92" s="3"/>
      <c r="C92" s="3"/>
      <c r="D92" t="s">
        <v>165</v>
      </c>
      <c r="E92" t="str">
        <f t="shared" si="2"/>
        <v>Jaspar2018</v>
      </c>
      <c r="F92" t="s">
        <v>166</v>
      </c>
    </row>
    <row r="93" spans="1:6" x14ac:dyDescent="0.2">
      <c r="A93" s="3">
        <v>261</v>
      </c>
      <c r="B93" s="3"/>
      <c r="C93" s="3"/>
      <c r="D93" t="s">
        <v>167</v>
      </c>
      <c r="E93" t="str">
        <f t="shared" si="2"/>
        <v>Taipale_Cell_2013</v>
      </c>
      <c r="F93" t="s">
        <v>162</v>
      </c>
    </row>
    <row r="94" spans="1:6" x14ac:dyDescent="0.2">
      <c r="A94" s="3">
        <v>261</v>
      </c>
      <c r="B94" s="3"/>
      <c r="C94" s="3"/>
      <c r="D94" t="s">
        <v>168</v>
      </c>
      <c r="E94" t="str">
        <f t="shared" si="2"/>
        <v>Taipale_Cell_2013</v>
      </c>
      <c r="F94" t="s">
        <v>164</v>
      </c>
    </row>
    <row r="95" spans="1:6" x14ac:dyDescent="0.2">
      <c r="A95" s="3">
        <v>261</v>
      </c>
      <c r="B95" s="3"/>
      <c r="C95" s="3"/>
      <c r="D95" t="s">
        <v>169</v>
      </c>
      <c r="E95" t="str">
        <f t="shared" si="2"/>
        <v>Taipale_Cell_2013</v>
      </c>
      <c r="F95" t="s">
        <v>166</v>
      </c>
    </row>
    <row r="96" spans="1:6" x14ac:dyDescent="0.2">
      <c r="A96" s="3">
        <v>70</v>
      </c>
      <c r="B96" s="3"/>
      <c r="C96" s="3"/>
      <c r="D96" t="s">
        <v>170</v>
      </c>
      <c r="E96" t="str">
        <f t="shared" si="2"/>
        <v>HOCOMOCO_v11</v>
      </c>
      <c r="F96" t="s">
        <v>171</v>
      </c>
    </row>
    <row r="97" spans="1:6" x14ac:dyDescent="0.2">
      <c r="A97" s="3">
        <v>70</v>
      </c>
      <c r="B97" s="3"/>
      <c r="C97" s="3"/>
      <c r="D97" t="s">
        <v>172</v>
      </c>
      <c r="E97" t="str">
        <f t="shared" si="2"/>
        <v>HOCOMOCO_v11</v>
      </c>
      <c r="F97" t="s">
        <v>173</v>
      </c>
    </row>
    <row r="98" spans="1:6" x14ac:dyDescent="0.2">
      <c r="A98" s="3">
        <v>70</v>
      </c>
      <c r="B98" s="3"/>
      <c r="C98" s="3"/>
      <c r="D98" t="s">
        <v>174</v>
      </c>
      <c r="E98" t="str">
        <f t="shared" si="2"/>
        <v>Jaspar2018</v>
      </c>
      <c r="F98" t="s">
        <v>175</v>
      </c>
    </row>
    <row r="99" spans="1:6" x14ac:dyDescent="0.2">
      <c r="A99" s="3">
        <v>70</v>
      </c>
      <c r="B99" s="3"/>
      <c r="C99" s="3"/>
      <c r="D99" t="s">
        <v>176</v>
      </c>
      <c r="E99" t="str">
        <f t="shared" si="2"/>
        <v>Jaspar2018</v>
      </c>
      <c r="F99" t="s">
        <v>177</v>
      </c>
    </row>
    <row r="100" spans="1:6" x14ac:dyDescent="0.2">
      <c r="A100" s="3">
        <v>70</v>
      </c>
      <c r="B100" s="3"/>
      <c r="C100" s="3"/>
      <c r="D100" t="s">
        <v>178</v>
      </c>
      <c r="E100" t="str">
        <f t="shared" si="2"/>
        <v>Taipale_Cell_2013</v>
      </c>
      <c r="F100" t="s">
        <v>175</v>
      </c>
    </row>
    <row r="101" spans="1:6" x14ac:dyDescent="0.2">
      <c r="A101" s="3">
        <v>70</v>
      </c>
      <c r="B101" s="3"/>
      <c r="C101" s="3"/>
      <c r="D101" t="s">
        <v>179</v>
      </c>
      <c r="E101" t="str">
        <f t="shared" si="2"/>
        <v>Taipale_Cell_2013</v>
      </c>
      <c r="F101" t="s">
        <v>177</v>
      </c>
    </row>
    <row r="102" spans="1:6" x14ac:dyDescent="0.2">
      <c r="A102" s="3">
        <v>73</v>
      </c>
      <c r="B102" s="3"/>
      <c r="C102" s="3"/>
      <c r="D102" t="s">
        <v>180</v>
      </c>
      <c r="E102" t="str">
        <f t="shared" si="2"/>
        <v>HOCOMOCO_v11</v>
      </c>
      <c r="F102" t="s">
        <v>181</v>
      </c>
    </row>
    <row r="103" spans="1:6" x14ac:dyDescent="0.2">
      <c r="A103" s="3">
        <v>73</v>
      </c>
      <c r="B103" s="3"/>
      <c r="C103" s="3"/>
      <c r="D103" t="s">
        <v>182</v>
      </c>
      <c r="E103" t="str">
        <f t="shared" si="2"/>
        <v>Jaspar2018</v>
      </c>
      <c r="F103" t="s">
        <v>183</v>
      </c>
    </row>
    <row r="104" spans="1:6" x14ac:dyDescent="0.2">
      <c r="A104" s="3">
        <v>73</v>
      </c>
      <c r="B104" s="3"/>
      <c r="C104" s="3"/>
      <c r="D104" t="s">
        <v>184</v>
      </c>
      <c r="E104" t="str">
        <f t="shared" si="2"/>
        <v>Jaspar2018</v>
      </c>
      <c r="F104" t="s">
        <v>185</v>
      </c>
    </row>
    <row r="105" spans="1:6" x14ac:dyDescent="0.2">
      <c r="A105" s="3">
        <v>73</v>
      </c>
      <c r="B105" s="3"/>
      <c r="C105" s="3"/>
      <c r="D105" t="s">
        <v>186</v>
      </c>
      <c r="E105" t="str">
        <f t="shared" si="2"/>
        <v>Jaspar2018</v>
      </c>
      <c r="F105" t="s">
        <v>187</v>
      </c>
    </row>
    <row r="106" spans="1:6" x14ac:dyDescent="0.2">
      <c r="A106" s="3">
        <v>73</v>
      </c>
      <c r="B106" s="3"/>
      <c r="C106" s="3"/>
      <c r="D106" t="s">
        <v>188</v>
      </c>
      <c r="E106" t="str">
        <f t="shared" si="2"/>
        <v>Jaspar2018</v>
      </c>
      <c r="F106" t="s">
        <v>189</v>
      </c>
    </row>
    <row r="107" spans="1:6" x14ac:dyDescent="0.2">
      <c r="A107" s="3">
        <v>73</v>
      </c>
      <c r="B107" s="3"/>
      <c r="C107" s="3"/>
      <c r="D107" t="s">
        <v>192</v>
      </c>
      <c r="E107" t="str">
        <f t="shared" si="2"/>
        <v>Jaspar2018</v>
      </c>
      <c r="F107" t="s">
        <v>191</v>
      </c>
    </row>
    <row r="108" spans="1:6" x14ac:dyDescent="0.2">
      <c r="A108" s="3">
        <v>73</v>
      </c>
      <c r="B108" s="3"/>
      <c r="C108" s="3"/>
      <c r="D108" t="s">
        <v>193</v>
      </c>
      <c r="E108" t="str">
        <f t="shared" si="2"/>
        <v>Jaspar2018</v>
      </c>
      <c r="F108" t="s">
        <v>194</v>
      </c>
    </row>
    <row r="109" spans="1:6" x14ac:dyDescent="0.2">
      <c r="A109" s="3">
        <v>73</v>
      </c>
      <c r="B109" s="3"/>
      <c r="C109" s="3"/>
      <c r="D109" t="s">
        <v>195</v>
      </c>
      <c r="E109" t="str">
        <f t="shared" si="2"/>
        <v>Jaspar2018</v>
      </c>
      <c r="F109" t="s">
        <v>191</v>
      </c>
    </row>
    <row r="110" spans="1:6" x14ac:dyDescent="0.2">
      <c r="A110" s="3">
        <v>73</v>
      </c>
      <c r="B110" s="3"/>
      <c r="C110" s="3"/>
      <c r="D110" t="s">
        <v>196</v>
      </c>
      <c r="E110" t="str">
        <f t="shared" ref="E110:E134" si="3">IF(ISNUMBER(SEARCH("_MA", D110)), "Jaspar2018", IF(ISNUMBER(SEARCH("H11MO", D110)), "HOCOMOCO_v11", "Taipale_Cell_2013"))</f>
        <v>Jaspar2018</v>
      </c>
      <c r="F110" t="s">
        <v>191</v>
      </c>
    </row>
    <row r="111" spans="1:6" x14ac:dyDescent="0.2">
      <c r="A111" s="3">
        <v>73</v>
      </c>
      <c r="B111" s="3"/>
      <c r="C111" s="3"/>
      <c r="D111" t="s">
        <v>197</v>
      </c>
      <c r="E111" t="str">
        <f t="shared" si="3"/>
        <v>Jaspar2018</v>
      </c>
      <c r="F111" t="s">
        <v>191</v>
      </c>
    </row>
    <row r="112" spans="1:6" x14ac:dyDescent="0.2">
      <c r="A112" s="3">
        <v>73</v>
      </c>
      <c r="B112" s="3"/>
      <c r="C112" s="3"/>
      <c r="D112" t="s">
        <v>198</v>
      </c>
      <c r="E112" t="str">
        <f t="shared" si="3"/>
        <v>Taipale_Cell_2013</v>
      </c>
      <c r="F112" t="s">
        <v>183</v>
      </c>
    </row>
    <row r="113" spans="1:6" x14ac:dyDescent="0.2">
      <c r="A113" s="3">
        <v>73</v>
      </c>
      <c r="B113" s="3"/>
      <c r="C113" s="3"/>
      <c r="D113" t="s">
        <v>199</v>
      </c>
      <c r="E113" t="str">
        <f t="shared" si="3"/>
        <v>Taipale_Cell_2013</v>
      </c>
      <c r="F113" t="s">
        <v>187</v>
      </c>
    </row>
    <row r="114" spans="1:6" x14ac:dyDescent="0.2">
      <c r="A114" s="3">
        <v>73</v>
      </c>
      <c r="B114" s="3"/>
      <c r="C114" s="3"/>
      <c r="D114" t="s">
        <v>200</v>
      </c>
      <c r="E114" t="str">
        <f t="shared" si="3"/>
        <v>Taipale_Cell_2013</v>
      </c>
      <c r="F114" t="s">
        <v>185</v>
      </c>
    </row>
    <row r="115" spans="1:6" x14ac:dyDescent="0.2">
      <c r="A115" s="3">
        <v>73</v>
      </c>
      <c r="B115" s="3"/>
      <c r="C115" s="3"/>
      <c r="D115" t="s">
        <v>201</v>
      </c>
      <c r="E115" t="str">
        <f t="shared" si="3"/>
        <v>Taipale_Cell_2013</v>
      </c>
      <c r="F115" t="s">
        <v>187</v>
      </c>
    </row>
    <row r="116" spans="1:6" x14ac:dyDescent="0.2">
      <c r="A116" s="3">
        <v>73</v>
      </c>
      <c r="B116" s="3"/>
      <c r="C116" s="3"/>
      <c r="D116" t="s">
        <v>202</v>
      </c>
      <c r="E116" t="str">
        <f t="shared" si="3"/>
        <v>Taipale_Cell_2013</v>
      </c>
      <c r="F116" t="s">
        <v>189</v>
      </c>
    </row>
    <row r="117" spans="1:6" x14ac:dyDescent="0.2">
      <c r="A117" s="3">
        <v>73</v>
      </c>
      <c r="B117" s="3"/>
      <c r="C117" s="3"/>
      <c r="D117" t="s">
        <v>203</v>
      </c>
      <c r="E117" t="str">
        <f t="shared" si="3"/>
        <v>Taipale_Cell_2013</v>
      </c>
      <c r="F117" t="s">
        <v>189</v>
      </c>
    </row>
    <row r="118" spans="1:6" x14ac:dyDescent="0.2">
      <c r="A118" s="3">
        <v>73</v>
      </c>
      <c r="B118" s="3"/>
      <c r="C118" s="3"/>
      <c r="D118" t="s">
        <v>204</v>
      </c>
      <c r="E118" t="str">
        <f t="shared" si="3"/>
        <v>Taipale_Cell_2013</v>
      </c>
      <c r="F118" t="s">
        <v>191</v>
      </c>
    </row>
    <row r="119" spans="1:6" x14ac:dyDescent="0.2">
      <c r="A119" s="3">
        <v>73</v>
      </c>
      <c r="B119" s="3"/>
      <c r="C119" s="3"/>
      <c r="D119" t="s">
        <v>205</v>
      </c>
      <c r="E119" t="str">
        <f t="shared" si="3"/>
        <v>Taipale_Cell_2013</v>
      </c>
      <c r="F119" t="s">
        <v>191</v>
      </c>
    </row>
    <row r="120" spans="1:6" x14ac:dyDescent="0.2">
      <c r="A120" s="3">
        <v>73</v>
      </c>
      <c r="B120" s="3"/>
      <c r="C120" s="3"/>
      <c r="D120" t="s">
        <v>206</v>
      </c>
      <c r="E120" t="str">
        <f t="shared" si="3"/>
        <v>Taipale_Cell_2013</v>
      </c>
      <c r="F120" t="s">
        <v>207</v>
      </c>
    </row>
    <row r="121" spans="1:6" x14ac:dyDescent="0.2">
      <c r="A121" s="3">
        <v>73</v>
      </c>
      <c r="B121" s="3"/>
      <c r="C121" s="3"/>
      <c r="D121" t="s">
        <v>208</v>
      </c>
      <c r="E121" t="str">
        <f t="shared" si="3"/>
        <v>Taipale_Cell_2013</v>
      </c>
      <c r="F121" t="s">
        <v>194</v>
      </c>
    </row>
    <row r="122" spans="1:6" x14ac:dyDescent="0.2">
      <c r="A122" s="3">
        <v>73</v>
      </c>
      <c r="B122" s="3"/>
      <c r="C122" s="3"/>
      <c r="D122" t="s">
        <v>209</v>
      </c>
      <c r="E122" t="str">
        <f t="shared" si="3"/>
        <v>Taipale_Cell_2013</v>
      </c>
      <c r="F122" t="s">
        <v>191</v>
      </c>
    </row>
    <row r="123" spans="1:6" x14ac:dyDescent="0.2">
      <c r="A123" s="3">
        <v>73</v>
      </c>
      <c r="B123" s="3"/>
      <c r="C123" s="3"/>
      <c r="D123" t="s">
        <v>210</v>
      </c>
      <c r="E123" t="str">
        <f t="shared" si="3"/>
        <v>Taipale_Cell_2013</v>
      </c>
      <c r="F123" t="s">
        <v>191</v>
      </c>
    </row>
    <row r="124" spans="1:6" x14ac:dyDescent="0.2">
      <c r="A124" s="3">
        <v>73</v>
      </c>
      <c r="B124" s="3"/>
      <c r="C124" s="3"/>
      <c r="D124" t="s">
        <v>211</v>
      </c>
      <c r="E124" t="str">
        <f t="shared" si="3"/>
        <v>Taipale_Cell_2013</v>
      </c>
      <c r="F124" t="s">
        <v>212</v>
      </c>
    </row>
    <row r="125" spans="1:6" x14ac:dyDescent="0.2">
      <c r="A125" s="3">
        <v>73</v>
      </c>
      <c r="B125" s="3"/>
      <c r="C125" s="3"/>
      <c r="D125" t="s">
        <v>213</v>
      </c>
      <c r="E125" t="str">
        <f t="shared" si="3"/>
        <v>Taipale_Cell_2013</v>
      </c>
      <c r="F125" t="s">
        <v>191</v>
      </c>
    </row>
    <row r="126" spans="1:6" x14ac:dyDescent="0.2">
      <c r="A126" s="3">
        <v>73</v>
      </c>
      <c r="B126" s="3"/>
      <c r="C126" s="3"/>
      <c r="D126" t="s">
        <v>214</v>
      </c>
      <c r="E126" t="str">
        <f t="shared" si="3"/>
        <v>Taipale_Cell_2013</v>
      </c>
      <c r="F126" t="s">
        <v>215</v>
      </c>
    </row>
    <row r="127" spans="1:6" x14ac:dyDescent="0.2">
      <c r="A127" s="3">
        <v>73</v>
      </c>
      <c r="B127" s="3"/>
      <c r="C127" s="3"/>
      <c r="D127" t="s">
        <v>216</v>
      </c>
      <c r="E127" t="str">
        <f t="shared" si="3"/>
        <v>Taipale_Cell_2013</v>
      </c>
      <c r="F127" t="s">
        <v>217</v>
      </c>
    </row>
    <row r="128" spans="1:6" x14ac:dyDescent="0.2">
      <c r="A128" s="3">
        <v>73</v>
      </c>
      <c r="B128" s="3"/>
      <c r="C128" s="3"/>
      <c r="D128" t="s">
        <v>218</v>
      </c>
      <c r="E128" t="str">
        <f t="shared" si="3"/>
        <v>Taipale_Cell_2013</v>
      </c>
      <c r="F128" t="s">
        <v>219</v>
      </c>
    </row>
    <row r="129" spans="1:6" x14ac:dyDescent="0.2">
      <c r="A129" s="3">
        <v>73</v>
      </c>
      <c r="B129" s="3"/>
      <c r="C129" s="3"/>
      <c r="D129" t="s">
        <v>220</v>
      </c>
      <c r="E129" t="str">
        <f t="shared" si="3"/>
        <v>Taipale_Cell_2013</v>
      </c>
      <c r="F129" t="s">
        <v>221</v>
      </c>
    </row>
    <row r="130" spans="1:6" x14ac:dyDescent="0.2">
      <c r="A130" s="3">
        <v>73</v>
      </c>
      <c r="B130" s="3"/>
      <c r="C130" s="3"/>
      <c r="D130" t="s">
        <v>222</v>
      </c>
      <c r="E130" t="str">
        <f t="shared" si="3"/>
        <v>Taipale_Cell_2013</v>
      </c>
      <c r="F130" t="s">
        <v>223</v>
      </c>
    </row>
    <row r="131" spans="1:6" x14ac:dyDescent="0.2">
      <c r="A131" s="3">
        <v>73</v>
      </c>
      <c r="B131" s="3"/>
      <c r="C131" s="3"/>
      <c r="D131" t="s">
        <v>224</v>
      </c>
      <c r="E131" t="str">
        <f t="shared" si="3"/>
        <v>Taipale_Cell_2013</v>
      </c>
      <c r="F131" t="s">
        <v>225</v>
      </c>
    </row>
    <row r="132" spans="1:6" x14ac:dyDescent="0.2">
      <c r="A132" s="3">
        <v>73</v>
      </c>
      <c r="B132" s="3"/>
      <c r="C132" s="3"/>
      <c r="D132" t="s">
        <v>226</v>
      </c>
      <c r="E132" t="str">
        <f t="shared" si="3"/>
        <v>Taipale_Cell_2013</v>
      </c>
      <c r="F132" t="s">
        <v>227</v>
      </c>
    </row>
    <row r="133" spans="1:6" x14ac:dyDescent="0.2">
      <c r="A133" s="3">
        <v>73</v>
      </c>
      <c r="B133" s="3"/>
      <c r="C133" s="3"/>
      <c r="D133" t="s">
        <v>228</v>
      </c>
      <c r="E133" t="str">
        <f t="shared" si="3"/>
        <v>Taipale_Cell_2013</v>
      </c>
      <c r="F133" t="s">
        <v>215</v>
      </c>
    </row>
    <row r="134" spans="1:6" x14ac:dyDescent="0.2">
      <c r="A134" s="3">
        <v>73</v>
      </c>
      <c r="B134" s="3"/>
      <c r="C134" s="3"/>
      <c r="D134" t="s">
        <v>229</v>
      </c>
      <c r="E134" t="str">
        <f t="shared" si="3"/>
        <v>Taipale_Cell_2013</v>
      </c>
      <c r="F134" t="s">
        <v>219</v>
      </c>
    </row>
  </sheetData>
  <sortState xmlns:xlrd2="http://schemas.microsoft.com/office/spreadsheetml/2017/richdata2" ref="A2:H134">
    <sortCondition ref="G2:G134"/>
  </sortState>
  <conditionalFormatting sqref="N2:N14">
    <cfRule type="colorScale" priority="1">
      <colorScale>
        <cfvo type="min"/>
        <cfvo type="max"/>
        <color rgb="FFFCFCFF"/>
        <color rgb="FFF8696B"/>
      </colorScale>
    </cfRule>
  </conditionalFormatting>
  <hyperlinks>
    <hyperlink ref="K2" r:id="rId1" tooltip="Go to page for ENCFF847HGM" display="https://www.encodeproject.org/files/ENCFF847HGM/" xr:uid="{9603BE6C-DD6F-1040-9A3E-DFC17B1E3E0F}"/>
    <hyperlink ref="L2" r:id="rId2" tooltip="Go to page for ENCFF557FUM" display="https://www.encodeproject.org/files/ENCFF557FUM/" xr:uid="{011D440D-08C5-F745-AA98-259AB596BD6E}"/>
    <hyperlink ref="K3" r:id="rId3" tooltip="Go to page for ENCFF582OIA" display="https://www.encodeproject.org/files/ENCFF582OIA/" xr:uid="{AFEE36D1-275B-A747-BFA9-6ACC76631142}"/>
    <hyperlink ref="L3" r:id="rId4" tooltip="Go to page for ENCFF649UCX" display="https://www.encodeproject.org/files/ENCFF649UCX/" xr:uid="{30FC6240-48A5-BB4A-94FA-4A20F5A08970}"/>
    <hyperlink ref="K4" r:id="rId5" tooltip="Go to page for ENCFF314JQN" display="https://www.encodeproject.org/files/ENCFF314JQN/" xr:uid="{3C570BA3-1ACB-F947-8BC2-B7EA904CC828}"/>
    <hyperlink ref="L4" r:id="rId6" tooltip="Go to page for ENCFF837NNR" display="https://www.encodeproject.org/files/ENCFF837NNR/" xr:uid="{E0EEBBBE-3D33-754E-A91F-1C3C0D5C71EA}"/>
    <hyperlink ref="K5" r:id="rId7" tooltip="Go to page for ENCFF834GYB" display="https://www.encodeproject.org/files/ENCFF834GYB/" xr:uid="{1BC6F73A-6421-F54D-9E15-32C317CF91DF}"/>
    <hyperlink ref="L5" r:id="rId8" tooltip="Go to page for ENCFF823RYG" display="https://www.encodeproject.org/files/ENCFF823RYG/" xr:uid="{46643CB0-1FD7-9640-8D4B-D5A548821EC0}"/>
    <hyperlink ref="K6" r:id="rId9" tooltip="Go to page for ENCFF127RII" display="https://www.encodeproject.org/files/ENCFF127RII/" xr:uid="{9469EF7C-DCBF-7744-922D-A17859E6BC51}"/>
    <hyperlink ref="L6" r:id="rId10" tooltip="Go to page for ENCFF136DDO" display="https://www.encodeproject.org/files/ENCFF136DDO/" xr:uid="{048D3705-084E-B145-9E94-71E63CB31134}"/>
    <hyperlink ref="K7" r:id="rId11" tooltip="Go to page for ENCFF475BKW" display="https://www.encodeproject.org/files/ENCFF475BKW/" xr:uid="{FA73C774-2432-5C47-B029-B53DC82192C1}"/>
    <hyperlink ref="L7" r:id="rId12" tooltip="Go to page for ENCFF553GPK" display="https://www.encodeproject.org/files/ENCFF553GPK/" xr:uid="{20CEC82E-7146-2548-B9AC-ED4D5EB99744}"/>
    <hyperlink ref="K8" r:id="rId13" tooltip="Go to page for ENCFF013FZZ" display="https://www.encodeproject.org/files/ENCFF013FZZ/" xr:uid="{4060AFCB-69E7-214F-89B7-ED18740ABD8E}"/>
    <hyperlink ref="L8" r:id="rId14" tooltip="Go to page for ENCFF743JJF" display="https://www.encodeproject.org/files/ENCFF743JJF/" xr:uid="{197AB56C-9A94-AC41-9255-5840F222E066}"/>
    <hyperlink ref="K9" r:id="rId15" tooltip="Go to page for ENCFF393YML" display="https://www.encodeproject.org/files/ENCFF393YML/" xr:uid="{C5AE0C49-0158-3245-986F-71CB5E617469}"/>
    <hyperlink ref="L9" r:id="rId16" tooltip="Go to page for ENCFF433ERT" display="https://www.encodeproject.org/files/ENCFF433ERT/" xr:uid="{90073338-36A0-8349-8AE5-81ACA471D9FA}"/>
    <hyperlink ref="K10" r:id="rId17" tooltip="Go to page for ENCFF770WTY" display="https://www.encodeproject.org/files/ENCFF770WTY/" xr:uid="{11ECFC6E-F011-3641-B233-EDD81B70B1F1}"/>
    <hyperlink ref="L10" r:id="rId18" tooltip="Go to page for ENCFF563ZJM" display="https://www.encodeproject.org/files/ENCFF563ZJM/" xr:uid="{9F8150EB-40D5-BF42-8ADF-6556FBAC4671}"/>
    <hyperlink ref="K11" r:id="rId19" tooltip="Go to page for ENCFF373JER" display="https://www.encodeproject.org/files/ENCFF373JER/" xr:uid="{23E3CC7B-D232-844D-A654-FCB5F0E65282}"/>
    <hyperlink ref="L11" r:id="rId20" tooltip="Go to page for ENCFF674KVR" display="https://www.encodeproject.org/files/ENCFF674KVR/" xr:uid="{05BA37DF-A2A8-784B-A20D-41CDBCFFF4D9}"/>
    <hyperlink ref="K12" r:id="rId21" tooltip="Go to page for ENCFF511RUY" display="https://www.encodeproject.org/files/ENCFF511RUY/" xr:uid="{43059FCC-A536-5E4D-8C42-0F2887AF1392}"/>
    <hyperlink ref="L12" r:id="rId22" tooltip="Go to page for ENCFF057RJK" display="https://www.encodeproject.org/files/ENCFF057RJK/" xr:uid="{6BE85E77-FABF-C144-AE42-EBAECBD96F1E}"/>
    <hyperlink ref="K14" r:id="rId23" tooltip="Go to page for ENCFF631RZW" display="https://www.encodeproject.org/files/ENCFF631RZW/" xr:uid="{854EBBC8-28F8-F244-91D7-9CBD3B4DDFAC}"/>
    <hyperlink ref="L14" r:id="rId24" tooltip="Go to page for ENCFF265MQC" display="https://www.encodeproject.org/files/ENCFF265MQC/" xr:uid="{C0F6B3F9-945F-FF46-B40B-1356C33028B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457C9-48EE-E049-AA7C-FCC97E8FF981}">
  <dimension ref="A1:AD81"/>
  <sheetViews>
    <sheetView workbookViewId="0">
      <selection sqref="A1:XFD1048576"/>
    </sheetView>
  </sheetViews>
  <sheetFormatPr baseColWidth="10" defaultRowHeight="16" x14ac:dyDescent="0.2"/>
  <cols>
    <col min="1" max="1" width="4.6640625" bestFit="1" customWidth="1"/>
    <col min="2" max="3" width="7.1640625" bestFit="1" customWidth="1"/>
    <col min="4" max="4" width="90.5" customWidth="1"/>
    <col min="5" max="5" width="19.5" bestFit="1" customWidth="1"/>
    <col min="6" max="6" width="11.5" customWidth="1"/>
    <col min="7" max="8" width="7.1640625" bestFit="1" customWidth="1"/>
    <col min="9" max="9" width="8.1640625" bestFit="1" customWidth="1"/>
    <col min="10" max="10" width="71.6640625" bestFit="1" customWidth="1"/>
    <col min="11" max="11" width="7.1640625" bestFit="1" customWidth="1"/>
    <col min="12" max="12" width="53.6640625" bestFit="1" customWidth="1"/>
    <col min="13" max="13" width="2.1640625" bestFit="1" customWidth="1"/>
    <col min="19" max="19" width="37.33203125" customWidth="1"/>
  </cols>
  <sheetData>
    <row r="1" spans="1:30" x14ac:dyDescent="0.2">
      <c r="A1" t="s">
        <v>309</v>
      </c>
      <c r="B1">
        <v>180786</v>
      </c>
      <c r="C1">
        <v>180803</v>
      </c>
      <c r="D1" t="s">
        <v>255</v>
      </c>
      <c r="E1">
        <v>0</v>
      </c>
      <c r="F1" t="s">
        <v>310</v>
      </c>
      <c r="G1">
        <v>180786</v>
      </c>
      <c r="H1">
        <v>180803</v>
      </c>
      <c r="I1" t="s">
        <v>311</v>
      </c>
      <c r="J1" t="s">
        <v>137</v>
      </c>
      <c r="K1">
        <v>3.3698999999999999</v>
      </c>
      <c r="L1" t="s">
        <v>312</v>
      </c>
      <c r="M1">
        <v>1</v>
      </c>
    </row>
    <row r="2" spans="1:30" x14ac:dyDescent="0.2">
      <c r="D2" t="s">
        <v>313</v>
      </c>
      <c r="J2" t="s">
        <v>314</v>
      </c>
      <c r="L2" t="s">
        <v>315</v>
      </c>
    </row>
    <row r="3" spans="1:30" ht="21" x14ac:dyDescent="0.25">
      <c r="D3" t="s">
        <v>316</v>
      </c>
      <c r="J3" s="8" t="s">
        <v>317</v>
      </c>
      <c r="L3" t="s">
        <v>318</v>
      </c>
    </row>
    <row r="4" spans="1:30" ht="21" x14ac:dyDescent="0.25">
      <c r="D4" s="9" t="s">
        <v>319</v>
      </c>
      <c r="J4" t="s">
        <v>320</v>
      </c>
    </row>
    <row r="5" spans="1:30" x14ac:dyDescent="0.2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</row>
    <row r="8" spans="1:30" ht="21" x14ac:dyDescent="0.25">
      <c r="D8" t="s">
        <v>321</v>
      </c>
      <c r="E8" s="10"/>
    </row>
    <row r="9" spans="1:30" ht="21" x14ac:dyDescent="0.25">
      <c r="D9" s="11" t="s">
        <v>322</v>
      </c>
      <c r="E9" s="10"/>
    </row>
    <row r="10" spans="1:30" ht="21" x14ac:dyDescent="0.25">
      <c r="D10" s="12" t="s">
        <v>323</v>
      </c>
      <c r="E10" s="10"/>
    </row>
    <row r="11" spans="1:30" ht="21" x14ac:dyDescent="0.25">
      <c r="A11" t="s">
        <v>324</v>
      </c>
      <c r="B11">
        <v>139111543</v>
      </c>
      <c r="C11">
        <v>139112605</v>
      </c>
      <c r="D11" s="11" t="s">
        <v>325</v>
      </c>
      <c r="E11" s="10">
        <v>1000</v>
      </c>
      <c r="F11" t="s">
        <v>325</v>
      </c>
      <c r="G11">
        <v>2227.8279900000002</v>
      </c>
      <c r="H11">
        <v>-1</v>
      </c>
      <c r="I11">
        <v>3.6387900000000002</v>
      </c>
      <c r="J11">
        <v>543</v>
      </c>
      <c r="K11" t="s">
        <v>324</v>
      </c>
      <c r="L11">
        <v>139111971</v>
      </c>
      <c r="M11">
        <v>139111991</v>
      </c>
      <c r="N11" t="s">
        <v>254</v>
      </c>
      <c r="O11">
        <v>0</v>
      </c>
      <c r="P11">
        <v>139111971</v>
      </c>
      <c r="Q11">
        <v>139111991</v>
      </c>
      <c r="R11" t="s">
        <v>311</v>
      </c>
      <c r="S11" t="s">
        <v>60</v>
      </c>
      <c r="T11">
        <v>6.9093</v>
      </c>
      <c r="U11" t="s">
        <v>312</v>
      </c>
      <c r="V11">
        <v>1</v>
      </c>
      <c r="W11" t="s">
        <v>324</v>
      </c>
      <c r="X11">
        <v>139111983</v>
      </c>
      <c r="Y11">
        <v>139111984</v>
      </c>
      <c r="Z11" t="s">
        <v>326</v>
      </c>
      <c r="AA11">
        <v>834.64</v>
      </c>
      <c r="AB11" t="s">
        <v>327</v>
      </c>
      <c r="AC11">
        <v>1</v>
      </c>
      <c r="AD11">
        <v>20</v>
      </c>
    </row>
    <row r="12" spans="1:30" ht="21" x14ac:dyDescent="0.25">
      <c r="D12" s="11"/>
      <c r="E12" s="10"/>
    </row>
    <row r="13" spans="1:30" ht="21" x14ac:dyDescent="0.25">
      <c r="D13" s="11"/>
      <c r="E13" s="10"/>
    </row>
    <row r="14" spans="1:30" ht="21" x14ac:dyDescent="0.25">
      <c r="D14" s="11"/>
      <c r="E14" s="10"/>
    </row>
    <row r="15" spans="1:30" ht="21" x14ac:dyDescent="0.25">
      <c r="D15" s="11"/>
      <c r="E15" s="10"/>
    </row>
    <row r="16" spans="1:30" ht="21" x14ac:dyDescent="0.25">
      <c r="D16" s="11"/>
      <c r="E16" s="10"/>
    </row>
    <row r="17" spans="4:5" ht="21" x14ac:dyDescent="0.25">
      <c r="D17" s="11"/>
      <c r="E17" s="10"/>
    </row>
    <row r="18" spans="4:5" ht="21" x14ac:dyDescent="0.25">
      <c r="D18" s="11"/>
      <c r="E18" s="10"/>
    </row>
    <row r="19" spans="4:5" ht="21" x14ac:dyDescent="0.25">
      <c r="D19" s="11"/>
      <c r="E19" s="10"/>
    </row>
    <row r="20" spans="4:5" ht="21" x14ac:dyDescent="0.25">
      <c r="D20" s="11"/>
      <c r="E20" s="10"/>
    </row>
    <row r="21" spans="4:5" ht="21" x14ac:dyDescent="0.25">
      <c r="D21" s="11"/>
      <c r="E21" s="10"/>
    </row>
    <row r="22" spans="4:5" ht="21" x14ac:dyDescent="0.25">
      <c r="D22" s="11"/>
      <c r="E22" s="10"/>
    </row>
    <row r="23" spans="4:5" ht="21" x14ac:dyDescent="0.25">
      <c r="D23" s="11"/>
      <c r="E23" s="10"/>
    </row>
    <row r="24" spans="4:5" ht="21" x14ac:dyDescent="0.25">
      <c r="D24" s="11"/>
      <c r="E24" s="10"/>
    </row>
    <row r="25" spans="4:5" ht="21" x14ac:dyDescent="0.25">
      <c r="D25" s="11"/>
      <c r="E25" s="10"/>
    </row>
    <row r="26" spans="4:5" ht="21" x14ac:dyDescent="0.25">
      <c r="D26" s="11"/>
      <c r="E26" s="10"/>
    </row>
    <row r="27" spans="4:5" ht="21" x14ac:dyDescent="0.25">
      <c r="D27" s="11"/>
      <c r="E27" s="10"/>
    </row>
    <row r="28" spans="4:5" ht="21" x14ac:dyDescent="0.25">
      <c r="D28" s="11"/>
      <c r="E28" s="10"/>
    </row>
    <row r="29" spans="4:5" ht="21" x14ac:dyDescent="0.25">
      <c r="D29" s="11"/>
      <c r="E29" s="10"/>
    </row>
    <row r="30" spans="4:5" ht="21" x14ac:dyDescent="0.25">
      <c r="D30" s="11"/>
      <c r="E30" s="10"/>
    </row>
    <row r="31" spans="4:5" ht="21" x14ac:dyDescent="0.25">
      <c r="D31" s="11"/>
      <c r="E31" s="10"/>
    </row>
    <row r="32" spans="4:5" ht="21" x14ac:dyDescent="0.25">
      <c r="D32" s="11"/>
      <c r="E32" s="10"/>
    </row>
    <row r="33" spans="4:5" ht="21" x14ac:dyDescent="0.25">
      <c r="D33" s="11"/>
      <c r="E33" s="10"/>
    </row>
    <row r="34" spans="4:5" ht="21" x14ac:dyDescent="0.25">
      <c r="D34" s="11"/>
      <c r="E34" s="10"/>
    </row>
    <row r="35" spans="4:5" ht="21" x14ac:dyDescent="0.25">
      <c r="D35" s="11"/>
      <c r="E35" s="10"/>
    </row>
    <row r="36" spans="4:5" ht="21" x14ac:dyDescent="0.25">
      <c r="D36" s="11"/>
      <c r="E36" s="10"/>
    </row>
    <row r="37" spans="4:5" ht="21" x14ac:dyDescent="0.25">
      <c r="D37" s="11"/>
      <c r="E37" s="10"/>
    </row>
    <row r="38" spans="4:5" ht="21" x14ac:dyDescent="0.25">
      <c r="D38" s="11"/>
      <c r="E38" s="10"/>
    </row>
    <row r="39" spans="4:5" ht="21" x14ac:dyDescent="0.25">
      <c r="D39" s="11"/>
      <c r="E39" s="10"/>
    </row>
    <row r="40" spans="4:5" ht="21" x14ac:dyDescent="0.25">
      <c r="D40" s="11"/>
      <c r="E40" s="10"/>
    </row>
    <row r="41" spans="4:5" ht="21" x14ac:dyDescent="0.25">
      <c r="D41" s="11"/>
      <c r="E41" s="10"/>
    </row>
    <row r="42" spans="4:5" ht="21" x14ac:dyDescent="0.25">
      <c r="D42" s="11"/>
      <c r="E42" s="10"/>
    </row>
    <row r="43" spans="4:5" ht="21" x14ac:dyDescent="0.25">
      <c r="D43" s="11"/>
      <c r="E43" s="10"/>
    </row>
    <row r="44" spans="4:5" ht="21" x14ac:dyDescent="0.25">
      <c r="D44" s="11"/>
      <c r="E44" s="10"/>
    </row>
    <row r="45" spans="4:5" ht="21" x14ac:dyDescent="0.25">
      <c r="D45" s="11"/>
      <c r="E45" s="10"/>
    </row>
    <row r="46" spans="4:5" ht="21" x14ac:dyDescent="0.25">
      <c r="D46" s="11"/>
      <c r="E46" s="10"/>
    </row>
    <row r="47" spans="4:5" ht="21" x14ac:dyDescent="0.25">
      <c r="D47" s="11"/>
      <c r="E47" s="10"/>
    </row>
    <row r="48" spans="4:5" ht="21" x14ac:dyDescent="0.25">
      <c r="D48" s="11"/>
      <c r="E48" s="10"/>
    </row>
    <row r="49" spans="4:5" ht="21" x14ac:dyDescent="0.25">
      <c r="D49" s="11"/>
      <c r="E49" s="10"/>
    </row>
    <row r="50" spans="4:5" ht="21" x14ac:dyDescent="0.25">
      <c r="D50" s="11"/>
      <c r="E50" s="10"/>
    </row>
    <row r="51" spans="4:5" ht="21" x14ac:dyDescent="0.25">
      <c r="D51" s="11"/>
      <c r="E51" s="10"/>
    </row>
    <row r="52" spans="4:5" ht="21" x14ac:dyDescent="0.25">
      <c r="D52" s="11"/>
      <c r="E52" s="10"/>
    </row>
    <row r="53" spans="4:5" ht="21" x14ac:dyDescent="0.25">
      <c r="D53" s="11"/>
      <c r="E53" s="10"/>
    </row>
    <row r="54" spans="4:5" ht="21" x14ac:dyDescent="0.25">
      <c r="D54" s="11"/>
      <c r="E54" s="10"/>
    </row>
    <row r="55" spans="4:5" ht="21" x14ac:dyDescent="0.25">
      <c r="D55" s="11"/>
      <c r="E55" s="10"/>
    </row>
    <row r="56" spans="4:5" ht="21" x14ac:dyDescent="0.25">
      <c r="D56" s="11"/>
      <c r="E56" s="10"/>
    </row>
    <row r="57" spans="4:5" ht="21" x14ac:dyDescent="0.25">
      <c r="D57" s="11"/>
      <c r="E57" s="10"/>
    </row>
    <row r="58" spans="4:5" ht="21" x14ac:dyDescent="0.25">
      <c r="D58" s="11"/>
      <c r="E58" s="10"/>
    </row>
    <row r="59" spans="4:5" ht="21" x14ac:dyDescent="0.25">
      <c r="D59" s="11"/>
      <c r="E59" s="10"/>
    </row>
    <row r="60" spans="4:5" ht="21" x14ac:dyDescent="0.25">
      <c r="D60" s="11"/>
      <c r="E60" s="10"/>
    </row>
    <row r="61" spans="4:5" ht="21" x14ac:dyDescent="0.25">
      <c r="D61" s="11"/>
      <c r="E61" s="10"/>
    </row>
    <row r="62" spans="4:5" ht="21" x14ac:dyDescent="0.25">
      <c r="D62" s="11"/>
      <c r="E62" s="10"/>
    </row>
    <row r="63" spans="4:5" ht="21" x14ac:dyDescent="0.25">
      <c r="D63" s="11"/>
      <c r="E63" s="10"/>
    </row>
    <row r="64" spans="4:5" ht="21" x14ac:dyDescent="0.25">
      <c r="D64" s="11"/>
      <c r="E64" s="10"/>
    </row>
    <row r="65" spans="4:5" ht="21" x14ac:dyDescent="0.25">
      <c r="D65" s="11"/>
      <c r="E65" s="10"/>
    </row>
    <row r="66" spans="4:5" ht="21" x14ac:dyDescent="0.25">
      <c r="D66" s="11"/>
      <c r="E66" s="10"/>
    </row>
    <row r="67" spans="4:5" ht="21" x14ac:dyDescent="0.25">
      <c r="D67" s="11"/>
      <c r="E67" s="10"/>
    </row>
    <row r="68" spans="4:5" ht="21" x14ac:dyDescent="0.25">
      <c r="D68" s="11"/>
      <c r="E68" s="10"/>
    </row>
    <row r="69" spans="4:5" ht="21" x14ac:dyDescent="0.25">
      <c r="D69" s="11"/>
      <c r="E69" s="10"/>
    </row>
    <row r="70" spans="4:5" ht="21" x14ac:dyDescent="0.25">
      <c r="D70" s="11"/>
      <c r="E70" s="10"/>
    </row>
    <row r="71" spans="4:5" ht="21" x14ac:dyDescent="0.25">
      <c r="D71" s="11"/>
      <c r="E71" s="10"/>
    </row>
    <row r="72" spans="4:5" ht="21" x14ac:dyDescent="0.25">
      <c r="D72" s="11"/>
      <c r="E72" s="10"/>
    </row>
    <row r="73" spans="4:5" ht="21" x14ac:dyDescent="0.25">
      <c r="D73" s="11"/>
      <c r="E73" s="10"/>
    </row>
    <row r="74" spans="4:5" ht="21" x14ac:dyDescent="0.25">
      <c r="D74" s="11"/>
      <c r="E74" s="10"/>
    </row>
    <row r="75" spans="4:5" ht="21" x14ac:dyDescent="0.25">
      <c r="D75" s="11"/>
      <c r="E75" s="10"/>
    </row>
    <row r="76" spans="4:5" ht="21" x14ac:dyDescent="0.25">
      <c r="D76" s="11"/>
      <c r="E76" s="10"/>
    </row>
    <row r="77" spans="4:5" ht="21" x14ac:dyDescent="0.25">
      <c r="D77" s="11"/>
      <c r="E77" s="10"/>
    </row>
    <row r="78" spans="4:5" ht="21" x14ac:dyDescent="0.25">
      <c r="D78" s="11"/>
      <c r="E78" s="10"/>
    </row>
    <row r="79" spans="4:5" ht="21" x14ac:dyDescent="0.25">
      <c r="D79" s="11"/>
      <c r="E79" s="10"/>
    </row>
    <row r="80" spans="4:5" ht="21" x14ac:dyDescent="0.25">
      <c r="D80" s="11"/>
      <c r="E80" s="10"/>
    </row>
    <row r="81" spans="4:5" ht="21" x14ac:dyDescent="0.25">
      <c r="D81" s="11"/>
      <c r="E8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2361-A8A1-C04C-91B2-973D313E7F3B}">
  <dimension ref="A1:X4"/>
  <sheetViews>
    <sheetView workbookViewId="0">
      <selection activeCell="B11" sqref="B11"/>
    </sheetView>
  </sheetViews>
  <sheetFormatPr baseColWidth="10" defaultRowHeight="16" x14ac:dyDescent="0.2"/>
  <cols>
    <col min="1" max="1" width="23.1640625" customWidth="1"/>
    <col min="2" max="2" width="34.6640625" bestFit="1" customWidth="1"/>
    <col min="4" max="4" width="2.1640625" bestFit="1" customWidth="1"/>
    <col min="14" max="14" width="24.5" customWidth="1"/>
  </cols>
  <sheetData>
    <row r="1" spans="1:24" x14ac:dyDescent="0.2">
      <c r="A1" t="s">
        <v>328</v>
      </c>
      <c r="B1">
        <v>40813916</v>
      </c>
      <c r="C1">
        <v>40814150</v>
      </c>
      <c r="D1" t="s">
        <v>325</v>
      </c>
      <c r="E1">
        <v>1000</v>
      </c>
      <c r="F1" t="s">
        <v>325</v>
      </c>
      <c r="G1">
        <v>421.49815000000001</v>
      </c>
      <c r="H1">
        <v>-1</v>
      </c>
      <c r="I1">
        <v>3.0115699999999999</v>
      </c>
      <c r="J1">
        <v>113</v>
      </c>
      <c r="K1" t="s">
        <v>328</v>
      </c>
      <c r="L1">
        <v>40814058</v>
      </c>
      <c r="M1">
        <v>40814059</v>
      </c>
      <c r="N1" s="13" t="s">
        <v>329</v>
      </c>
      <c r="O1">
        <v>0</v>
      </c>
      <c r="P1" t="s">
        <v>310</v>
      </c>
      <c r="Q1">
        <v>40814058</v>
      </c>
      <c r="R1">
        <v>40814069</v>
      </c>
      <c r="S1" t="s">
        <v>330</v>
      </c>
      <c r="T1" t="s">
        <v>331</v>
      </c>
      <c r="U1">
        <v>6.7106000000000003</v>
      </c>
      <c r="V1" t="s">
        <v>332</v>
      </c>
      <c r="W1">
        <v>1</v>
      </c>
      <c r="X1">
        <v>1</v>
      </c>
    </row>
    <row r="2" spans="1:24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</row>
    <row r="3" spans="1:24" x14ac:dyDescent="0.2">
      <c r="N3" t="s">
        <v>333</v>
      </c>
    </row>
    <row r="4" spans="1:24" x14ac:dyDescent="0.2">
      <c r="A4" t="s">
        <v>334</v>
      </c>
      <c r="B4" s="7" t="s">
        <v>335</v>
      </c>
    </row>
  </sheetData>
  <hyperlinks>
    <hyperlink ref="B4" r:id="rId1" xr:uid="{A4574B87-F842-DA48-8D69-B9BB51C084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White</dc:creator>
  <cp:lastModifiedBy>Shannon White</cp:lastModifiedBy>
  <dcterms:created xsi:type="dcterms:W3CDTF">2021-08-06T21:51:46Z</dcterms:created>
  <dcterms:modified xsi:type="dcterms:W3CDTF">2021-10-07T22:57:49Z</dcterms:modified>
</cp:coreProperties>
</file>