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8595" windowHeight="36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0" i="1" l="1"/>
  <c r="I10" i="1"/>
  <c r="J10" i="1"/>
  <c r="I8" i="1"/>
  <c r="J8" i="1" s="1"/>
  <c r="I6" i="1"/>
  <c r="J6" i="1" s="1"/>
  <c r="G10" i="1"/>
  <c r="H8" i="1"/>
  <c r="G8" i="1"/>
  <c r="H6" i="1"/>
  <c r="G6" i="1"/>
  <c r="F10" i="1"/>
  <c r="F8" i="1"/>
  <c r="F6" i="1"/>
  <c r="G2" i="1"/>
  <c r="F2" i="1"/>
  <c r="P2" i="1"/>
  <c r="O2" i="1"/>
  <c r="M2" i="1"/>
  <c r="N2" i="1" s="1"/>
  <c r="Q2" i="1" s="1"/>
  <c r="D2" i="1"/>
  <c r="C2" i="1"/>
  <c r="A2" i="1"/>
  <c r="B2" i="1" l="1"/>
  <c r="F4" i="1" s="1"/>
  <c r="A4" i="1" l="1"/>
  <c r="G4" i="1"/>
  <c r="H2" i="1" l="1"/>
  <c r="H4" i="1" s="1"/>
  <c r="I2" i="1" l="1"/>
  <c r="I4" i="1" s="1"/>
  <c r="J2" i="1" l="1"/>
  <c r="J4" i="1" s="1"/>
</calcChain>
</file>

<file path=xl/sharedStrings.xml><?xml version="1.0" encoding="utf-8"?>
<sst xmlns="http://schemas.openxmlformats.org/spreadsheetml/2006/main" count="37" uniqueCount="21">
  <si>
    <t>P(Z)</t>
  </si>
  <si>
    <t>P(Zc)</t>
  </si>
  <si>
    <t>P(+|Zc)</t>
  </si>
  <si>
    <t>P(+|Z)</t>
  </si>
  <si>
    <t>P(Z|+)=P(+|Z)P(Z)/(P(+|Z)P(Z)+P(+|Zc)P(Zc))</t>
  </si>
  <si>
    <t>Caso os testes fossem independentes:</t>
  </si>
  <si>
    <t>P(+)</t>
  </si>
  <si>
    <t>Bayes</t>
  </si>
  <si>
    <t>P(++)</t>
  </si>
  <si>
    <t>P(+++)</t>
  </si>
  <si>
    <t>P(++++)</t>
  </si>
  <si>
    <t>P(+++++)</t>
  </si>
  <si>
    <t>Atualizando o Bayes:</t>
  </si>
  <si>
    <t>P(++|Z)</t>
  </si>
  <si>
    <t>P(++|Zc)</t>
  </si>
  <si>
    <t>P(+++|Z)</t>
  </si>
  <si>
    <t>P(+++|Zc)</t>
  </si>
  <si>
    <t>P(++++|Z)</t>
  </si>
  <si>
    <t>P(++++|Zc)</t>
  </si>
  <si>
    <t>P(+++++|Z)</t>
  </si>
  <si>
    <t>P(+++++|Zc)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</si>
</sst>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G10" sqref="G10:J10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6</v>
      </c>
      <c r="G1" t="s">
        <v>8</v>
      </c>
      <c r="H1" t="s">
        <v>9</v>
      </c>
      <c r="I1" t="s">
        <v>10</v>
      </c>
      <c r="J1" t="s">
        <v>11</v>
      </c>
      <c r="M1" t="s">
        <v>0</v>
      </c>
      <c r="N1" t="s">
        <v>1</v>
      </c>
      <c r="O1" t="s">
        <v>3</v>
      </c>
      <c r="P1" t="s">
        <v>2</v>
      </c>
      <c r="Q1" t="s">
        <v>6</v>
      </c>
    </row>
    <row r="2" spans="1:17" x14ac:dyDescent="0.25">
      <c r="A2">
        <f>1/1000</f>
        <v>1E-3</v>
      </c>
      <c r="B2">
        <f>1-A2</f>
        <v>0.999</v>
      </c>
      <c r="C2">
        <f>5/100</f>
        <v>0.05</v>
      </c>
      <c r="D2">
        <f>99/100</f>
        <v>0.99</v>
      </c>
      <c r="F2">
        <f>(A2*D2)+(B2*C2)</f>
        <v>5.0939999999999999E-2</v>
      </c>
      <c r="G2">
        <f>($D$2*F4)+($C$2*(1-F4))</f>
        <v>6.8268551236749117E-2</v>
      </c>
      <c r="H2">
        <f>($D$2*G4)+($C$2*(1-G4))</f>
        <v>0.31492236024844716</v>
      </c>
      <c r="I2">
        <f>($D$2*H4)+($C$2*(1-H4))</f>
        <v>0.88281840145949408</v>
      </c>
      <c r="J2">
        <f>($D$2*I4)+($C$2*(1-I4))</f>
        <v>0.98392957836156847</v>
      </c>
      <c r="M2">
        <f>1/100</f>
        <v>0.01</v>
      </c>
      <c r="N2">
        <f>1-M2</f>
        <v>0.99</v>
      </c>
      <c r="O2">
        <f>85/100</f>
        <v>0.85</v>
      </c>
      <c r="P2">
        <f>5/100</f>
        <v>0.05</v>
      </c>
      <c r="Q2">
        <f>(M2*O2)+(N2*P2)</f>
        <v>5.8000000000000003E-2</v>
      </c>
    </row>
    <row r="3" spans="1:17" x14ac:dyDescent="0.25">
      <c r="A3" t="s">
        <v>4</v>
      </c>
      <c r="F3" t="s">
        <v>7</v>
      </c>
      <c r="G3" t="s">
        <v>7</v>
      </c>
      <c r="H3" t="s">
        <v>7</v>
      </c>
      <c r="I3" t="s">
        <v>7</v>
      </c>
      <c r="J3" t="s">
        <v>7</v>
      </c>
    </row>
    <row r="4" spans="1:17" x14ac:dyDescent="0.25">
      <c r="A4">
        <f>(D2*A2)/((D2*A2)+(C2*B2))</f>
        <v>1.9434628975265017E-2</v>
      </c>
      <c r="F4">
        <f>(D2*A2)/F2</f>
        <v>1.9434628975265017E-2</v>
      </c>
      <c r="G4">
        <f>($D$2*F4)/G2</f>
        <v>0.28183229813664595</v>
      </c>
      <c r="H4">
        <f>($D$2*G4)/H2</f>
        <v>0.88597702282924906</v>
      </c>
      <c r="I4">
        <f>($D$2*H4)/I2</f>
        <v>0.99354210463996639</v>
      </c>
      <c r="J4">
        <f>($D$2*I4)/J2</f>
        <v>0.99967183142462346</v>
      </c>
    </row>
    <row r="5" spans="1:17" x14ac:dyDescent="0.25">
      <c r="E5" t="s">
        <v>5</v>
      </c>
      <c r="F5" t="s">
        <v>3</v>
      </c>
      <c r="G5" t="s">
        <v>13</v>
      </c>
      <c r="H5" t="s">
        <v>15</v>
      </c>
      <c r="I5" t="s">
        <v>17</v>
      </c>
      <c r="J5" t="s">
        <v>19</v>
      </c>
    </row>
    <row r="6" spans="1:17" x14ac:dyDescent="0.25">
      <c r="F6">
        <f>D2</f>
        <v>0.99</v>
      </c>
      <c r="G6">
        <f>F6*$D$2</f>
        <v>0.98009999999999997</v>
      </c>
      <c r="H6">
        <f>G6*$D$2</f>
        <v>0.97029899999999991</v>
      </c>
      <c r="I6">
        <f t="shared" ref="I6:J6" si="0">H6*$D$2</f>
        <v>0.96059600999999994</v>
      </c>
      <c r="J6">
        <f t="shared" si="0"/>
        <v>0.95099004989999991</v>
      </c>
    </row>
    <row r="7" spans="1:17" x14ac:dyDescent="0.25">
      <c r="F7" t="s">
        <v>2</v>
      </c>
      <c r="G7" t="s">
        <v>14</v>
      </c>
      <c r="H7" t="s">
        <v>16</v>
      </c>
      <c r="I7" t="s">
        <v>18</v>
      </c>
      <c r="J7" t="s">
        <v>20</v>
      </c>
    </row>
    <row r="8" spans="1:17" x14ac:dyDescent="0.25">
      <c r="F8">
        <f>C2</f>
        <v>0.05</v>
      </c>
      <c r="G8">
        <f>$C$2*F8</f>
        <v>2.5000000000000005E-3</v>
      </c>
      <c r="H8">
        <f>$C$2*G8</f>
        <v>1.2500000000000003E-4</v>
      </c>
      <c r="I8">
        <f t="shared" ref="I8:J8" si="1">$C$2*H8</f>
        <v>6.250000000000002E-6</v>
      </c>
      <c r="J8">
        <f t="shared" si="1"/>
        <v>3.1250000000000013E-7</v>
      </c>
    </row>
    <row r="9" spans="1:17" x14ac:dyDescent="0.25">
      <c r="F9" t="s">
        <v>7</v>
      </c>
      <c r="G9" t="s">
        <v>7</v>
      </c>
      <c r="H9" t="s">
        <v>7</v>
      </c>
      <c r="I9" t="s">
        <v>7</v>
      </c>
      <c r="J9" t="s">
        <v>7</v>
      </c>
    </row>
    <row r="10" spans="1:17" x14ac:dyDescent="0.25">
      <c r="F10">
        <f>(D2*A2)/F2</f>
        <v>1.9434628975265017E-2</v>
      </c>
      <c r="G10">
        <f>(G6*$A$2)/((G6*$A$2)+(G8*$B$2))</f>
        <v>0.2818322981366459</v>
      </c>
      <c r="H10">
        <f t="shared" ref="H10:J10" si="2">(H6*$A$2)/((H6*$A$2)+(H8*$B$2))</f>
        <v>0.88597702282924895</v>
      </c>
      <c r="I10">
        <f t="shared" si="2"/>
        <v>0.99354210463996639</v>
      </c>
      <c r="J10">
        <f t="shared" si="2"/>
        <v>0.99967183142462346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Jayme Tolpolar Anchante</dc:creator>
  <cp:lastModifiedBy>Jayme Tolpolar Anchante</cp:lastModifiedBy>
  <dcterms:created xsi:type="dcterms:W3CDTF">2017-02-16T14:22:29Z</dcterms:created>
  <dcterms:modified xsi:type="dcterms:W3CDTF">2017-02-16T15:57:54Z</dcterms:modified>
</cp:coreProperties>
</file>