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mmary" sheetId="1" state="visible" r:id="rId2"/>
    <sheet name="Weekly Teams Picked" sheetId="2" state="visible" r:id="rId3"/>
  </sheets>
  <definedNames>
    <definedName function="false" hidden="true" localSheetId="0" name="_xlnm._FilterDatabase" vbProcedure="false">Summary!$E$2:$F$10</definedName>
    <definedName function="false" hidden="false" localSheetId="0" name="_xlnm._FilterDatabase" vbProcedure="false">Summary!$E$2:$F$2</definedName>
    <definedName function="false" hidden="false" localSheetId="0" name="_xlnm._FilterDatabase_0" vbProcedure="false">Summary!$E$2:$F$10</definedName>
    <definedName function="false" hidden="false" localSheetId="0" name="_xlnm._FilterDatabase_0_0" vbProcedure="false">Summary!$E$2:$F$2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<sst xmlns="http://schemas.openxmlformats.org/spreadsheetml/2006/main" count="1012" uniqueCount="230">
  <si>
    <t xml:space="preserve">Points Calculation</t>
  </si>
  <si>
    <t xml:space="preserve">Table</t>
  </si>
  <si>
    <t xml:space="preserve">Paid  </t>
  </si>
  <si>
    <t xml:space="preserve">Result</t>
  </si>
  <si>
    <t xml:space="preserve">Points</t>
  </si>
  <si>
    <t xml:space="preserve">Rank</t>
  </si>
  <si>
    <t xml:space="preserve">Name</t>
  </si>
  <si>
    <t xml:space="preserve">Not Paid</t>
  </si>
  <si>
    <t xml:space="preserve">Won</t>
  </si>
  <si>
    <t xml:space="preserve">Dean</t>
  </si>
  <si>
    <t xml:space="preserve">Drew</t>
  </si>
  <si>
    <t xml:space="preserve">Steph</t>
  </si>
  <si>
    <t xml:space="preserve">Lost</t>
  </si>
  <si>
    <t xml:space="preserve">Matthew</t>
  </si>
  <si>
    <t xml:space="preserve">Bob</t>
  </si>
  <si>
    <t xml:space="preserve">Matty</t>
  </si>
  <si>
    <t xml:space="preserve">Mark</t>
  </si>
  <si>
    <t xml:space="preserve">Paula</t>
  </si>
  <si>
    <t xml:space="preserve">Pat</t>
  </si>
  <si>
    <t xml:space="preserve">Week</t>
  </si>
  <si>
    <t xml:space="preserve">Total Points</t>
  </si>
  <si>
    <t xml:space="preserve">Team Picked</t>
  </si>
  <si>
    <t xml:space="preserve">Middlesbrough</t>
  </si>
  <si>
    <t xml:space="preserve">Leicester City </t>
  </si>
  <si>
    <t xml:space="preserve">Man U</t>
  </si>
  <si>
    <t xml:space="preserve">Charlton  </t>
  </si>
  <si>
    <t xml:space="preserve">Leeds Scum </t>
  </si>
  <si>
    <t xml:space="preserve">Liverpool</t>
  </si>
  <si>
    <t xml:space="preserve">Derby C</t>
  </si>
  <si>
    <t xml:space="preserve">Aston Villa</t>
  </si>
  <si>
    <t xml:space="preserve">Notts  County</t>
  </si>
  <si>
    <t xml:space="preserve">Chelsea </t>
  </si>
  <si>
    <t xml:space="preserve">Man City</t>
  </si>
  <si>
    <t xml:space="preserve">Fulham </t>
  </si>
  <si>
    <t xml:space="preserve">Town</t>
  </si>
  <si>
    <r>
      <rPr>
        <sz val="11"/>
        <color rgb="FF000000"/>
        <rFont val="Arial"/>
        <family val="0"/>
        <charset val="1"/>
      </rPr>
      <t xml:space="preserve"> </t>
    </r>
    <r>
      <rPr>
        <sz val="11"/>
        <color rgb="FF000000"/>
        <rFont val="Calibri"/>
        <family val="2"/>
        <charset val="1"/>
      </rPr>
      <t xml:space="preserve">Swindon</t>
    </r>
  </si>
  <si>
    <t xml:space="preserve"> Exeter City </t>
  </si>
  <si>
    <t xml:space="preserve">Mansfield </t>
  </si>
  <si>
    <t xml:space="preserve"> Sheff Utd</t>
  </si>
  <si>
    <t xml:space="preserve">Spurs </t>
  </si>
  <si>
    <t xml:space="preserve">Luton </t>
  </si>
  <si>
    <t xml:space="preserve">Cardiff City</t>
  </si>
  <si>
    <t xml:space="preserve"> Watford </t>
  </si>
  <si>
    <t xml:space="preserve">Grimsby Town </t>
  </si>
  <si>
    <t xml:space="preserve"> Wolves</t>
  </si>
  <si>
    <t xml:space="preserve">Draw</t>
  </si>
  <si>
    <t xml:space="preserve">Accrington</t>
  </si>
  <si>
    <t xml:space="preserve">Blackburn</t>
  </si>
  <si>
    <t xml:space="preserve">Arsenal </t>
  </si>
  <si>
    <r>
      <rPr>
        <sz val="11"/>
        <color rgb="FF000000"/>
        <rFont val="Arial"/>
        <family val="0"/>
        <charset val="1"/>
      </rPr>
      <t xml:space="preserve"> </t>
    </r>
    <r>
      <rPr>
        <sz val="11"/>
        <color rgb="FF121212"/>
        <rFont val="Arial"/>
        <family val="2"/>
        <charset val="1"/>
      </rPr>
      <t xml:space="preserve">Bristol City</t>
    </r>
  </si>
  <si>
    <t xml:space="preserve">Scunthorpe</t>
  </si>
  <si>
    <r>
      <rPr>
        <sz val="10"/>
        <color rgb="FF000000"/>
        <rFont val="Arial"/>
        <family val="0"/>
        <charset val="1"/>
      </rPr>
      <t xml:space="preserve"> </t>
    </r>
    <r>
      <rPr>
        <sz val="10"/>
        <color rgb="FF121212"/>
        <rFont val="Arial"/>
        <family val="2"/>
        <charset val="1"/>
      </rPr>
      <t xml:space="preserve">Wigan </t>
    </r>
  </si>
  <si>
    <r>
      <rPr>
        <sz val="10"/>
        <color rgb="FF000000"/>
        <rFont val="Arial"/>
        <family val="0"/>
        <charset val="1"/>
      </rPr>
      <t xml:space="preserve"> </t>
    </r>
    <r>
      <rPr>
        <sz val="11"/>
        <color rgb="FF000000"/>
        <rFont val="Calibri"/>
        <family val="2"/>
        <charset val="1"/>
      </rPr>
      <t xml:space="preserve">Preston </t>
    </r>
  </si>
  <si>
    <t xml:space="preserve">Rotherham  </t>
  </si>
  <si>
    <t xml:space="preserve">Millwall</t>
  </si>
  <si>
    <t xml:space="preserve">Shrewsbury </t>
  </si>
  <si>
    <t xml:space="preserve">Southampton</t>
  </si>
  <si>
    <t xml:space="preserve">Wigan</t>
  </si>
  <si>
    <t xml:space="preserve">Stevenage</t>
  </si>
  <si>
    <t xml:space="preserve"> Tottenham</t>
  </si>
  <si>
    <t xml:space="preserve">Birmingham</t>
  </si>
  <si>
    <t xml:space="preserve">Fleetwood</t>
  </si>
  <si>
    <t xml:space="preserve">Bradford </t>
  </si>
  <si>
    <t xml:space="preserve">Forest</t>
  </si>
  <si>
    <t xml:space="preserve">Charlton </t>
  </si>
  <si>
    <t xml:space="preserve">Swansea</t>
  </si>
  <si>
    <r>
      <rPr>
        <sz val="12"/>
        <color rgb="FF000000"/>
        <rFont val="Arial Narrow"/>
        <family val="2"/>
        <charset val="1"/>
      </rPr>
      <t xml:space="preserve"> </t>
    </r>
    <r>
      <rPr>
        <sz val="11"/>
        <color rgb="FF000000"/>
        <rFont val="Calibri"/>
        <family val="2"/>
        <charset val="1"/>
      </rPr>
      <t xml:space="preserve">Morecambe</t>
    </r>
  </si>
  <si>
    <t xml:space="preserve"> Cardiff </t>
  </si>
  <si>
    <t xml:space="preserve">Watford </t>
  </si>
  <si>
    <t xml:space="preserve"> Stoke </t>
  </si>
  <si>
    <t xml:space="preserve">Arsenal</t>
  </si>
  <si>
    <t xml:space="preserve"> Wolves </t>
  </si>
  <si>
    <t xml:space="preserve"> Sheffield Utd</t>
  </si>
  <si>
    <t xml:space="preserve">Oxford </t>
  </si>
  <si>
    <r>
      <rPr>
        <sz val="10"/>
        <color rgb="FF000000"/>
        <rFont val="Arial Narrow"/>
        <family val="2"/>
        <charset val="1"/>
      </rPr>
      <t xml:space="preserve"> </t>
    </r>
    <r>
      <rPr>
        <sz val="11"/>
        <color rgb="FF000000"/>
        <rFont val="Calibri"/>
        <family val="2"/>
        <charset val="1"/>
      </rPr>
      <t xml:space="preserve">West Brom</t>
    </r>
  </si>
  <si>
    <t xml:space="preserve">Everton </t>
  </si>
  <si>
    <t xml:space="preserve">Gillingham</t>
  </si>
  <si>
    <t xml:space="preserve"> Villa </t>
  </si>
  <si>
    <t xml:space="preserve"> Man City </t>
  </si>
  <si>
    <r>
      <rPr>
        <sz val="11"/>
        <color rgb="FF000000"/>
        <rFont val="Arial Narrow"/>
        <family val="2"/>
        <charset val="1"/>
      </rPr>
      <t xml:space="preserve"> </t>
    </r>
    <r>
      <rPr>
        <sz val="11"/>
        <color rgb="FF000000"/>
        <rFont val="Calibri"/>
        <family val="2"/>
        <charset val="1"/>
      </rPr>
      <t xml:space="preserve">Sunderland</t>
    </r>
  </si>
  <si>
    <r>
      <rPr>
        <sz val="11"/>
        <color rgb="FF000000"/>
        <rFont val="Arial Narrow"/>
        <family val="2"/>
        <charset val="1"/>
      </rPr>
      <t xml:space="preserve"> </t>
    </r>
    <r>
      <rPr>
        <sz val="11"/>
        <color rgb="FF000000"/>
        <rFont val="Calibri"/>
        <family val="2"/>
        <charset val="1"/>
      </rPr>
      <t xml:space="preserve">Burnley</t>
    </r>
  </si>
  <si>
    <t xml:space="preserve">Leicester </t>
  </si>
  <si>
    <t xml:space="preserve">Mansfield</t>
  </si>
  <si>
    <t xml:space="preserve">Everton</t>
  </si>
  <si>
    <t xml:space="preserve">Peterborough</t>
  </si>
  <si>
    <t xml:space="preserve"> Rotherham </t>
  </si>
  <si>
    <t xml:space="preserve">Bury</t>
  </si>
  <si>
    <t xml:space="preserve">Sheff Utd </t>
  </si>
  <si>
    <t xml:space="preserve">Exeter</t>
  </si>
  <si>
    <t xml:space="preserve">Carlisle Utd</t>
  </si>
  <si>
    <t xml:space="preserve">Grimsby</t>
  </si>
  <si>
    <t xml:space="preserve">Newcastle</t>
  </si>
  <si>
    <t xml:space="preserve">Brighton</t>
  </si>
  <si>
    <t xml:space="preserve">Notts County</t>
  </si>
  <si>
    <t xml:space="preserve"> Aton Villa</t>
  </si>
  <si>
    <t xml:space="preserve">Wolves </t>
  </si>
  <si>
    <t xml:space="preserve"> Blackburn</t>
  </si>
  <si>
    <t xml:space="preserve">Bristol City</t>
  </si>
  <si>
    <t xml:space="preserve"> Colchester </t>
  </si>
  <si>
    <t xml:space="preserve">Plymouth </t>
  </si>
  <si>
    <t xml:space="preserve">Carlisle</t>
  </si>
  <si>
    <t xml:space="preserve">Mk Dons </t>
  </si>
  <si>
    <t xml:space="preserve">Chelthnam</t>
  </si>
  <si>
    <t xml:space="preserve">Sheff Weds</t>
  </si>
  <si>
    <t xml:space="preserve"> Derby County</t>
  </si>
  <si>
    <t xml:space="preserve">Doncaster</t>
  </si>
  <si>
    <t xml:space="preserve"> QPR</t>
  </si>
  <si>
    <t xml:space="preserve">Southend</t>
  </si>
  <si>
    <t xml:space="preserve">Crawley</t>
  </si>
  <si>
    <t xml:space="preserve">Fulham</t>
  </si>
  <si>
    <t xml:space="preserve">Cardiff</t>
  </si>
  <si>
    <t xml:space="preserve">Shrewsbury</t>
  </si>
  <si>
    <t xml:space="preserve">Wolves</t>
  </si>
  <si>
    <t xml:space="preserve">Man City  </t>
  </si>
  <si>
    <t xml:space="preserve">Chelsea</t>
  </si>
  <si>
    <t xml:space="preserve">Colchester</t>
  </si>
  <si>
    <t xml:space="preserve">Wigan </t>
  </si>
  <si>
    <t xml:space="preserve">Exeter </t>
  </si>
  <si>
    <t xml:space="preserve"> Ipswich</t>
  </si>
  <si>
    <t xml:space="preserve">Burnley </t>
  </si>
  <si>
    <t xml:space="preserve">Notts C</t>
  </si>
  <si>
    <t xml:space="preserve">Luton</t>
  </si>
  <si>
    <t xml:space="preserve"> Town</t>
  </si>
  <si>
    <t xml:space="preserve">Accrington Stanley </t>
  </si>
  <si>
    <t xml:space="preserve">Derby</t>
  </si>
  <si>
    <t xml:space="preserve"> Scunthorpe</t>
  </si>
  <si>
    <t xml:space="preserve">Swindon </t>
  </si>
  <si>
    <t xml:space="preserve">QPR</t>
  </si>
  <si>
    <t xml:space="preserve">Middlesbrough </t>
  </si>
  <si>
    <t xml:space="preserve"> MK Dons</t>
  </si>
  <si>
    <t xml:space="preserve"> Preston </t>
  </si>
  <si>
    <t xml:space="preserve">Lincoln</t>
  </si>
  <si>
    <t xml:space="preserve"> Everton </t>
  </si>
  <si>
    <t xml:space="preserve">Coventry</t>
  </si>
  <si>
    <t xml:space="preserve">Bradford</t>
  </si>
  <si>
    <t xml:space="preserve">Walsall</t>
  </si>
  <si>
    <t xml:space="preserve">Oxford</t>
  </si>
  <si>
    <t xml:space="preserve">Tottenham</t>
  </si>
  <si>
    <t xml:space="preserve">Preston </t>
  </si>
  <si>
    <t xml:space="preserve">Sheff Utd</t>
  </si>
  <si>
    <t xml:space="preserve">Ipswich</t>
  </si>
  <si>
    <r>
      <rPr>
        <sz val="11"/>
        <color rgb="FF000000"/>
        <rFont val="Calibri"/>
        <family val="2"/>
        <charset val="1"/>
      </rPr>
      <t xml:space="preserve">Rotherham</t>
    </r>
    <r>
      <rPr>
        <sz val="11"/>
        <color rgb="FF1F497D"/>
        <rFont val="Calibri"/>
        <family val="2"/>
        <charset val="1"/>
      </rPr>
      <t xml:space="preserve"> </t>
    </r>
  </si>
  <si>
    <t xml:space="preserve">Norwich</t>
  </si>
  <si>
    <t xml:space="preserve"> Derby</t>
  </si>
  <si>
    <t xml:space="preserve">Leeds </t>
  </si>
  <si>
    <t xml:space="preserve">Carlton</t>
  </si>
  <si>
    <t xml:space="preserve"> Crawley</t>
  </si>
  <si>
    <t xml:space="preserve">Notts county</t>
  </si>
  <si>
    <t xml:space="preserve"> Newport</t>
  </si>
  <si>
    <t xml:space="preserve">Morecambe</t>
  </si>
  <si>
    <t xml:space="preserve"> Peterborough</t>
  </si>
  <si>
    <t xml:space="preserve">Leicester</t>
  </si>
  <si>
    <t xml:space="preserve"> Bournemouth</t>
  </si>
  <si>
    <t xml:space="preserve">Wycombe</t>
  </si>
  <si>
    <t xml:space="preserve">Southampton </t>
  </si>
  <si>
    <t xml:space="preserve">Crystal Palace </t>
  </si>
  <si>
    <t xml:space="preserve">Cardiff City </t>
  </si>
  <si>
    <t xml:space="preserve">Sheffield Utd</t>
  </si>
  <si>
    <t xml:space="preserve">Sheff Wed</t>
  </si>
  <si>
    <t xml:space="preserve">Stoke </t>
  </si>
  <si>
    <t xml:space="preserve">Derby County </t>
  </si>
  <si>
    <t xml:space="preserve"> Luton </t>
  </si>
  <si>
    <t xml:space="preserve">Man Utd</t>
  </si>
  <si>
    <r>
      <rPr>
        <sz val="11"/>
        <color rgb="FF000000"/>
        <rFont val="Arial Narrow"/>
        <family val="2"/>
        <charset val="1"/>
      </rPr>
      <t xml:space="preserve"> </t>
    </r>
    <r>
      <rPr>
        <sz val="11"/>
        <color rgb="FF000000"/>
        <rFont val="Calibri"/>
        <family val="2"/>
        <charset val="1"/>
      </rPr>
      <t xml:space="preserve">Liverpool</t>
    </r>
  </si>
  <si>
    <t xml:space="preserve">Wigan  </t>
  </si>
  <si>
    <t xml:space="preserve">West Ham</t>
  </si>
  <si>
    <t xml:space="preserve"> LEEDS</t>
  </si>
  <si>
    <t xml:space="preserve">Northampton</t>
  </si>
  <si>
    <t xml:space="preserve">Brentford</t>
  </si>
  <si>
    <t xml:space="preserve">Villa</t>
  </si>
  <si>
    <r>
      <rPr>
        <sz val="12"/>
        <color rgb="FF000000"/>
        <rFont val="Calibri"/>
        <family val="2"/>
        <charset val="1"/>
      </rPr>
      <t xml:space="preserve"> </t>
    </r>
    <r>
      <rPr>
        <sz val="11"/>
        <color rgb="FF000000"/>
        <rFont val="Calibri"/>
        <family val="2"/>
        <charset val="1"/>
      </rPr>
      <t xml:space="preserve">Mansfield</t>
    </r>
  </si>
  <si>
    <t xml:space="preserve">Blackburn </t>
  </si>
  <si>
    <r>
      <rPr>
        <sz val="11"/>
        <color rgb="FF000000"/>
        <rFont val="Arial"/>
        <family val="0"/>
        <charset val="1"/>
      </rPr>
      <t xml:space="preserve"> </t>
    </r>
    <r>
      <rPr>
        <sz val="11"/>
        <color rgb="FF000000"/>
        <rFont val="Calibri"/>
        <family val="2"/>
        <charset val="1"/>
      </rPr>
      <t xml:space="preserve">Wycombe</t>
    </r>
  </si>
  <si>
    <t xml:space="preserve">Watford</t>
  </si>
  <si>
    <t xml:space="preserve">Plymouth</t>
  </si>
  <si>
    <t xml:space="preserve">Wolverhampton</t>
  </si>
  <si>
    <t xml:space="preserve">Hull</t>
  </si>
  <si>
    <t xml:space="preserve">Coventry </t>
  </si>
  <si>
    <t xml:space="preserve">Exeter </t>
  </si>
  <si>
    <t xml:space="preserve">Lincoln City</t>
  </si>
  <si>
    <t xml:space="preserve">Spurs</t>
  </si>
  <si>
    <t xml:space="preserve">Cambridge Utd </t>
  </si>
  <si>
    <t xml:space="preserve"> Bradford </t>
  </si>
  <si>
    <t xml:space="preserve">Liverpool </t>
  </si>
  <si>
    <t xml:space="preserve"> Chelsea</t>
  </si>
  <si>
    <t xml:space="preserve">Aston villa </t>
  </si>
  <si>
    <t xml:space="preserve">Portsmouth</t>
  </si>
  <si>
    <t xml:space="preserve">Swindon</t>
  </si>
  <si>
    <t xml:space="preserve"> Norwich</t>
  </si>
  <si>
    <t xml:space="preserve">Rochdale</t>
  </si>
  <si>
    <t xml:space="preserve">Ipswich town </t>
  </si>
  <si>
    <t xml:space="preserve">Man City </t>
  </si>
  <si>
    <t xml:space="preserve">Blackpool </t>
  </si>
  <si>
    <t xml:space="preserve">West Brom </t>
  </si>
  <si>
    <t xml:space="preserve">QPR </t>
  </si>
  <si>
    <t xml:space="preserve"> MK Dons </t>
  </si>
  <si>
    <r>
      <rPr>
        <sz val="11"/>
        <color rgb="FF000000"/>
        <rFont val="Arial"/>
        <family val="0"/>
        <charset val="1"/>
      </rPr>
      <t xml:space="preserve"> </t>
    </r>
    <r>
      <rPr>
        <sz val="11"/>
        <color rgb="FF000000"/>
        <rFont val="Calibri"/>
        <family val="2"/>
        <charset val="1"/>
      </rPr>
      <t xml:space="preserve">Burnley</t>
    </r>
  </si>
  <si>
    <r>
      <rPr>
        <sz val="11"/>
        <color rgb="FF000000"/>
        <rFont val="Arial"/>
        <family val="0"/>
        <charset val="1"/>
      </rPr>
      <t xml:space="preserve"> </t>
    </r>
    <r>
      <rPr>
        <sz val="11"/>
        <color rgb="FF000000"/>
        <rFont val="Calibri"/>
        <family val="2"/>
        <charset val="1"/>
      </rPr>
      <t xml:space="preserve">Middlesbrough</t>
    </r>
  </si>
  <si>
    <r>
      <rPr>
        <sz val="11"/>
        <color rgb="FF000000"/>
        <rFont val="Arial"/>
        <family val="0"/>
        <charset val="1"/>
      </rPr>
      <t xml:space="preserve"> </t>
    </r>
    <r>
      <rPr>
        <sz val="11"/>
        <color rgb="FF000000"/>
        <rFont val="Calibri"/>
        <family val="2"/>
        <charset val="1"/>
      </rPr>
      <t xml:space="preserve">Bolton</t>
    </r>
  </si>
  <si>
    <t xml:space="preserve">Hull </t>
  </si>
  <si>
    <t xml:space="preserve">Bristol city</t>
  </si>
  <si>
    <t xml:space="preserve">Crystal palace</t>
  </si>
  <si>
    <t xml:space="preserve"> Brentford</t>
  </si>
  <si>
    <t xml:space="preserve">Port Vale</t>
  </si>
  <si>
    <t xml:space="preserve">Stoke</t>
  </si>
  <si>
    <r>
      <rPr>
        <sz val="12"/>
        <color rgb="FF000000"/>
        <rFont val="Calibri"/>
        <family val="2"/>
        <charset val="1"/>
      </rPr>
      <t xml:space="preserve"> </t>
    </r>
    <r>
      <rPr>
        <sz val="11"/>
        <color rgb="FF000000"/>
        <rFont val="Calibri"/>
        <family val="2"/>
        <charset val="1"/>
      </rPr>
      <t xml:space="preserve">Walsall</t>
    </r>
  </si>
  <si>
    <r>
      <rPr>
        <sz val="11"/>
        <color rgb="FF000000"/>
        <rFont val="Arial"/>
        <family val="0"/>
        <charset val="1"/>
      </rPr>
      <t xml:space="preserve"> </t>
    </r>
    <r>
      <rPr>
        <sz val="11"/>
        <color rgb="FF000000"/>
        <rFont val="Calibri"/>
        <family val="2"/>
        <charset val="1"/>
      </rPr>
      <t xml:space="preserve">Notts county</t>
    </r>
  </si>
  <si>
    <r>
      <rPr>
        <sz val="11"/>
        <color rgb="FF000000"/>
        <rFont val="Arial"/>
        <family val="0"/>
        <charset val="1"/>
      </rPr>
      <t xml:space="preserve"> </t>
    </r>
    <r>
      <rPr>
        <sz val="11"/>
        <color rgb="FF000000"/>
        <rFont val="Calibri"/>
        <family val="2"/>
        <charset val="1"/>
      </rPr>
      <t xml:space="preserve">Southend United</t>
    </r>
  </si>
  <si>
    <r>
      <rPr>
        <sz val="11"/>
        <color rgb="FF000000"/>
        <rFont val="Arial"/>
        <family val="0"/>
        <charset val="1"/>
      </rPr>
      <t xml:space="preserve"> </t>
    </r>
    <r>
      <rPr>
        <sz val="11"/>
        <color rgb="FF000000"/>
        <rFont val="Calibri"/>
        <family val="2"/>
        <charset val="1"/>
      </rPr>
      <t xml:space="preserve">Gillingham</t>
    </r>
  </si>
  <si>
    <r>
      <rPr>
        <sz val="12"/>
        <color rgb="FF000000"/>
        <rFont val="Calibri"/>
        <family val="2"/>
        <charset val="1"/>
      </rPr>
      <t xml:space="preserve"> </t>
    </r>
    <r>
      <rPr>
        <sz val="11"/>
        <color rgb="FF000000"/>
        <rFont val="Calibri"/>
        <family val="2"/>
        <charset val="1"/>
      </rPr>
      <t xml:space="preserve">Preston</t>
    </r>
  </si>
  <si>
    <r>
      <rPr>
        <sz val="12"/>
        <color rgb="FF000000"/>
        <rFont val="Calibri"/>
        <family val="2"/>
        <charset val="1"/>
      </rPr>
      <t xml:space="preserve"> </t>
    </r>
    <r>
      <rPr>
        <sz val="11"/>
        <color rgb="FF000000"/>
        <rFont val="Calibri"/>
        <family val="2"/>
        <charset val="1"/>
      </rPr>
      <t xml:space="preserve">Crawley</t>
    </r>
  </si>
  <si>
    <t xml:space="preserve">Matty C</t>
  </si>
  <si>
    <t xml:space="preserve">mark</t>
  </si>
  <si>
    <t xml:space="preserve">Week 33</t>
  </si>
  <si>
    <t xml:space="preserve">Result </t>
  </si>
  <si>
    <t xml:space="preserve">Rotherham </t>
  </si>
  <si>
    <t xml:space="preserve">Southend United </t>
  </si>
  <si>
    <t xml:space="preserve">Lincoln city</t>
  </si>
  <si>
    <t xml:space="preserve">Cambridge</t>
  </si>
  <si>
    <t xml:space="preserve">Town </t>
  </si>
  <si>
    <t xml:space="preserve">Barnsley </t>
  </si>
  <si>
    <t xml:space="preserve">MK Dons </t>
  </si>
  <si>
    <t xml:space="preserve">Aton Villa</t>
  </si>
  <si>
    <t xml:space="preserve">Burnley</t>
  </si>
  <si>
    <t xml:space="preserve">Notts County </t>
  </si>
  <si>
    <t xml:space="preserve">Leeds</t>
  </si>
  <si>
    <t xml:space="preserve">Accrington </t>
  </si>
  <si>
    <t xml:space="preserve"> Chelthnam</t>
  </si>
  <si>
    <r>
      <rPr>
        <sz val="11"/>
        <color rgb="FF000000"/>
        <rFont val="Arial"/>
        <family val="0"/>
        <charset val="1"/>
      </rPr>
      <t xml:space="preserve"> </t>
    </r>
    <r>
      <rPr>
        <sz val="11"/>
        <color rgb="FF000000"/>
        <rFont val="Calibri"/>
        <family val="2"/>
        <charset val="1"/>
      </rPr>
      <t xml:space="preserve">Southend </t>
    </r>
  </si>
  <si>
    <r>
      <rPr>
        <sz val="12"/>
        <color rgb="FF000000"/>
        <rFont val="Arial Narrow"/>
        <family val="2"/>
        <charset val="1"/>
      </rPr>
      <t xml:space="preserve"> </t>
    </r>
    <r>
      <rPr>
        <sz val="12"/>
        <color rgb="FF000000"/>
        <rFont val="Calibri"/>
        <family val="2"/>
        <charset val="1"/>
      </rPr>
      <t xml:space="preserve">Leicester 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</si>
</sst>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4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  <charset val="1"/>
    </font>
    <font>
      <sz val="18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sz val="10"/>
      <color rgb="FF333333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sz val="10"/>
      <color rgb="FF006600"/>
      <name val="Arial"/>
      <family val="0"/>
      <charset val="1"/>
    </font>
    <font>
      <sz val="10"/>
      <color rgb="FF996600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FFFFFF"/>
      <name val="Arial"/>
      <family val="0"/>
      <charset val="1"/>
    </font>
    <font>
      <b val="true"/>
      <u val="single"/>
      <sz val="11"/>
      <color rgb="FF000000"/>
      <name val="Arial"/>
      <family val="0"/>
      <charset val="1"/>
    </font>
    <font>
      <sz val="20"/>
      <color rgb="FF000000"/>
      <name val="Arial"/>
      <family val="0"/>
      <charset val="1"/>
    </font>
    <font>
      <b val="true"/>
      <u val="single"/>
      <sz val="20"/>
      <color rgb="FF000000"/>
      <name val="Arial"/>
      <family val="0"/>
      <charset val="1"/>
    </font>
    <font>
      <sz val="11"/>
      <color rgb="FFFFFFFF"/>
      <name val="Arial"/>
      <family val="0"/>
      <charset val="1"/>
    </font>
    <font>
      <u val="single"/>
      <sz val="11"/>
      <color rgb="FF000000"/>
      <name val="Arial"/>
      <family val="0"/>
      <charset val="1"/>
    </font>
    <font>
      <sz val="12"/>
      <color rgb="FF000000"/>
      <name val="Arial Narrow"/>
      <family val="2"/>
      <charset val="1"/>
    </font>
    <font>
      <sz val="11"/>
      <color rgb="FF000000"/>
      <name val="Times New Roman"/>
      <family val="1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9"/>
      <color rgb="FF000000"/>
      <name val="Arial"/>
      <family val="0"/>
      <charset val="1"/>
    </font>
    <font>
      <sz val="9"/>
      <color rgb="FF121212"/>
      <name val="Arial"/>
      <family val="2"/>
      <charset val="1"/>
    </font>
    <font>
      <sz val="9"/>
      <color rgb="FF000000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10"/>
      <color rgb="FF000000"/>
      <name val="SWRomnc"/>
      <family val="0"/>
      <charset val="1"/>
    </font>
    <font>
      <sz val="11"/>
      <color rgb="FF121212"/>
      <name val="Arial"/>
      <family val="2"/>
      <charset val="1"/>
    </font>
    <font>
      <sz val="12"/>
      <color rgb="FF000000"/>
      <name val="Calibri"/>
      <family val="2"/>
      <charset val="1"/>
    </font>
    <font>
      <sz val="10"/>
      <color rgb="FF000000"/>
      <name val="Arial"/>
      <family val="0"/>
      <charset val="1"/>
    </font>
    <font>
      <sz val="10"/>
      <color rgb="FF121212"/>
      <name val="Arial"/>
      <family val="2"/>
      <charset val="1"/>
    </font>
    <font>
      <sz val="12"/>
      <color rgb="FF000000"/>
      <name val="Times New Roman"/>
      <family val="1"/>
      <charset val="1"/>
    </font>
    <font>
      <sz val="11"/>
      <color rgb="FF000000"/>
      <name val="Arial Narrow"/>
      <family val="2"/>
      <charset val="1"/>
    </font>
    <font>
      <sz val="10"/>
      <color rgb="FF000000"/>
      <name val="Arial Narrow"/>
      <family val="2"/>
      <charset val="1"/>
    </font>
    <font>
      <sz val="12"/>
      <name val="Arial Narrow"/>
      <family val="2"/>
      <charset val="1"/>
    </font>
    <font>
      <sz val="11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1F497D"/>
      <name val="Calibri"/>
      <family val="2"/>
      <charset val="1"/>
    </font>
    <font>
      <b val="true"/>
      <i val="true"/>
      <sz val="11"/>
      <color rgb="FF4472C4"/>
      <name val="Arial"/>
      <family val="0"/>
      <charset val="1"/>
    </font>
    <font>
      <sz val="14"/>
      <color rgb="FF000000"/>
      <name val="Times New Roman"/>
      <family val="1"/>
      <charset val="1"/>
    </font>
    <font>
      <sz val="11"/>
      <name val="Arial Narrow"/>
      <family val="2"/>
      <charset val="1"/>
    </font>
    <font>
      <sz val="12"/>
      <color rgb="FF000000"/>
      <name val="Courier New"/>
      <family val="3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121212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92D050"/>
        <bgColor rgb="FFC0C0C0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1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3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3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2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3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4472C4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121212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1" sqref="E62:H70 D1"/>
    </sheetView>
  </sheetViews>
  <sheetFormatPr defaultRowHeight="14.25" zeroHeight="false" outlineLevelRow="0" outlineLevelCol="0"/>
  <cols>
    <col collapsed="false" customWidth="true" hidden="false" outlineLevel="0" max="1" min="1" style="0" width="9.61"/>
    <col collapsed="false" customWidth="true" hidden="false" outlineLevel="0" max="2" min="2" style="0" width="12.13"/>
    <col collapsed="false" customWidth="true" hidden="false" outlineLevel="0" max="3" min="3" style="0" width="10.61"/>
    <col collapsed="false" customWidth="true" hidden="false" outlineLevel="0" max="4" min="4" style="0" width="11.13"/>
    <col collapsed="false" customWidth="true" hidden="false" outlineLevel="0" max="5" min="5" style="0" width="14.37"/>
    <col collapsed="false" customWidth="true" hidden="false" outlineLevel="0" max="6" min="6" style="0" width="16.62"/>
    <col collapsed="false" customWidth="true" hidden="false" outlineLevel="0" max="7" min="7" style="0" width="13"/>
    <col collapsed="false" customWidth="true" hidden="false" outlineLevel="0" max="8" min="8" style="0" width="9.88"/>
    <col collapsed="false" customWidth="true" hidden="false" outlineLevel="0" max="9" min="9" style="0" width="7.13"/>
    <col collapsed="false" customWidth="true" hidden="false" outlineLevel="0" max="10" min="10" style="0" width="7.62"/>
    <col collapsed="false" customWidth="true" hidden="false" outlineLevel="0" max="11" min="11" style="0" width="6"/>
    <col collapsed="false" customWidth="true" hidden="false" outlineLevel="0" max="12" min="12" style="0" width="7.87"/>
    <col collapsed="false" customWidth="true" hidden="false" outlineLevel="0" max="13" min="13" style="0" width="6.13"/>
    <col collapsed="false" customWidth="true" hidden="false" outlineLevel="0" max="14" min="14" style="0" width="4.75"/>
    <col collapsed="false" customWidth="true" hidden="false" outlineLevel="0" max="15" min="15" style="0" width="4.63"/>
    <col collapsed="false" customWidth="true" hidden="false" outlineLevel="0" max="16" min="16" style="0" width="4.13"/>
    <col collapsed="false" customWidth="true" hidden="false" outlineLevel="0" max="31" min="17" style="0" width="4.75"/>
    <col collapsed="false" customWidth="true" hidden="false" outlineLevel="0" max="48" min="32" style="0" width="8.88"/>
    <col collapsed="false" customWidth="true" hidden="false" outlineLevel="0" max="49" min="49" style="0" width="12.5"/>
    <col collapsed="false" customWidth="true" hidden="false" outlineLevel="0" max="1025" min="50" style="0" width="8.88"/>
  </cols>
  <sheetData>
    <row r="1" customFormat="false" ht="26.25" hidden="false" customHeight="false" outlineLevel="0" collapsed="false">
      <c r="A1" s="1" t="s">
        <v>0</v>
      </c>
      <c r="D1" s="2"/>
      <c r="E1" s="3" t="s">
        <v>1</v>
      </c>
      <c r="F1" s="2"/>
      <c r="H1" s="4"/>
      <c r="I1" s="0" t="s">
        <v>2</v>
      </c>
    </row>
    <row r="2" customFormat="false" ht="25.5" hidden="false" customHeight="false" outlineLevel="0" collapsed="false">
      <c r="A2" s="0" t="s">
        <v>3</v>
      </c>
      <c r="B2" s="0" t="s">
        <v>4</v>
      </c>
      <c r="D2" s="2" t="s">
        <v>5</v>
      </c>
      <c r="E2" s="5" t="s">
        <v>6</v>
      </c>
      <c r="F2" s="2" t="s">
        <v>4</v>
      </c>
      <c r="H2" s="6"/>
      <c r="I2" s="0" t="s">
        <v>7</v>
      </c>
    </row>
    <row r="3" customFormat="false" ht="25.5" hidden="false" customHeight="false" outlineLevel="0" collapsed="false">
      <c r="A3" s="0" t="s">
        <v>8</v>
      </c>
      <c r="B3" s="0" t="n">
        <v>3</v>
      </c>
      <c r="D3" s="2" t="n">
        <v>1</v>
      </c>
      <c r="E3" s="5" t="s">
        <v>9</v>
      </c>
      <c r="F3" s="2" t="n">
        <f aca="false">VLOOKUP(E3,$B$19:$AW$26,48,0)</f>
        <v>70</v>
      </c>
    </row>
    <row r="4" customFormat="false" ht="25.5" hidden="false" customHeight="false" outlineLevel="0" collapsed="false">
      <c r="A4" s="0" t="s">
        <v>10</v>
      </c>
      <c r="B4" s="0" t="n">
        <v>1</v>
      </c>
      <c r="D4" s="2" t="n">
        <v>2</v>
      </c>
      <c r="E4" s="5" t="s">
        <v>11</v>
      </c>
      <c r="F4" s="2" t="n">
        <f aca="false">VLOOKUP(E4,$B$19:$AW$26,48,0)</f>
        <v>67</v>
      </c>
    </row>
    <row r="5" customFormat="false" ht="25.5" hidden="false" customHeight="false" outlineLevel="0" collapsed="false">
      <c r="A5" s="0" t="s">
        <v>12</v>
      </c>
      <c r="B5" s="0" t="n">
        <v>0</v>
      </c>
      <c r="D5" s="2" t="n">
        <v>3</v>
      </c>
      <c r="E5" s="5" t="s">
        <v>13</v>
      </c>
      <c r="F5" s="2" t="n">
        <f aca="false">VLOOKUP(E5,$B$19:$AW$26,48,0)</f>
        <v>65</v>
      </c>
    </row>
    <row r="6" customFormat="false" ht="25.5" hidden="false" customHeight="false" outlineLevel="0" collapsed="false">
      <c r="D6" s="2" t="n">
        <v>4</v>
      </c>
      <c r="E6" s="5" t="s">
        <v>14</v>
      </c>
      <c r="F6" s="2" t="n">
        <f aca="false">VLOOKUP(E6,$B$19:$AW$26,48,0)</f>
        <v>59</v>
      </c>
    </row>
    <row r="7" customFormat="false" ht="25.5" hidden="false" customHeight="false" outlineLevel="0" collapsed="false">
      <c r="D7" s="2" t="n">
        <v>5</v>
      </c>
      <c r="E7" s="5" t="s">
        <v>15</v>
      </c>
      <c r="F7" s="2" t="n">
        <f aca="false">VLOOKUP(E7,$B$19:$AW$26,48,0)</f>
        <v>59</v>
      </c>
    </row>
    <row r="8" customFormat="false" ht="25.5" hidden="false" customHeight="false" outlineLevel="0" collapsed="false">
      <c r="D8" s="2" t="n">
        <v>6</v>
      </c>
      <c r="E8" s="5" t="s">
        <v>16</v>
      </c>
      <c r="F8" s="2" t="n">
        <f aca="false">VLOOKUP(E8,$B$19:$AW$26,48,0)</f>
        <v>58</v>
      </c>
    </row>
    <row r="9" customFormat="false" ht="25.5" hidden="false" customHeight="false" outlineLevel="0" collapsed="false">
      <c r="D9" s="2" t="n">
        <v>7</v>
      </c>
      <c r="E9" s="5" t="s">
        <v>17</v>
      </c>
      <c r="F9" s="2" t="n">
        <f aca="false">VLOOKUP(E9,$B$19:$AW$26,48,0)</f>
        <v>56</v>
      </c>
    </row>
    <row r="10" customFormat="false" ht="25.5" hidden="false" customHeight="false" outlineLevel="0" collapsed="false">
      <c r="D10" s="2" t="n">
        <v>8</v>
      </c>
      <c r="E10" s="5" t="s">
        <v>18</v>
      </c>
      <c r="F10" s="2" t="n">
        <f aca="false">VLOOKUP(E10,$B$19:$AW$26,48,0)</f>
        <v>56</v>
      </c>
    </row>
    <row r="11" customFormat="false" ht="25.5" hidden="false" customHeight="false" outlineLevel="0" collapsed="false">
      <c r="D11" s="2"/>
      <c r="E11" s="2"/>
      <c r="F11" s="2"/>
    </row>
    <row r="12" customFormat="false" ht="14.25" hidden="false" customHeight="false" outlineLevel="0" collapsed="false">
      <c r="K12" s="7"/>
    </row>
    <row r="17" customFormat="false" ht="14.25" hidden="false" customHeight="false" outlineLevel="0" collapsed="false">
      <c r="C17" s="0" t="s">
        <v>19</v>
      </c>
    </row>
    <row r="18" customFormat="false" ht="14.25" hidden="false" customHeight="false" outlineLevel="0" collapsed="false">
      <c r="B18" s="0" t="s">
        <v>6</v>
      </c>
      <c r="C18" s="0" t="n">
        <v>1</v>
      </c>
      <c r="D18" s="0" t="n">
        <v>2</v>
      </c>
      <c r="E18" s="0" t="n">
        <v>3</v>
      </c>
      <c r="F18" s="0" t="n">
        <v>4</v>
      </c>
      <c r="G18" s="0" t="n">
        <v>5</v>
      </c>
      <c r="H18" s="0" t="n">
        <v>6</v>
      </c>
      <c r="I18" s="0" t="n">
        <v>7</v>
      </c>
      <c r="J18" s="0" t="n">
        <v>8</v>
      </c>
      <c r="K18" s="0" t="n">
        <v>9</v>
      </c>
      <c r="L18" s="0" t="n">
        <v>10</v>
      </c>
      <c r="M18" s="0" t="n">
        <v>11</v>
      </c>
      <c r="N18" s="0" t="n">
        <v>12</v>
      </c>
      <c r="O18" s="0" t="n">
        <v>13</v>
      </c>
      <c r="Q18" s="0" t="n">
        <v>14</v>
      </c>
      <c r="R18" s="0" t="n">
        <v>15</v>
      </c>
      <c r="S18" s="0" t="n">
        <v>16</v>
      </c>
      <c r="T18" s="0" t="n">
        <v>17</v>
      </c>
      <c r="U18" s="0" t="n">
        <v>18</v>
      </c>
      <c r="V18" s="0" t="n">
        <v>19</v>
      </c>
      <c r="W18" s="0" t="n">
        <v>20</v>
      </c>
      <c r="X18" s="0" t="n">
        <v>22</v>
      </c>
      <c r="Y18" s="0" t="n">
        <v>23</v>
      </c>
      <c r="Z18" s="0" t="n">
        <v>24</v>
      </c>
      <c r="AA18" s="0" t="n">
        <v>25</v>
      </c>
      <c r="AB18" s="0" t="n">
        <v>26</v>
      </c>
      <c r="AC18" s="0" t="n">
        <v>27</v>
      </c>
      <c r="AD18" s="0" t="n">
        <v>28</v>
      </c>
      <c r="AE18" s="0" t="n">
        <v>29</v>
      </c>
      <c r="AF18" s="0" t="n">
        <v>30</v>
      </c>
      <c r="AG18" s="0" t="n">
        <v>31</v>
      </c>
      <c r="AH18" s="0" t="n">
        <v>32</v>
      </c>
      <c r="AI18" s="0" t="n">
        <v>33</v>
      </c>
      <c r="AJ18" s="0" t="n">
        <v>34</v>
      </c>
      <c r="AK18" s="0" t="n">
        <v>35</v>
      </c>
      <c r="AL18" s="0" t="n">
        <v>36</v>
      </c>
      <c r="AM18" s="0" t="n">
        <v>37</v>
      </c>
      <c r="AN18" s="0" t="n">
        <v>38</v>
      </c>
      <c r="AO18" s="0" t="n">
        <v>39</v>
      </c>
      <c r="AP18" s="0" t="n">
        <v>40</v>
      </c>
      <c r="AQ18" s="0" t="n">
        <v>41</v>
      </c>
      <c r="AR18" s="0" t="n">
        <v>42</v>
      </c>
      <c r="AS18" s="0" t="n">
        <v>43</v>
      </c>
      <c r="AT18" s="0" t="n">
        <v>44</v>
      </c>
      <c r="AU18" s="0" t="n">
        <v>45</v>
      </c>
      <c r="AV18" s="0" t="n">
        <v>46</v>
      </c>
      <c r="AW18" s="0" t="s">
        <v>20</v>
      </c>
    </row>
    <row r="19" customFormat="false" ht="14.25" hidden="false" customHeight="false" outlineLevel="0" collapsed="false">
      <c r="B19" s="8" t="s">
        <v>16</v>
      </c>
      <c r="C19" s="9" t="n">
        <f aca="false">INDEX('Weekly Teams Picked'!E$5:E$12,MATCH(Summary!$B19,Summary!$B$19:$B$26,0))</f>
        <v>3</v>
      </c>
      <c r="D19" s="9" t="n">
        <f aca="false">INDEX('Weekly Teams Picked'!H$5:H$12,MATCH(Summary!$B19,Summary!$B$19:$B$26,0))</f>
        <v>3</v>
      </c>
      <c r="E19" s="9" t="n">
        <f aca="false">INDEX('Weekly Teams Picked'!K$5:K$12,MATCH(Summary!$B19,Summary!$B$19:$B$26,0))</f>
        <v>3</v>
      </c>
      <c r="F19" s="9" t="n">
        <f aca="false">INDEX('Weekly Teams Picked'!N$5:N$12,MATCH(Summary!$B19,Summary!$B$19:$B$26,0))</f>
        <v>3</v>
      </c>
      <c r="G19" s="9" t="n">
        <f aca="false">INDEX('Weekly Teams Picked'!Q$5:Q$12,MATCH(Summary!$B19,Summary!$B$19:$B$26,0))</f>
        <v>3</v>
      </c>
      <c r="H19" s="9" t="n">
        <f aca="false">INDEX('Weekly Teams Picked'!T$5:T$12,MATCH(Summary!$B19,Summary!$B$19:$B$26,0))</f>
        <v>1</v>
      </c>
      <c r="I19" s="9" t="n">
        <f aca="false">INDEX('Weekly Teams Picked'!W$5:W$12,MATCH(Summary!$B19,Summary!$B$19:$B$26,0))</f>
        <v>1</v>
      </c>
      <c r="J19" s="9" t="n">
        <f aca="false">INDEX('Weekly Teams Picked'!Z$5:Z$12,MATCH(Summary!$B19,Summary!$B$19:$B$26,0))</f>
        <v>3</v>
      </c>
      <c r="K19" s="9" t="n">
        <f aca="false">INDEX('Weekly Teams Picked'!AC$5:AC$12,MATCH(Summary!$B19,Summary!$B$19:$B$26,0))</f>
        <v>1</v>
      </c>
      <c r="L19" s="9" t="n">
        <f aca="false">INDEX('Weekly Teams Picked'!AF$5:AF$12,MATCH(Summary!$B19,Summary!$B$19:$B$26,0))</f>
        <v>0</v>
      </c>
      <c r="M19" s="9" t="n">
        <f aca="false">INDEX('Weekly Teams Picked'!AI$5:AI$12,MATCH(Summary!$B19,Summary!$B$19:$B$26,0))</f>
        <v>3</v>
      </c>
      <c r="N19" s="9" t="n">
        <f aca="false">INDEX('Weekly Teams Picked'!AL$5:AL$12,MATCH(Summary!$B19,Summary!$B$19:$B$26,0))</f>
        <v>1</v>
      </c>
      <c r="O19" s="9" t="n">
        <f aca="false">INDEX('Weekly Teams Picked'!AO$5:AO$12,MATCH(Summary!$B19,Summary!$B$19:$B$26,0))</f>
        <v>3</v>
      </c>
      <c r="P19" s="9" t="n">
        <f aca="false">INDEX('Weekly Teams Picked'!AR$5:AR$12,MATCH(Summary!$B19,Summary!$B$19:$B$26,0))</f>
        <v>1</v>
      </c>
      <c r="Q19" s="9" t="n">
        <f aca="false">INDEX('Weekly Teams Picked'!AU$5:AU$12,MATCH(Summary!$B19,Summary!$B$19:$B$26,0))</f>
        <v>0</v>
      </c>
      <c r="R19" s="9" t="n">
        <f aca="false">INDEX('Weekly Teams Picked'!AX$5:AX$12,MATCH(Summary!$B19,Summary!$B$19:$B$26,0))</f>
        <v>1</v>
      </c>
      <c r="S19" s="9" t="n">
        <f aca="false">INDEX('Weekly Teams Picked'!BA$5:BA$12,MATCH(Summary!$B19,Summary!$B$19:$B$26,0))</f>
        <v>0</v>
      </c>
      <c r="T19" s="9" t="n">
        <f aca="false">INDEX('Weekly Teams Picked'!BD$5:BD$12,MATCH(Summary!$B19,Summary!$B$19:$B$26,0))</f>
        <v>3</v>
      </c>
      <c r="U19" s="9" t="n">
        <f aca="false">INDEX('Weekly Teams Picked'!BG$5:BG$12,MATCH(Summary!$B19,Summary!$B$19:$B$26,0))</f>
        <v>3</v>
      </c>
      <c r="V19" s="9" t="n">
        <f aca="false">INDEX('Weekly Teams Picked'!BJ$5:BJ$12,MATCH(Summary!$B19,Summary!$B$19:$B$26,0))</f>
        <v>0</v>
      </c>
      <c r="W19" s="9" t="n">
        <f aca="false">INDEX('Weekly Teams Picked'!BM$5:BM$12,MATCH(Summary!$B19,Summary!$B$19:$B$26,0))</f>
        <v>0</v>
      </c>
      <c r="X19" s="10" t="n">
        <f aca="false">INDEX('Weekly Teams Picked'!BP$5:BP$12,MATCH(Summary!$B19,Summary!$B$19:$B$26,0))</f>
        <v>0</v>
      </c>
      <c r="Y19" s="10" t="n">
        <f aca="false">INDEX('Weekly Teams Picked'!BS$5:BS$12,MATCH(Summary!$B19,Summary!$B$19:$B$26,0))</f>
        <v>1</v>
      </c>
      <c r="Z19" s="10" t="n">
        <f aca="false">INDEX('Weekly Teams Picked'!BV$5:BV$12,MATCH(Summary!$B19,Summary!$B$19:$B$26,0))</f>
        <v>3</v>
      </c>
      <c r="AA19" s="10" t="n">
        <f aca="false">INDEX('Weekly Teams Picked'!BY$5:BY$12,MATCH(Summary!$B19,Summary!$B$19:$B$26,0))</f>
        <v>1</v>
      </c>
      <c r="AB19" s="10" t="n">
        <f aca="false">INDEX('Weekly Teams Picked'!CB$5:CB$12,MATCH(Summary!$B19,Summary!$B$19:$B$26,0))</f>
        <v>3</v>
      </c>
      <c r="AC19" s="10" t="n">
        <f aca="false">INDEX('Weekly Teams Picked'!CE$5:CE$12,MATCH(Summary!$B19,Summary!$B$19:$B$26,0))</f>
        <v>1</v>
      </c>
      <c r="AD19" s="10" t="n">
        <f aca="false">INDEX('Weekly Teams Picked'!CH$5:CH$12,MATCH(Summary!$B19,Summary!$B$19:$B$26,0))</f>
        <v>1</v>
      </c>
      <c r="AE19" s="10" t="n">
        <f aca="false">INDEX('Weekly Teams Picked'!CK$5:CK$12,MATCH(Summary!$B19,Summary!$B$19:$B$26,0))</f>
        <v>3</v>
      </c>
      <c r="AF19" s="10" t="n">
        <f aca="false">INDEX('Weekly Teams Picked'!CN$5:CN$12,MATCH(Summary!$B19,Summary!$B$19:$B$26,0))</f>
        <v>3</v>
      </c>
      <c r="AG19" s="10" t="n">
        <f aca="false">INDEX('Weekly Teams Picked'!CQ$5:CQ$12,MATCH(Summary!$B19,Summary!$B$19:$B$26,0))</f>
        <v>0</v>
      </c>
      <c r="AH19" s="10" t="n">
        <f aca="false">INDEX('Weekly Teams Picked'!CT$5:CT$12,MATCH(Summary!$B19,Summary!$B$19:$B$26,0))</f>
        <v>3</v>
      </c>
      <c r="AI19" s="10" t="n">
        <f aca="false">INDEX('Weekly Teams Picked'!CW$5:CW$12,MATCH(Summary!$B19,Summary!$B$19:$B$26,0))</f>
        <v>3</v>
      </c>
      <c r="AJ19" s="10" t="e">
        <f aca="false">INDEX('Weekly Teams Picked'!CZ$5:CZ$12,MATCH(Summary!$B19,Summary!$B$19:$B$26,0))</f>
        <v>#N/A</v>
      </c>
      <c r="AK19" s="10" t="e">
        <f aca="false">INDEX('Weekly Teams Picked'!DC$5:DC$12,MATCH(Summary!$B19,Summary!$B$19:$B$26,0))</f>
        <v>#N/A</v>
      </c>
      <c r="AL19" s="10" t="e">
        <f aca="false">INDEX('Weekly Teams Picked'!DF$5:DF$12,MATCH(Summary!$B19,Summary!$B$19:$B$26,0))</f>
        <v>#N/A</v>
      </c>
      <c r="AM19" s="10" t="e">
        <f aca="false">INDEX('Weekly Teams Picked'!DI$5:DI$12,MATCH(Summary!$B19,Summary!$B$19:$B$26,0))</f>
        <v>#N/A</v>
      </c>
      <c r="AN19" s="10" t="e">
        <f aca="false">INDEX('Weekly Teams Picked'!DL$5:DL$12,MATCH(Summary!$B19,Summary!$B$19:$B$26,0))</f>
        <v>#N/A</v>
      </c>
      <c r="AO19" s="10" t="n">
        <f aca="false">INDEX('Weekly Teams Picked'!DM$5:DM$12,MATCH(Summary!$B19,Summary!$B$19:$B$26,0))</f>
        <v>0</v>
      </c>
      <c r="AP19" s="10" t="n">
        <f aca="false">INDEX('Weekly Teams Picked'!DN$5:DN$12,MATCH(Summary!$B19,Summary!$B$19:$B$26,0))</f>
        <v>0</v>
      </c>
      <c r="AQ19" s="10" t="e">
        <f aca="false">INDEX('Weekly Teams Picked'!DO$5:DO$12,MATCH(Summary!$B19,Summary!$B$19:$B$26,0))</f>
        <v>#N/A</v>
      </c>
      <c r="AR19" s="10" t="n">
        <f aca="false">INDEX('Weekly Teams Picked'!DP$5:DP$12,MATCH(Summary!$B19,Summary!$B$19:$B$26,0))</f>
        <v>0</v>
      </c>
      <c r="AS19" s="10" t="n">
        <f aca="false">INDEX('Weekly Teams Picked'!DQ$5:DQ$12,MATCH(Summary!$B19,Summary!$B$19:$B$26,0))</f>
        <v>0</v>
      </c>
      <c r="AT19" s="10" t="e">
        <f aca="false">INDEX('Weekly Teams Picked'!DR$5:DR$12,MATCH(Summary!$B19,Summary!$B$19:$B$26,0))</f>
        <v>#N/A</v>
      </c>
      <c r="AU19" s="10" t="n">
        <f aca="false">INDEX('Weekly Teams Picked'!DS$5:DS$12,MATCH(Summary!$B19,Summary!$B$19:$B$26,0))</f>
        <v>0</v>
      </c>
      <c r="AV19" s="10" t="n">
        <f aca="false">INDEX('Weekly Teams Picked'!DT$5:DT$12,MATCH(Summary!$B19,Summary!$B$19:$B$26,0))</f>
        <v>0</v>
      </c>
      <c r="AW19" s="10" t="n">
        <f aca="false">SUMIF(C19:AV19,"&lt;&gt;#N/A")</f>
        <v>58</v>
      </c>
    </row>
    <row r="20" customFormat="false" ht="14.25" hidden="false" customHeight="false" outlineLevel="0" collapsed="false">
      <c r="B20" s="8" t="s">
        <v>13</v>
      </c>
      <c r="C20" s="9" t="n">
        <f aca="false">INDEX('Weekly Teams Picked'!E$5:E$12,MATCH(Summary!$B20,Summary!$B$19:$B$26,0))</f>
        <v>1</v>
      </c>
      <c r="D20" s="9" t="n">
        <f aca="false">INDEX('Weekly Teams Picked'!H$5:H$12,MATCH(Summary!$B20,Summary!$B$19:$B$26,0))</f>
        <v>3</v>
      </c>
      <c r="E20" s="9" t="n">
        <f aca="false">INDEX('Weekly Teams Picked'!K$5:K$12,MATCH(Summary!$B20,Summary!$B$19:$B$26,0))</f>
        <v>1</v>
      </c>
      <c r="F20" s="9" t="n">
        <f aca="false">INDEX('Weekly Teams Picked'!N$5:N$12,MATCH(Summary!$B20,Summary!$B$19:$B$26,0))</f>
        <v>3</v>
      </c>
      <c r="G20" s="9" t="n">
        <f aca="false">INDEX('Weekly Teams Picked'!Q$5:Q$12,MATCH(Summary!$B20,Summary!$B$19:$B$26,0))</f>
        <v>1</v>
      </c>
      <c r="H20" s="9" t="n">
        <f aca="false">INDEX('Weekly Teams Picked'!T$5:T$12,MATCH(Summary!$B20,Summary!$B$19:$B$26,0))</f>
        <v>1</v>
      </c>
      <c r="I20" s="9" t="n">
        <f aca="false">INDEX('Weekly Teams Picked'!W$5:W$12,MATCH(Summary!$B20,Summary!$B$19:$B$26,0))</f>
        <v>1</v>
      </c>
      <c r="J20" s="9" t="n">
        <f aca="false">INDEX('Weekly Teams Picked'!Z$5:Z$12,MATCH(Summary!$B20,Summary!$B$19:$B$26,0))</f>
        <v>0</v>
      </c>
      <c r="K20" s="9" t="n">
        <f aca="false">INDEX('Weekly Teams Picked'!AC$5:AC$12,MATCH(Summary!$B20,Summary!$B$19:$B$26,0))</f>
        <v>3</v>
      </c>
      <c r="L20" s="9" t="n">
        <f aca="false">INDEX('Weekly Teams Picked'!AF$5:AF$12,MATCH(Summary!$B20,Summary!$B$19:$B$26,0))</f>
        <v>0</v>
      </c>
      <c r="M20" s="9" t="n">
        <f aca="false">INDEX('Weekly Teams Picked'!AI$5:AI$12,MATCH(Summary!$B20,Summary!$B$19:$B$26,0))</f>
        <v>3</v>
      </c>
      <c r="N20" s="9" t="n">
        <f aca="false">INDEX('Weekly Teams Picked'!AL$5:AL$12,MATCH(Summary!$B20,Summary!$B$19:$B$26,0))</f>
        <v>3</v>
      </c>
      <c r="O20" s="9" t="n">
        <f aca="false">INDEX('Weekly Teams Picked'!AO$5:AO$12,MATCH(Summary!$B20,Summary!$B$19:$B$26,0))</f>
        <v>3</v>
      </c>
      <c r="P20" s="9" t="n">
        <f aca="false">INDEX('Weekly Teams Picked'!AR$5:AR$12,MATCH(Summary!$B20,Summary!$B$19:$B$26,0))</f>
        <v>3</v>
      </c>
      <c r="Q20" s="9" t="n">
        <f aca="false">INDEX('Weekly Teams Picked'!AU$5:AU$12,MATCH(Summary!$B20,Summary!$B$19:$B$26,0))</f>
        <v>3</v>
      </c>
      <c r="R20" s="9" t="n">
        <f aca="false">INDEX('Weekly Teams Picked'!AX$5:AX$12,MATCH(Summary!$B20,Summary!$B$19:$B$26,0))</f>
        <v>3</v>
      </c>
      <c r="S20" s="9" t="n">
        <f aca="false">INDEX('Weekly Teams Picked'!BA$5:BA$12,MATCH(Summary!$B20,Summary!$B$19:$B$26,0))</f>
        <v>3</v>
      </c>
      <c r="T20" s="9" t="n">
        <f aca="false">INDEX('Weekly Teams Picked'!BD$5:BD$12,MATCH(Summary!$B20,Summary!$B$19:$B$26,0))</f>
        <v>0</v>
      </c>
      <c r="U20" s="9" t="n">
        <f aca="false">INDEX('Weekly Teams Picked'!BG$5:BG$12,MATCH(Summary!$B20,Summary!$B$19:$B$26,0))</f>
        <v>3</v>
      </c>
      <c r="V20" s="9" t="n">
        <f aca="false">INDEX('Weekly Teams Picked'!BJ$5:BJ$12,MATCH(Summary!$B20,Summary!$B$19:$B$26,0))</f>
        <v>3</v>
      </c>
      <c r="W20" s="9" t="n">
        <f aca="false">INDEX('Weekly Teams Picked'!BM$5:BM$12,MATCH(Summary!$B20,Summary!$B$19:$B$26,0))</f>
        <v>0</v>
      </c>
      <c r="X20" s="10" t="n">
        <f aca="false">INDEX('Weekly Teams Picked'!BP$5:BP$12,MATCH(Summary!$B20,Summary!$B$19:$B$26,0))</f>
        <v>3</v>
      </c>
      <c r="Y20" s="10" t="n">
        <f aca="false">INDEX('Weekly Teams Picked'!BS$5:BS$12,MATCH(Summary!$B20,Summary!$B$19:$B$26,0))</f>
        <v>3</v>
      </c>
      <c r="Z20" s="10" t="n">
        <f aca="false">INDEX('Weekly Teams Picked'!BV$5:BV$12,MATCH(Summary!$B20,Summary!$B$19:$B$26,0))</f>
        <v>1</v>
      </c>
      <c r="AA20" s="10" t="n">
        <f aca="false">INDEX('Weekly Teams Picked'!BY$5:BY$12,MATCH(Summary!$B20,Summary!$B$19:$B$26,0))</f>
        <v>3</v>
      </c>
      <c r="AB20" s="10" t="n">
        <f aca="false">INDEX('Weekly Teams Picked'!CB$5:CB$12,MATCH(Summary!$B20,Summary!$B$19:$B$26,0))</f>
        <v>3</v>
      </c>
      <c r="AC20" s="10" t="n">
        <f aca="false">INDEX('Weekly Teams Picked'!CE$5:CE$12,MATCH(Summary!$B20,Summary!$B$19:$B$26,0))</f>
        <v>3</v>
      </c>
      <c r="AD20" s="10" t="n">
        <f aca="false">INDEX('Weekly Teams Picked'!CH$5:CH$12,MATCH(Summary!$B20,Summary!$B$19:$B$26,0))</f>
        <v>0</v>
      </c>
      <c r="AE20" s="10" t="n">
        <f aca="false">INDEX('Weekly Teams Picked'!CK$5:CK$12,MATCH(Summary!$B20,Summary!$B$19:$B$26,0))</f>
        <v>1</v>
      </c>
      <c r="AF20" s="10" t="n">
        <f aca="false">INDEX('Weekly Teams Picked'!CN$5:CN$12,MATCH(Summary!$B20,Summary!$B$19:$B$26,0))</f>
        <v>1</v>
      </c>
      <c r="AG20" s="10" t="n">
        <f aca="false">INDEX('Weekly Teams Picked'!CQ$5:CQ$12,MATCH(Summary!$B20,Summary!$B$19:$B$26,0))</f>
        <v>3</v>
      </c>
      <c r="AH20" s="10" t="n">
        <f aca="false">INDEX('Weekly Teams Picked'!CT$5:CT$12,MATCH(Summary!$B20,Summary!$B$19:$B$26,0))</f>
        <v>3</v>
      </c>
      <c r="AI20" s="10" t="n">
        <f aca="false">INDEX('Weekly Teams Picked'!CW$5:CW$12,MATCH(Summary!$B20,Summary!$B$19:$B$26,0))</f>
        <v>0</v>
      </c>
      <c r="AJ20" s="10" t="e">
        <f aca="false">INDEX('Weekly Teams Picked'!CZ$5:CZ$12,MATCH(Summary!$B20,Summary!$B$19:$B$26,0))</f>
        <v>#N/A</v>
      </c>
      <c r="AK20" s="10" t="e">
        <f aca="false">INDEX('Weekly Teams Picked'!DC$5:DC$12,MATCH(Summary!$B20,Summary!$B$19:$B$26,0))</f>
        <v>#N/A</v>
      </c>
      <c r="AL20" s="10" t="e">
        <f aca="false">INDEX('Weekly Teams Picked'!DF$5:DF$12,MATCH(Summary!$B20,Summary!$B$19:$B$26,0))</f>
        <v>#N/A</v>
      </c>
      <c r="AM20" s="10" t="e">
        <f aca="false">INDEX('Weekly Teams Picked'!DI$5:DI$12,MATCH(Summary!$B20,Summary!$B$19:$B$26,0))</f>
        <v>#N/A</v>
      </c>
      <c r="AN20" s="10" t="e">
        <f aca="false">INDEX('Weekly Teams Picked'!DL$5:DL$12,MATCH(Summary!$B20,Summary!$B$19:$B$26,0))</f>
        <v>#N/A</v>
      </c>
      <c r="AO20" s="10" t="n">
        <f aca="false">INDEX('Weekly Teams Picked'!DM$5:DM$12,MATCH(Summary!$B20,Summary!$B$19:$B$26,0))</f>
        <v>0</v>
      </c>
      <c r="AP20" s="10" t="n">
        <f aca="false">INDEX('Weekly Teams Picked'!DN$5:DN$12,MATCH(Summary!$B20,Summary!$B$19:$B$26,0))</f>
        <v>0</v>
      </c>
      <c r="AQ20" s="10" t="e">
        <f aca="false">INDEX('Weekly Teams Picked'!DO$5:DO$12,MATCH(Summary!$B20,Summary!$B$19:$B$26,0))</f>
        <v>#N/A</v>
      </c>
      <c r="AR20" s="10" t="n">
        <f aca="false">INDEX('Weekly Teams Picked'!DP$5:DP$12,MATCH(Summary!$B20,Summary!$B$19:$B$26,0))</f>
        <v>0</v>
      </c>
      <c r="AS20" s="10" t="n">
        <f aca="false">INDEX('Weekly Teams Picked'!DQ$5:DQ$12,MATCH(Summary!$B20,Summary!$B$19:$B$26,0))</f>
        <v>0</v>
      </c>
      <c r="AT20" s="10" t="e">
        <f aca="false">INDEX('Weekly Teams Picked'!DR$5:DR$12,MATCH(Summary!$B20,Summary!$B$19:$B$26,0))</f>
        <v>#N/A</v>
      </c>
      <c r="AU20" s="10" t="n">
        <f aca="false">INDEX('Weekly Teams Picked'!DS$5:DS$12,MATCH(Summary!$B20,Summary!$B$19:$B$26,0))</f>
        <v>0</v>
      </c>
      <c r="AV20" s="10" t="n">
        <f aca="false">INDEX('Weekly Teams Picked'!DT$5:DT$12,MATCH(Summary!$B20,Summary!$B$19:$B$26,0))</f>
        <v>0</v>
      </c>
      <c r="AW20" s="10" t="n">
        <f aca="false">SUMIF(C20:AV20,"&lt;&gt;#N/A")</f>
        <v>65</v>
      </c>
    </row>
    <row r="21" customFormat="false" ht="14.25" hidden="false" customHeight="false" outlineLevel="0" collapsed="false">
      <c r="B21" s="8" t="s">
        <v>18</v>
      </c>
      <c r="C21" s="9" t="n">
        <f aca="false">INDEX('Weekly Teams Picked'!E$5:E$12,MATCH(Summary!$B21,Summary!$B$19:$B$26,0))</f>
        <v>3</v>
      </c>
      <c r="D21" s="9" t="n">
        <f aca="false">INDEX('Weekly Teams Picked'!H$5:H$12,MATCH(Summary!$B21,Summary!$B$19:$B$26,0))</f>
        <v>3</v>
      </c>
      <c r="E21" s="9" t="n">
        <f aca="false">INDEX('Weekly Teams Picked'!K$5:K$12,MATCH(Summary!$B21,Summary!$B$19:$B$26,0))</f>
        <v>0</v>
      </c>
      <c r="F21" s="9" t="n">
        <f aca="false">INDEX('Weekly Teams Picked'!N$5:N$12,MATCH(Summary!$B21,Summary!$B$19:$B$26,0))</f>
        <v>0</v>
      </c>
      <c r="G21" s="9" t="n">
        <f aca="false">INDEX('Weekly Teams Picked'!Q$5:Q$12,MATCH(Summary!$B21,Summary!$B$19:$B$26,0))</f>
        <v>3</v>
      </c>
      <c r="H21" s="9" t="n">
        <f aca="false">INDEX('Weekly Teams Picked'!T$5:T$12,MATCH(Summary!$B21,Summary!$B$19:$B$26,0))</f>
        <v>3</v>
      </c>
      <c r="I21" s="9" t="n">
        <f aca="false">INDEX('Weekly Teams Picked'!W$5:W$12,MATCH(Summary!$B21,Summary!$B$19:$B$26,0))</f>
        <v>3</v>
      </c>
      <c r="J21" s="9" t="n">
        <f aca="false">INDEX('Weekly Teams Picked'!Z$5:Z$12,MATCH(Summary!$B21,Summary!$B$19:$B$26,0))</f>
        <v>3</v>
      </c>
      <c r="K21" s="9" t="n">
        <f aca="false">INDEX('Weekly Teams Picked'!AC$5:AC$12,MATCH(Summary!$B21,Summary!$B$19:$B$26,0))</f>
        <v>0</v>
      </c>
      <c r="L21" s="9" t="n">
        <f aca="false">INDEX('Weekly Teams Picked'!AF$5:AF$12,MATCH(Summary!$B21,Summary!$B$19:$B$26,0))</f>
        <v>1</v>
      </c>
      <c r="M21" s="9" t="n">
        <f aca="false">INDEX('Weekly Teams Picked'!AI$5:AI$12,MATCH(Summary!$B21,Summary!$B$19:$B$26,0))</f>
        <v>3</v>
      </c>
      <c r="N21" s="9" t="n">
        <f aca="false">INDEX('Weekly Teams Picked'!AL$5:AL$12,MATCH(Summary!$B21,Summary!$B$19:$B$26,0))</f>
        <v>3</v>
      </c>
      <c r="O21" s="9" t="n">
        <f aca="false">INDEX('Weekly Teams Picked'!AO$5:AO$12,MATCH(Summary!$B21,Summary!$B$19:$B$26,0))</f>
        <v>3</v>
      </c>
      <c r="P21" s="9" t="n">
        <f aca="false">INDEX('Weekly Teams Picked'!AR$5:AR$12,MATCH(Summary!$B21,Summary!$B$19:$B$26,0))</f>
        <v>1</v>
      </c>
      <c r="Q21" s="9" t="n">
        <f aca="false">INDEX('Weekly Teams Picked'!AU$5:AU$12,MATCH(Summary!$B21,Summary!$B$19:$B$26,0))</f>
        <v>3</v>
      </c>
      <c r="R21" s="9" t="n">
        <f aca="false">INDEX('Weekly Teams Picked'!AX$5:AX$12,MATCH(Summary!$B21,Summary!$B$19:$B$26,0))</f>
        <v>3</v>
      </c>
      <c r="S21" s="9" t="n">
        <f aca="false">INDEX('Weekly Teams Picked'!BA$5:BA$12,MATCH(Summary!$B21,Summary!$B$19:$B$26,0))</f>
        <v>0</v>
      </c>
      <c r="T21" s="9" t="n">
        <f aca="false">INDEX('Weekly Teams Picked'!BD$5:BD$12,MATCH(Summary!$B21,Summary!$B$19:$B$26,0))</f>
        <v>0</v>
      </c>
      <c r="U21" s="9" t="n">
        <f aca="false">INDEX('Weekly Teams Picked'!BG$5:BG$12,MATCH(Summary!$B21,Summary!$B$19:$B$26,0))</f>
        <v>3</v>
      </c>
      <c r="V21" s="9" t="n">
        <f aca="false">INDEX('Weekly Teams Picked'!BJ$5:BJ$12,MATCH(Summary!$B21,Summary!$B$19:$B$26,0))</f>
        <v>1</v>
      </c>
      <c r="W21" s="9" t="n">
        <f aca="false">INDEX('Weekly Teams Picked'!BM$5:BM$12,MATCH(Summary!$B21,Summary!$B$19:$B$26,0))</f>
        <v>1</v>
      </c>
      <c r="X21" s="10" t="n">
        <f aca="false">INDEX('Weekly Teams Picked'!BP$5:BP$12,MATCH(Summary!$B21,Summary!$B$19:$B$26,0))</f>
        <v>3</v>
      </c>
      <c r="Y21" s="10" t="n">
        <f aca="false">INDEX('Weekly Teams Picked'!BS$5:BS$12,MATCH(Summary!$B21,Summary!$B$19:$B$26,0))</f>
        <v>3</v>
      </c>
      <c r="Z21" s="10" t="n">
        <f aca="false">INDEX('Weekly Teams Picked'!BV$5:BV$12,MATCH(Summary!$B21,Summary!$B$19:$B$26,0))</f>
        <v>0</v>
      </c>
      <c r="AA21" s="10" t="n">
        <f aca="false">INDEX('Weekly Teams Picked'!BY$5:BY$12,MATCH(Summary!$B21,Summary!$B$19:$B$26,0))</f>
        <v>1</v>
      </c>
      <c r="AB21" s="10" t="n">
        <f aca="false">INDEX('Weekly Teams Picked'!CB$5:CB$12,MATCH(Summary!$B21,Summary!$B$19:$B$26,0))</f>
        <v>0</v>
      </c>
      <c r="AC21" s="10" t="n">
        <f aca="false">INDEX('Weekly Teams Picked'!CE$5:CE$12,MATCH(Summary!$B21,Summary!$B$19:$B$26,0))</f>
        <v>1</v>
      </c>
      <c r="AD21" s="10" t="n">
        <f aca="false">INDEX('Weekly Teams Picked'!CH$5:CH$12,MATCH(Summary!$B21,Summary!$B$19:$B$26,0))</f>
        <v>3</v>
      </c>
      <c r="AE21" s="10" t="n">
        <f aca="false">INDEX('Weekly Teams Picked'!CK$5:CK$12,MATCH(Summary!$B21,Summary!$B$19:$B$26,0))</f>
        <v>0</v>
      </c>
      <c r="AF21" s="10" t="n">
        <f aca="false">INDEX('Weekly Teams Picked'!CN$5:CN$12,MATCH(Summary!$B21,Summary!$B$19:$B$26,0))</f>
        <v>0</v>
      </c>
      <c r="AG21" s="10" t="n">
        <f aca="false">INDEX('Weekly Teams Picked'!CQ$5:CQ$12,MATCH(Summary!$B21,Summary!$B$19:$B$26,0))</f>
        <v>1</v>
      </c>
      <c r="AH21" s="10" t="n">
        <f aca="false">INDEX('Weekly Teams Picked'!CT$5:CT$12,MATCH(Summary!$B21,Summary!$B$19:$B$26,0))</f>
        <v>1</v>
      </c>
      <c r="AI21" s="10" t="n">
        <f aca="false">INDEX('Weekly Teams Picked'!CW$5:CW$12,MATCH(Summary!$B21,Summary!$B$19:$B$26,0))</f>
        <v>3</v>
      </c>
      <c r="AJ21" s="10" t="e">
        <f aca="false">INDEX('Weekly Teams Picked'!CZ$5:CZ$12,MATCH(Summary!$B21,Summary!$B$19:$B$26,0))</f>
        <v>#N/A</v>
      </c>
      <c r="AK21" s="10" t="e">
        <f aca="false">INDEX('Weekly Teams Picked'!DC$5:DC$12,MATCH(Summary!$B21,Summary!$B$19:$B$26,0))</f>
        <v>#N/A</v>
      </c>
      <c r="AL21" s="10" t="e">
        <f aca="false">INDEX('Weekly Teams Picked'!DF$5:DF$12,MATCH(Summary!$B21,Summary!$B$19:$B$26,0))</f>
        <v>#N/A</v>
      </c>
      <c r="AM21" s="10" t="e">
        <f aca="false">INDEX('Weekly Teams Picked'!DI$5:DI$12,MATCH(Summary!$B21,Summary!$B$19:$B$26,0))</f>
        <v>#N/A</v>
      </c>
      <c r="AN21" s="10" t="e">
        <f aca="false">INDEX('Weekly Teams Picked'!DL$5:DL$12,MATCH(Summary!$B21,Summary!$B$19:$B$26,0))</f>
        <v>#N/A</v>
      </c>
      <c r="AO21" s="10" t="n">
        <f aca="false">INDEX('Weekly Teams Picked'!DM$5:DM$12,MATCH(Summary!$B21,Summary!$B$19:$B$26,0))</f>
        <v>0</v>
      </c>
      <c r="AP21" s="10" t="n">
        <f aca="false">INDEX('Weekly Teams Picked'!DN$5:DN$12,MATCH(Summary!$B21,Summary!$B$19:$B$26,0))</f>
        <v>0</v>
      </c>
      <c r="AQ21" s="10" t="e">
        <f aca="false">INDEX('Weekly Teams Picked'!DO$5:DO$12,MATCH(Summary!$B21,Summary!$B$19:$B$26,0))</f>
        <v>#N/A</v>
      </c>
      <c r="AR21" s="10" t="n">
        <f aca="false">INDEX('Weekly Teams Picked'!DP$5:DP$12,MATCH(Summary!$B21,Summary!$B$19:$B$26,0))</f>
        <v>0</v>
      </c>
      <c r="AS21" s="10" t="n">
        <f aca="false">INDEX('Weekly Teams Picked'!DQ$5:DQ$12,MATCH(Summary!$B21,Summary!$B$19:$B$26,0))</f>
        <v>0</v>
      </c>
      <c r="AT21" s="10" t="e">
        <f aca="false">INDEX('Weekly Teams Picked'!DR$5:DR$12,MATCH(Summary!$B21,Summary!$B$19:$B$26,0))</f>
        <v>#N/A</v>
      </c>
      <c r="AU21" s="10" t="n">
        <f aca="false">INDEX('Weekly Teams Picked'!DS$5:DS$12,MATCH(Summary!$B21,Summary!$B$19:$B$26,0))</f>
        <v>0</v>
      </c>
      <c r="AV21" s="10" t="n">
        <f aca="false">INDEX('Weekly Teams Picked'!DT$5:DT$12,MATCH(Summary!$B21,Summary!$B$19:$B$26,0))</f>
        <v>0</v>
      </c>
      <c r="AW21" s="10" t="n">
        <f aca="false">SUMIF(C21:AV21,"&lt;&gt;#N/A")</f>
        <v>56</v>
      </c>
    </row>
    <row r="22" customFormat="false" ht="14.25" hidden="false" customHeight="false" outlineLevel="0" collapsed="false">
      <c r="B22" s="8" t="s">
        <v>11</v>
      </c>
      <c r="C22" s="9" t="n">
        <f aca="false">INDEX('Weekly Teams Picked'!E$5:E$12,MATCH(Summary!$B22,Summary!$B$19:$B$26,0))</f>
        <v>1</v>
      </c>
      <c r="D22" s="9" t="n">
        <f aca="false">INDEX('Weekly Teams Picked'!H$5:H$12,MATCH(Summary!$B22,Summary!$B$19:$B$26,0))</f>
        <v>0</v>
      </c>
      <c r="E22" s="9" t="n">
        <f aca="false">INDEX('Weekly Teams Picked'!K$5:K$12,MATCH(Summary!$B22,Summary!$B$19:$B$26,0))</f>
        <v>3</v>
      </c>
      <c r="F22" s="9" t="n">
        <f aca="false">INDEX('Weekly Teams Picked'!N$5:N$12,MATCH(Summary!$B22,Summary!$B$19:$B$26,0))</f>
        <v>1</v>
      </c>
      <c r="G22" s="9" t="n">
        <f aca="false">INDEX('Weekly Teams Picked'!Q$5:Q$12,MATCH(Summary!$B22,Summary!$B$19:$B$26,0))</f>
        <v>3</v>
      </c>
      <c r="H22" s="9" t="n">
        <f aca="false">INDEX('Weekly Teams Picked'!T$5:T$12,MATCH(Summary!$B22,Summary!$B$19:$B$26,0))</f>
        <v>0</v>
      </c>
      <c r="I22" s="9" t="n">
        <f aca="false">INDEX('Weekly Teams Picked'!W$5:W$12,MATCH(Summary!$B22,Summary!$B$19:$B$26,0))</f>
        <v>3</v>
      </c>
      <c r="J22" s="9" t="n">
        <f aca="false">INDEX('Weekly Teams Picked'!Z$5:Z$12,MATCH(Summary!$B22,Summary!$B$19:$B$26,0))</f>
        <v>3</v>
      </c>
      <c r="K22" s="9" t="n">
        <f aca="false">INDEX('Weekly Teams Picked'!AC$5:AC$12,MATCH(Summary!$B22,Summary!$B$19:$B$26,0))</f>
        <v>3</v>
      </c>
      <c r="L22" s="9" t="n">
        <f aca="false">INDEX('Weekly Teams Picked'!AF$5:AF$12,MATCH(Summary!$B22,Summary!$B$19:$B$26,0))</f>
        <v>0</v>
      </c>
      <c r="M22" s="9" t="n">
        <f aca="false">INDEX('Weekly Teams Picked'!AI$5:AI$12,MATCH(Summary!$B22,Summary!$B$19:$B$26,0))</f>
        <v>3</v>
      </c>
      <c r="N22" s="9" t="n">
        <f aca="false">INDEX('Weekly Teams Picked'!AL$5:AL$12,MATCH(Summary!$B22,Summary!$B$19:$B$26,0))</f>
        <v>0</v>
      </c>
      <c r="O22" s="9" t="n">
        <f aca="false">INDEX('Weekly Teams Picked'!AO$5:AO$12,MATCH(Summary!$B22,Summary!$B$19:$B$26,0))</f>
        <v>3</v>
      </c>
      <c r="P22" s="9" t="n">
        <f aca="false">INDEX('Weekly Teams Picked'!AR$5:AR$12,MATCH(Summary!$B22,Summary!$B$19:$B$26,0))</f>
        <v>3</v>
      </c>
      <c r="Q22" s="9" t="n">
        <f aca="false">INDEX('Weekly Teams Picked'!AU$5:AU$12,MATCH(Summary!$B22,Summary!$B$19:$B$26,0))</f>
        <v>0</v>
      </c>
      <c r="R22" s="9" t="n">
        <f aca="false">INDEX('Weekly Teams Picked'!AX$5:AX$12,MATCH(Summary!$B22,Summary!$B$19:$B$26,0))</f>
        <v>3</v>
      </c>
      <c r="S22" s="9" t="n">
        <f aca="false">INDEX('Weekly Teams Picked'!BA$5:BA$12,MATCH(Summary!$B22,Summary!$B$19:$B$26,0))</f>
        <v>3</v>
      </c>
      <c r="T22" s="9" t="n">
        <f aca="false">INDEX('Weekly Teams Picked'!BD$5:BD$12,MATCH(Summary!$B22,Summary!$B$19:$B$26,0))</f>
        <v>3</v>
      </c>
      <c r="U22" s="9" t="n">
        <f aca="false">INDEX('Weekly Teams Picked'!BG$5:BG$12,MATCH(Summary!$B22,Summary!$B$19:$B$26,0))</f>
        <v>1</v>
      </c>
      <c r="V22" s="9" t="n">
        <f aca="false">INDEX('Weekly Teams Picked'!BJ$5:BJ$12,MATCH(Summary!$B22,Summary!$B$19:$B$26,0))</f>
        <v>3</v>
      </c>
      <c r="W22" s="9" t="n">
        <f aca="false">INDEX('Weekly Teams Picked'!BM$5:BM$12,MATCH(Summary!$B22,Summary!$B$19:$B$26,0))</f>
        <v>1</v>
      </c>
      <c r="X22" s="10" t="n">
        <f aca="false">INDEX('Weekly Teams Picked'!BP$5:BP$12,MATCH(Summary!$B22,Summary!$B$19:$B$26,0))</f>
        <v>3</v>
      </c>
      <c r="Y22" s="10" t="n">
        <f aca="false">INDEX('Weekly Teams Picked'!BS$5:BS$12,MATCH(Summary!$B22,Summary!$B$19:$B$26,0))</f>
        <v>3</v>
      </c>
      <c r="Z22" s="10" t="n">
        <f aca="false">INDEX('Weekly Teams Picked'!BV$5:BV$12,MATCH(Summary!$B22,Summary!$B$19:$B$26,0))</f>
        <v>0</v>
      </c>
      <c r="AA22" s="10" t="n">
        <f aca="false">INDEX('Weekly Teams Picked'!BY$5:BY$12,MATCH(Summary!$B22,Summary!$B$19:$B$26,0))</f>
        <v>3</v>
      </c>
      <c r="AB22" s="10" t="n">
        <f aca="false">INDEX('Weekly Teams Picked'!CB$5:CB$12,MATCH(Summary!$B22,Summary!$B$19:$B$26,0))</f>
        <v>3</v>
      </c>
      <c r="AC22" s="10" t="n">
        <f aca="false">INDEX('Weekly Teams Picked'!CE$5:CE$12,MATCH(Summary!$B22,Summary!$B$19:$B$26,0))</f>
        <v>3</v>
      </c>
      <c r="AD22" s="10" t="n">
        <f aca="false">INDEX('Weekly Teams Picked'!CH$5:CH$12,MATCH(Summary!$B22,Summary!$B$19:$B$26,0))</f>
        <v>0</v>
      </c>
      <c r="AE22" s="10" t="n">
        <f aca="false">INDEX('Weekly Teams Picked'!CK$5:CK$12,MATCH(Summary!$B22,Summary!$B$19:$B$26,0))</f>
        <v>0</v>
      </c>
      <c r="AF22" s="10" t="n">
        <f aca="false">INDEX('Weekly Teams Picked'!CN$5:CN$12,MATCH(Summary!$B22,Summary!$B$19:$B$26,0))</f>
        <v>3</v>
      </c>
      <c r="AG22" s="10" t="n">
        <f aca="false">INDEX('Weekly Teams Picked'!CQ$5:CQ$12,MATCH(Summary!$B22,Summary!$B$19:$B$26,0))</f>
        <v>3</v>
      </c>
      <c r="AH22" s="10" t="n">
        <f aca="false">INDEX('Weekly Teams Picked'!CT$5:CT$12,MATCH(Summary!$B22,Summary!$B$19:$B$26,0))</f>
        <v>3</v>
      </c>
      <c r="AI22" s="10" t="n">
        <f aca="false">INDEX('Weekly Teams Picked'!CW$5:CW$12,MATCH(Summary!$B22,Summary!$B$19:$B$26,0))</f>
        <v>3</v>
      </c>
      <c r="AJ22" s="10" t="e">
        <f aca="false">INDEX('Weekly Teams Picked'!CZ$5:CZ$12,MATCH(Summary!$B22,Summary!$B$19:$B$26,0))</f>
        <v>#N/A</v>
      </c>
      <c r="AK22" s="10" t="e">
        <f aca="false">INDEX('Weekly Teams Picked'!DC$5:DC$12,MATCH(Summary!$B22,Summary!$B$19:$B$26,0))</f>
        <v>#N/A</v>
      </c>
      <c r="AL22" s="10" t="e">
        <f aca="false">INDEX('Weekly Teams Picked'!DF$5:DF$12,MATCH(Summary!$B22,Summary!$B$19:$B$26,0))</f>
        <v>#N/A</v>
      </c>
      <c r="AM22" s="10" t="e">
        <f aca="false">INDEX('Weekly Teams Picked'!DI$5:DI$12,MATCH(Summary!$B22,Summary!$B$19:$B$26,0))</f>
        <v>#N/A</v>
      </c>
      <c r="AN22" s="10" t="e">
        <f aca="false">INDEX('Weekly Teams Picked'!DL$5:DL$12,MATCH(Summary!$B22,Summary!$B$19:$B$26,0))</f>
        <v>#N/A</v>
      </c>
      <c r="AO22" s="10" t="n">
        <f aca="false">INDEX('Weekly Teams Picked'!DM$5:DM$12,MATCH(Summary!$B22,Summary!$B$19:$B$26,0))</f>
        <v>0</v>
      </c>
      <c r="AP22" s="10" t="n">
        <f aca="false">INDEX('Weekly Teams Picked'!DN$5:DN$12,MATCH(Summary!$B22,Summary!$B$19:$B$26,0))</f>
        <v>0</v>
      </c>
      <c r="AQ22" s="10" t="e">
        <f aca="false">INDEX('Weekly Teams Picked'!DO$5:DO$12,MATCH(Summary!$B22,Summary!$B$19:$B$26,0))</f>
        <v>#N/A</v>
      </c>
      <c r="AR22" s="10" t="n">
        <f aca="false">INDEX('Weekly Teams Picked'!DP$5:DP$12,MATCH(Summary!$B22,Summary!$B$19:$B$26,0))</f>
        <v>0</v>
      </c>
      <c r="AS22" s="10" t="n">
        <f aca="false">INDEX('Weekly Teams Picked'!DQ$5:DQ$12,MATCH(Summary!$B22,Summary!$B$19:$B$26,0))</f>
        <v>0</v>
      </c>
      <c r="AT22" s="10" t="e">
        <f aca="false">INDEX('Weekly Teams Picked'!DR$5:DR$12,MATCH(Summary!$B22,Summary!$B$19:$B$26,0))</f>
        <v>#N/A</v>
      </c>
      <c r="AU22" s="10" t="n">
        <f aca="false">INDEX('Weekly Teams Picked'!DS$5:DS$12,MATCH(Summary!$B22,Summary!$B$19:$B$26,0))</f>
        <v>0</v>
      </c>
      <c r="AV22" s="10" t="n">
        <f aca="false">INDEX('Weekly Teams Picked'!DT$5:DT$12,MATCH(Summary!$B22,Summary!$B$19:$B$26,0))</f>
        <v>0</v>
      </c>
      <c r="AW22" s="10" t="n">
        <f aca="false">SUMIF(C22:AV22,"&lt;&gt;#N/A")</f>
        <v>67</v>
      </c>
    </row>
    <row r="23" customFormat="false" ht="14.25" hidden="false" customHeight="false" outlineLevel="0" collapsed="false">
      <c r="B23" s="8" t="s">
        <v>9</v>
      </c>
      <c r="C23" s="9" t="n">
        <f aca="false">INDEX('Weekly Teams Picked'!E$5:E$12,MATCH(Summary!$B23,Summary!$B$19:$B$26,0))</f>
        <v>3</v>
      </c>
      <c r="D23" s="9" t="n">
        <f aca="false">INDEX('Weekly Teams Picked'!H$5:H$12,MATCH(Summary!$B23,Summary!$B$19:$B$26,0))</f>
        <v>1</v>
      </c>
      <c r="E23" s="9" t="n">
        <f aca="false">INDEX('Weekly Teams Picked'!K$5:K$12,MATCH(Summary!$B23,Summary!$B$19:$B$26,0))</f>
        <v>0</v>
      </c>
      <c r="F23" s="9" t="n">
        <f aca="false">INDEX('Weekly Teams Picked'!N$5:N$12,MATCH(Summary!$B23,Summary!$B$19:$B$26,0))</f>
        <v>3</v>
      </c>
      <c r="G23" s="9" t="n">
        <f aca="false">INDEX('Weekly Teams Picked'!Q$5:Q$12,MATCH(Summary!$B23,Summary!$B$19:$B$26,0))</f>
        <v>3</v>
      </c>
      <c r="H23" s="9" t="n">
        <f aca="false">INDEX('Weekly Teams Picked'!T$5:T$12,MATCH(Summary!$B23,Summary!$B$19:$B$26,0))</f>
        <v>0</v>
      </c>
      <c r="I23" s="9" t="n">
        <f aca="false">INDEX('Weekly Teams Picked'!W$5:W$12,MATCH(Summary!$B23,Summary!$B$19:$B$26,0))</f>
        <v>3</v>
      </c>
      <c r="J23" s="9" t="n">
        <f aca="false">INDEX('Weekly Teams Picked'!Z$5:Z$12,MATCH(Summary!$B23,Summary!$B$19:$B$26,0))</f>
        <v>1</v>
      </c>
      <c r="K23" s="9" t="n">
        <f aca="false">INDEX('Weekly Teams Picked'!AC$5:AC$12,MATCH(Summary!$B23,Summary!$B$19:$B$26,0))</f>
        <v>1</v>
      </c>
      <c r="L23" s="9" t="n">
        <f aca="false">INDEX('Weekly Teams Picked'!AF$5:AF$12,MATCH(Summary!$B23,Summary!$B$19:$B$26,0))</f>
        <v>3</v>
      </c>
      <c r="M23" s="9" t="n">
        <f aca="false">INDEX('Weekly Teams Picked'!AI$5:AI$12,MATCH(Summary!$B23,Summary!$B$19:$B$26,0))</f>
        <v>3</v>
      </c>
      <c r="N23" s="9" t="n">
        <f aca="false">INDEX('Weekly Teams Picked'!AL$5:AL$12,MATCH(Summary!$B23,Summary!$B$19:$B$26,0))</f>
        <v>0</v>
      </c>
      <c r="O23" s="9" t="n">
        <f aca="false">INDEX('Weekly Teams Picked'!AO$5:AO$12,MATCH(Summary!$B23,Summary!$B$19:$B$26,0))</f>
        <v>3</v>
      </c>
      <c r="P23" s="9" t="n">
        <f aca="false">INDEX('Weekly Teams Picked'!AR$5:AR$12,MATCH(Summary!$B23,Summary!$B$19:$B$26,0))</f>
        <v>1</v>
      </c>
      <c r="Q23" s="9" t="n">
        <f aca="false">INDEX('Weekly Teams Picked'!AU$5:AU$12,MATCH(Summary!$B23,Summary!$B$19:$B$26,0))</f>
        <v>3</v>
      </c>
      <c r="R23" s="9" t="n">
        <f aca="false">INDEX('Weekly Teams Picked'!AX$5:AX$12,MATCH(Summary!$B23,Summary!$B$19:$B$26,0))</f>
        <v>1</v>
      </c>
      <c r="S23" s="9" t="n">
        <f aca="false">INDEX('Weekly Teams Picked'!BA$5:BA$12,MATCH(Summary!$B23,Summary!$B$19:$B$26,0))</f>
        <v>3</v>
      </c>
      <c r="T23" s="9" t="n">
        <f aca="false">INDEX('Weekly Teams Picked'!BD$5:BD$12,MATCH(Summary!$B23,Summary!$B$19:$B$26,0))</f>
        <v>3</v>
      </c>
      <c r="U23" s="9" t="n">
        <f aca="false">INDEX('Weekly Teams Picked'!BG$5:BG$12,MATCH(Summary!$B23,Summary!$B$19:$B$26,0))</f>
        <v>3</v>
      </c>
      <c r="V23" s="9" t="n">
        <f aca="false">INDEX('Weekly Teams Picked'!BJ$5:BJ$12,MATCH(Summary!$B23,Summary!$B$19:$B$26,0))</f>
        <v>1</v>
      </c>
      <c r="W23" s="9" t="n">
        <f aca="false">INDEX('Weekly Teams Picked'!BM$5:BM$12,MATCH(Summary!$B23,Summary!$B$19:$B$26,0))</f>
        <v>3</v>
      </c>
      <c r="X23" s="10" t="n">
        <f aca="false">INDEX('Weekly Teams Picked'!BP$5:BP$12,MATCH(Summary!$B23,Summary!$B$19:$B$26,0))</f>
        <v>3</v>
      </c>
      <c r="Y23" s="10" t="n">
        <f aca="false">INDEX('Weekly Teams Picked'!BS$5:BS$12,MATCH(Summary!$B23,Summary!$B$19:$B$26,0))</f>
        <v>3</v>
      </c>
      <c r="Z23" s="10" t="n">
        <f aca="false">INDEX('Weekly Teams Picked'!BV$5:BV$12,MATCH(Summary!$B23,Summary!$B$19:$B$26,0))</f>
        <v>3</v>
      </c>
      <c r="AA23" s="10" t="n">
        <f aca="false">INDEX('Weekly Teams Picked'!BY$5:BY$12,MATCH(Summary!$B23,Summary!$B$19:$B$26,0))</f>
        <v>3</v>
      </c>
      <c r="AB23" s="10" t="n">
        <f aca="false">INDEX('Weekly Teams Picked'!CB$5:CB$12,MATCH(Summary!$B23,Summary!$B$19:$B$26,0))</f>
        <v>3</v>
      </c>
      <c r="AC23" s="10" t="n">
        <f aca="false">INDEX('Weekly Teams Picked'!CE$5:CE$12,MATCH(Summary!$B23,Summary!$B$19:$B$26,0))</f>
        <v>1</v>
      </c>
      <c r="AD23" s="10" t="n">
        <f aca="false">INDEX('Weekly Teams Picked'!CH$5:CH$12,MATCH(Summary!$B23,Summary!$B$19:$B$26,0))</f>
        <v>1</v>
      </c>
      <c r="AE23" s="10" t="n">
        <f aca="false">INDEX('Weekly Teams Picked'!CK$5:CK$12,MATCH(Summary!$B23,Summary!$B$19:$B$26,0))</f>
        <v>1</v>
      </c>
      <c r="AF23" s="10" t="n">
        <f aca="false">INDEX('Weekly Teams Picked'!CN$5:CN$12,MATCH(Summary!$B23,Summary!$B$19:$B$26,0))</f>
        <v>3</v>
      </c>
      <c r="AG23" s="10" t="n">
        <f aca="false">INDEX('Weekly Teams Picked'!CQ$5:CQ$12,MATCH(Summary!$B23,Summary!$B$19:$B$26,0))</f>
        <v>3</v>
      </c>
      <c r="AH23" s="10" t="n">
        <f aca="false">INDEX('Weekly Teams Picked'!CT$5:CT$12,MATCH(Summary!$B23,Summary!$B$19:$B$26,0))</f>
        <v>3</v>
      </c>
      <c r="AI23" s="10" t="n">
        <f aca="false">INDEX('Weekly Teams Picked'!CW$5:CW$12,MATCH(Summary!$B23,Summary!$B$19:$B$26,0))</f>
        <v>1</v>
      </c>
      <c r="AJ23" s="10" t="e">
        <f aca="false">INDEX('Weekly Teams Picked'!CZ$5:CZ$12,MATCH(Summary!$B23,Summary!$B$19:$B$26,0))</f>
        <v>#N/A</v>
      </c>
      <c r="AK23" s="10" t="e">
        <f aca="false">INDEX('Weekly Teams Picked'!DC$5:DC$12,MATCH(Summary!$B23,Summary!$B$19:$B$26,0))</f>
        <v>#N/A</v>
      </c>
      <c r="AL23" s="10" t="e">
        <f aca="false">INDEX('Weekly Teams Picked'!DF$5:DF$12,MATCH(Summary!$B23,Summary!$B$19:$B$26,0))</f>
        <v>#N/A</v>
      </c>
      <c r="AM23" s="10" t="e">
        <f aca="false">INDEX('Weekly Teams Picked'!DI$5:DI$12,MATCH(Summary!$B23,Summary!$B$19:$B$26,0))</f>
        <v>#N/A</v>
      </c>
      <c r="AN23" s="10" t="e">
        <f aca="false">INDEX('Weekly Teams Picked'!DL$5:DL$12,MATCH(Summary!$B23,Summary!$B$19:$B$26,0))</f>
        <v>#N/A</v>
      </c>
      <c r="AO23" s="10" t="n">
        <f aca="false">INDEX('Weekly Teams Picked'!DM$5:DM$12,MATCH(Summary!$B23,Summary!$B$19:$B$26,0))</f>
        <v>0</v>
      </c>
      <c r="AP23" s="10" t="n">
        <f aca="false">INDEX('Weekly Teams Picked'!DN$5:DN$12,MATCH(Summary!$B23,Summary!$B$19:$B$26,0))</f>
        <v>0</v>
      </c>
      <c r="AQ23" s="10" t="e">
        <f aca="false">INDEX('Weekly Teams Picked'!DO$5:DO$12,MATCH(Summary!$B23,Summary!$B$19:$B$26,0))</f>
        <v>#N/A</v>
      </c>
      <c r="AR23" s="10" t="n">
        <f aca="false">INDEX('Weekly Teams Picked'!DP$5:DP$12,MATCH(Summary!$B23,Summary!$B$19:$B$26,0))</f>
        <v>0</v>
      </c>
      <c r="AS23" s="10" t="n">
        <f aca="false">INDEX('Weekly Teams Picked'!DQ$5:DQ$12,MATCH(Summary!$B23,Summary!$B$19:$B$26,0))</f>
        <v>0</v>
      </c>
      <c r="AT23" s="10" t="e">
        <f aca="false">INDEX('Weekly Teams Picked'!DR$5:DR$12,MATCH(Summary!$B23,Summary!$B$19:$B$26,0))</f>
        <v>#N/A</v>
      </c>
      <c r="AU23" s="10" t="n">
        <f aca="false">INDEX('Weekly Teams Picked'!DS$5:DS$12,MATCH(Summary!$B23,Summary!$B$19:$B$26,0))</f>
        <v>0</v>
      </c>
      <c r="AV23" s="10" t="n">
        <f aca="false">INDEX('Weekly Teams Picked'!DT$5:DT$12,MATCH(Summary!$B23,Summary!$B$19:$B$26,0))</f>
        <v>0</v>
      </c>
      <c r="AW23" s="10" t="n">
        <f aca="false">SUMIF(C23:AV23,"&lt;&gt;#N/A")</f>
        <v>70</v>
      </c>
    </row>
    <row r="24" customFormat="false" ht="14.25" hidden="false" customHeight="false" outlineLevel="0" collapsed="false">
      <c r="B24" s="8" t="s">
        <v>17</v>
      </c>
      <c r="C24" s="9" t="n">
        <f aca="false">INDEX('Weekly Teams Picked'!E$5:E$12,MATCH(Summary!$B24,Summary!$B$19:$B$26,0))</f>
        <v>3</v>
      </c>
      <c r="D24" s="9" t="n">
        <f aca="false">INDEX('Weekly Teams Picked'!H$5:H$12,MATCH(Summary!$B24,Summary!$B$19:$B$26,0))</f>
        <v>3</v>
      </c>
      <c r="E24" s="9" t="n">
        <f aca="false">INDEX('Weekly Teams Picked'!K$5:K$12,MATCH(Summary!$B24,Summary!$B$19:$B$26,0))</f>
        <v>0</v>
      </c>
      <c r="F24" s="9" t="n">
        <f aca="false">INDEX('Weekly Teams Picked'!N$5:N$12,MATCH(Summary!$B24,Summary!$B$19:$B$26,0))</f>
        <v>0</v>
      </c>
      <c r="G24" s="9" t="n">
        <f aca="false">INDEX('Weekly Teams Picked'!Q$5:Q$12,MATCH(Summary!$B24,Summary!$B$19:$B$26,0))</f>
        <v>1</v>
      </c>
      <c r="H24" s="9" t="n">
        <f aca="false">INDEX('Weekly Teams Picked'!T$5:T$12,MATCH(Summary!$B24,Summary!$B$19:$B$26,0))</f>
        <v>3</v>
      </c>
      <c r="I24" s="9" t="n">
        <f aca="false">INDEX('Weekly Teams Picked'!W$5:W$12,MATCH(Summary!$B24,Summary!$B$19:$B$26,0))</f>
        <v>3</v>
      </c>
      <c r="J24" s="9" t="n">
        <f aca="false">INDEX('Weekly Teams Picked'!Z$5:Z$12,MATCH(Summary!$B24,Summary!$B$19:$B$26,0))</f>
        <v>0</v>
      </c>
      <c r="K24" s="9" t="n">
        <f aca="false">INDEX('Weekly Teams Picked'!AC$5:AC$12,MATCH(Summary!$B24,Summary!$B$19:$B$26,0))</f>
        <v>1</v>
      </c>
      <c r="L24" s="9" t="n">
        <f aca="false">INDEX('Weekly Teams Picked'!AF$5:AF$12,MATCH(Summary!$B24,Summary!$B$19:$B$26,0))</f>
        <v>0</v>
      </c>
      <c r="M24" s="9" t="n">
        <f aca="false">INDEX('Weekly Teams Picked'!AI$5:AI$12,MATCH(Summary!$B24,Summary!$B$19:$B$26,0))</f>
        <v>0</v>
      </c>
      <c r="N24" s="9" t="n">
        <f aca="false">INDEX('Weekly Teams Picked'!AL$5:AL$12,MATCH(Summary!$B24,Summary!$B$19:$B$26,0))</f>
        <v>3</v>
      </c>
      <c r="O24" s="9" t="n">
        <f aca="false">INDEX('Weekly Teams Picked'!AO$5:AO$12,MATCH(Summary!$B24,Summary!$B$19:$B$26,0))</f>
        <v>0</v>
      </c>
      <c r="P24" s="9" t="n">
        <f aca="false">INDEX('Weekly Teams Picked'!AR$5:AR$12,MATCH(Summary!$B24,Summary!$B$19:$B$26,0))</f>
        <v>1</v>
      </c>
      <c r="Q24" s="9" t="n">
        <f aca="false">INDEX('Weekly Teams Picked'!AU$5:AU$12,MATCH(Summary!$B24,Summary!$B$19:$B$26,0))</f>
        <v>3</v>
      </c>
      <c r="R24" s="9" t="n">
        <f aca="false">INDEX('Weekly Teams Picked'!AX$5:AX$12,MATCH(Summary!$B24,Summary!$B$19:$B$26,0))</f>
        <v>1</v>
      </c>
      <c r="S24" s="9" t="n">
        <f aca="false">INDEX('Weekly Teams Picked'!BA$5:BA$12,MATCH(Summary!$B24,Summary!$B$19:$B$26,0))</f>
        <v>3</v>
      </c>
      <c r="T24" s="9" t="n">
        <f aca="false">INDEX('Weekly Teams Picked'!BD$5:BD$12,MATCH(Summary!$B24,Summary!$B$19:$B$26,0))</f>
        <v>3</v>
      </c>
      <c r="U24" s="9" t="n">
        <f aca="false">INDEX('Weekly Teams Picked'!BG$5:BG$12,MATCH(Summary!$B24,Summary!$B$19:$B$26,0))</f>
        <v>3</v>
      </c>
      <c r="V24" s="9" t="n">
        <f aca="false">INDEX('Weekly Teams Picked'!BJ$5:BJ$12,MATCH(Summary!$B24,Summary!$B$19:$B$26,0))</f>
        <v>0</v>
      </c>
      <c r="W24" s="9" t="n">
        <f aca="false">INDEX('Weekly Teams Picked'!BM$5:BM$12,MATCH(Summary!$B24,Summary!$B$19:$B$26,0))</f>
        <v>0</v>
      </c>
      <c r="X24" s="10" t="n">
        <f aca="false">INDEX('Weekly Teams Picked'!BP$5:BP$12,MATCH(Summary!$B24,Summary!$B$19:$B$26,0))</f>
        <v>3</v>
      </c>
      <c r="Y24" s="10" t="n">
        <f aca="false">INDEX('Weekly Teams Picked'!BS$5:BS$12,MATCH(Summary!$B24,Summary!$B$19:$B$26,0))</f>
        <v>3</v>
      </c>
      <c r="Z24" s="10" t="n">
        <f aca="false">INDEX('Weekly Teams Picked'!BV$5:BV$12,MATCH(Summary!$B24,Summary!$B$19:$B$26,0))</f>
        <v>3</v>
      </c>
      <c r="AA24" s="10" t="n">
        <f aca="false">INDEX('Weekly Teams Picked'!BY$5:BY$12,MATCH(Summary!$B24,Summary!$B$19:$B$26,0))</f>
        <v>3</v>
      </c>
      <c r="AB24" s="10" t="n">
        <f aca="false">INDEX('Weekly Teams Picked'!CB$5:CB$12,MATCH(Summary!$B24,Summary!$B$19:$B$26,0))</f>
        <v>3</v>
      </c>
      <c r="AC24" s="10" t="n">
        <f aca="false">INDEX('Weekly Teams Picked'!CE$5:CE$12,MATCH(Summary!$B24,Summary!$B$19:$B$26,0))</f>
        <v>1</v>
      </c>
      <c r="AD24" s="10" t="n">
        <f aca="false">INDEX('Weekly Teams Picked'!CH$5:CH$12,MATCH(Summary!$B24,Summary!$B$19:$B$26,0))</f>
        <v>1</v>
      </c>
      <c r="AE24" s="10" t="n">
        <f aca="false">INDEX('Weekly Teams Picked'!CK$5:CK$12,MATCH(Summary!$B24,Summary!$B$19:$B$26,0))</f>
        <v>0</v>
      </c>
      <c r="AF24" s="10" t="n">
        <f aca="false">INDEX('Weekly Teams Picked'!CN$5:CN$12,MATCH(Summary!$B24,Summary!$B$19:$B$26,0))</f>
        <v>3</v>
      </c>
      <c r="AG24" s="10" t="n">
        <f aca="false">INDEX('Weekly Teams Picked'!CQ$5:CQ$12,MATCH(Summary!$B24,Summary!$B$19:$B$26,0))</f>
        <v>1</v>
      </c>
      <c r="AH24" s="10" t="n">
        <f aca="false">INDEX('Weekly Teams Picked'!CT$5:CT$12,MATCH(Summary!$B24,Summary!$B$19:$B$26,0))</f>
        <v>3</v>
      </c>
      <c r="AI24" s="10" t="n">
        <f aca="false">INDEX('Weekly Teams Picked'!CW$5:CW$12,MATCH(Summary!$B24,Summary!$B$19:$B$26,0))</f>
        <v>1</v>
      </c>
      <c r="AJ24" s="10" t="e">
        <f aca="false">INDEX('Weekly Teams Picked'!CZ$5:CZ$12,MATCH(Summary!$B24,Summary!$B$19:$B$26,0))</f>
        <v>#N/A</v>
      </c>
      <c r="AK24" s="10" t="e">
        <f aca="false">INDEX('Weekly Teams Picked'!DC$5:DC$12,MATCH(Summary!$B24,Summary!$B$19:$B$26,0))</f>
        <v>#N/A</v>
      </c>
      <c r="AL24" s="10" t="e">
        <f aca="false">INDEX('Weekly Teams Picked'!DF$5:DF$12,MATCH(Summary!$B24,Summary!$B$19:$B$26,0))</f>
        <v>#N/A</v>
      </c>
      <c r="AM24" s="10" t="e">
        <f aca="false">INDEX('Weekly Teams Picked'!DI$5:DI$12,MATCH(Summary!$B24,Summary!$B$19:$B$26,0))</f>
        <v>#N/A</v>
      </c>
      <c r="AN24" s="10" t="e">
        <f aca="false">INDEX('Weekly Teams Picked'!DL$5:DL$12,MATCH(Summary!$B24,Summary!$B$19:$B$26,0))</f>
        <v>#N/A</v>
      </c>
      <c r="AO24" s="10" t="n">
        <f aca="false">INDEX('Weekly Teams Picked'!DM$5:DM$12,MATCH(Summary!$B24,Summary!$B$19:$B$26,0))</f>
        <v>0</v>
      </c>
      <c r="AP24" s="10" t="n">
        <f aca="false">INDEX('Weekly Teams Picked'!DN$5:DN$12,MATCH(Summary!$B24,Summary!$B$19:$B$26,0))</f>
        <v>0</v>
      </c>
      <c r="AQ24" s="10" t="e">
        <f aca="false">INDEX('Weekly Teams Picked'!DO$5:DO$12,MATCH(Summary!$B24,Summary!$B$19:$B$26,0))</f>
        <v>#N/A</v>
      </c>
      <c r="AR24" s="10" t="n">
        <f aca="false">INDEX('Weekly Teams Picked'!DP$5:DP$12,MATCH(Summary!$B24,Summary!$B$19:$B$26,0))</f>
        <v>0</v>
      </c>
      <c r="AS24" s="10" t="n">
        <f aca="false">INDEX('Weekly Teams Picked'!DQ$5:DQ$12,MATCH(Summary!$B24,Summary!$B$19:$B$26,0))</f>
        <v>0</v>
      </c>
      <c r="AT24" s="10" t="e">
        <f aca="false">INDEX('Weekly Teams Picked'!DR$5:DR$12,MATCH(Summary!$B24,Summary!$B$19:$B$26,0))</f>
        <v>#N/A</v>
      </c>
      <c r="AU24" s="10" t="n">
        <f aca="false">INDEX('Weekly Teams Picked'!DS$5:DS$12,MATCH(Summary!$B24,Summary!$B$19:$B$26,0))</f>
        <v>0</v>
      </c>
      <c r="AV24" s="10" t="n">
        <f aca="false">INDEX('Weekly Teams Picked'!DT$5:DT$12,MATCH(Summary!$B24,Summary!$B$19:$B$26,0))</f>
        <v>0</v>
      </c>
      <c r="AW24" s="10" t="n">
        <f aca="false">SUMIF(C24:AV24,"&lt;&gt;#N/A")</f>
        <v>56</v>
      </c>
    </row>
    <row r="25" customFormat="false" ht="14.25" hidden="false" customHeight="false" outlineLevel="0" collapsed="false">
      <c r="B25" s="8" t="s">
        <v>14</v>
      </c>
      <c r="C25" s="9" t="n">
        <f aca="false">INDEX('Weekly Teams Picked'!E$5:E$12,MATCH(Summary!$B25,Summary!$B$19:$B$26,0))</f>
        <v>3</v>
      </c>
      <c r="D25" s="9" t="n">
        <f aca="false">INDEX('Weekly Teams Picked'!H$5:H$12,MATCH(Summary!$B25,Summary!$B$19:$B$26,0))</f>
        <v>0</v>
      </c>
      <c r="E25" s="9" t="n">
        <f aca="false">INDEX('Weekly Teams Picked'!K$5:K$12,MATCH(Summary!$B25,Summary!$B$19:$B$26,0))</f>
        <v>1</v>
      </c>
      <c r="F25" s="9" t="n">
        <f aca="false">INDEX('Weekly Teams Picked'!N$5:N$12,MATCH(Summary!$B25,Summary!$B$19:$B$26,0))</f>
        <v>3</v>
      </c>
      <c r="G25" s="9" t="n">
        <f aca="false">INDEX('Weekly Teams Picked'!Q$5:Q$12,MATCH(Summary!$B25,Summary!$B$19:$B$26,0))</f>
        <v>1</v>
      </c>
      <c r="H25" s="9" t="n">
        <f aca="false">INDEX('Weekly Teams Picked'!T$5:T$12,MATCH(Summary!$B25,Summary!$B$19:$B$26,0))</f>
        <v>0</v>
      </c>
      <c r="I25" s="9" t="n">
        <f aca="false">INDEX('Weekly Teams Picked'!W$5:W$12,MATCH(Summary!$B25,Summary!$B$19:$B$26,0))</f>
        <v>3</v>
      </c>
      <c r="J25" s="9" t="n">
        <f aca="false">INDEX('Weekly Teams Picked'!Z$5:Z$12,MATCH(Summary!$B25,Summary!$B$19:$B$26,0))</f>
        <v>3</v>
      </c>
      <c r="K25" s="9" t="n">
        <f aca="false">INDEX('Weekly Teams Picked'!AC$5:AC$12,MATCH(Summary!$B25,Summary!$B$19:$B$26,0))</f>
        <v>3</v>
      </c>
      <c r="L25" s="9" t="n">
        <f aca="false">INDEX('Weekly Teams Picked'!AF$5:AF$12,MATCH(Summary!$B25,Summary!$B$19:$B$26,0))</f>
        <v>3</v>
      </c>
      <c r="M25" s="9" t="n">
        <f aca="false">INDEX('Weekly Teams Picked'!AI$5:AI$12,MATCH(Summary!$B25,Summary!$B$19:$B$26,0))</f>
        <v>3</v>
      </c>
      <c r="N25" s="9" t="n">
        <f aca="false">INDEX('Weekly Teams Picked'!AL$5:AL$12,MATCH(Summary!$B25,Summary!$B$19:$B$26,0))</f>
        <v>3</v>
      </c>
      <c r="O25" s="9" t="n">
        <f aca="false">INDEX('Weekly Teams Picked'!AO$5:AO$12,MATCH(Summary!$B25,Summary!$B$19:$B$26,0))</f>
        <v>0</v>
      </c>
      <c r="P25" s="9" t="n">
        <f aca="false">INDEX('Weekly Teams Picked'!AR$5:AR$12,MATCH(Summary!$B25,Summary!$B$19:$B$26,0))</f>
        <v>0</v>
      </c>
      <c r="Q25" s="9" t="n">
        <f aca="false">INDEX('Weekly Teams Picked'!AU$5:AU$12,MATCH(Summary!$B25,Summary!$B$19:$B$26,0))</f>
        <v>3</v>
      </c>
      <c r="R25" s="9" t="n">
        <f aca="false">INDEX('Weekly Teams Picked'!AX$5:AX$12,MATCH(Summary!$B25,Summary!$B$19:$B$26,0))</f>
        <v>1</v>
      </c>
      <c r="S25" s="9" t="n">
        <f aca="false">INDEX('Weekly Teams Picked'!BA$5:BA$12,MATCH(Summary!$B25,Summary!$B$19:$B$26,0))</f>
        <v>3</v>
      </c>
      <c r="T25" s="9" t="n">
        <f aca="false">INDEX('Weekly Teams Picked'!BD$5:BD$12,MATCH(Summary!$B25,Summary!$B$19:$B$26,0))</f>
        <v>1</v>
      </c>
      <c r="U25" s="9" t="n">
        <f aca="false">INDEX('Weekly Teams Picked'!BG$5:BG$12,MATCH(Summary!$B25,Summary!$B$19:$B$26,0))</f>
        <v>1</v>
      </c>
      <c r="V25" s="9" t="n">
        <f aca="false">INDEX('Weekly Teams Picked'!BJ$5:BJ$12,MATCH(Summary!$B25,Summary!$B$19:$B$26,0))</f>
        <v>3</v>
      </c>
      <c r="W25" s="9" t="n">
        <f aca="false">INDEX('Weekly Teams Picked'!BM$5:BM$12,MATCH(Summary!$B25,Summary!$B$19:$B$26,0))</f>
        <v>3</v>
      </c>
      <c r="X25" s="10" t="n">
        <f aca="false">INDEX('Weekly Teams Picked'!BP$5:BP$12,MATCH(Summary!$B25,Summary!$B$19:$B$26,0))</f>
        <v>0</v>
      </c>
      <c r="Y25" s="10" t="n">
        <f aca="false">INDEX('Weekly Teams Picked'!BS$5:BS$12,MATCH(Summary!$B25,Summary!$B$19:$B$26,0))</f>
        <v>3</v>
      </c>
      <c r="Z25" s="10" t="n">
        <f aca="false">INDEX('Weekly Teams Picked'!BV$5:BV$12,MATCH(Summary!$B25,Summary!$B$19:$B$26,0))</f>
        <v>3</v>
      </c>
      <c r="AA25" s="10" t="n">
        <f aca="false">INDEX('Weekly Teams Picked'!BY$5:BY$12,MATCH(Summary!$B25,Summary!$B$19:$B$26,0))</f>
        <v>3</v>
      </c>
      <c r="AB25" s="10" t="n">
        <f aca="false">INDEX('Weekly Teams Picked'!CB$5:CB$12,MATCH(Summary!$B25,Summary!$B$19:$B$26,0))</f>
        <v>1</v>
      </c>
      <c r="AC25" s="10" t="n">
        <f aca="false">INDEX('Weekly Teams Picked'!CE$5:CE$12,MATCH(Summary!$B25,Summary!$B$19:$B$26,0))</f>
        <v>1</v>
      </c>
      <c r="AD25" s="10" t="n">
        <f aca="false">INDEX('Weekly Teams Picked'!CH$5:CH$12,MATCH(Summary!$B25,Summary!$B$19:$B$26,0))</f>
        <v>3</v>
      </c>
      <c r="AE25" s="10" t="n">
        <f aca="false">INDEX('Weekly Teams Picked'!CK$5:CK$12,MATCH(Summary!$B25,Summary!$B$19:$B$26,0))</f>
        <v>1</v>
      </c>
      <c r="AF25" s="10" t="n">
        <f aca="false">INDEX('Weekly Teams Picked'!CN$5:CN$12,MATCH(Summary!$B25,Summary!$B$19:$B$26,0))</f>
        <v>1</v>
      </c>
      <c r="AG25" s="10" t="n">
        <f aca="false">INDEX('Weekly Teams Picked'!CQ$5:CQ$12,MATCH(Summary!$B25,Summary!$B$19:$B$26,0))</f>
        <v>1</v>
      </c>
      <c r="AH25" s="10" t="n">
        <f aca="false">INDEX('Weekly Teams Picked'!CT$5:CT$12,MATCH(Summary!$B25,Summary!$B$19:$B$26,0))</f>
        <v>1</v>
      </c>
      <c r="AI25" s="10" t="n">
        <f aca="false">INDEX('Weekly Teams Picked'!CW$5:CW$12,MATCH(Summary!$B25,Summary!$B$19:$B$26,0))</f>
        <v>0</v>
      </c>
      <c r="AJ25" s="10" t="e">
        <f aca="false">INDEX('Weekly Teams Picked'!CZ$5:CZ$12,MATCH(Summary!$B25,Summary!$B$19:$B$26,0))</f>
        <v>#N/A</v>
      </c>
      <c r="AK25" s="10" t="e">
        <f aca="false">INDEX('Weekly Teams Picked'!DC$5:DC$12,MATCH(Summary!$B25,Summary!$B$19:$B$26,0))</f>
        <v>#N/A</v>
      </c>
      <c r="AL25" s="10" t="e">
        <f aca="false">INDEX('Weekly Teams Picked'!DF$5:DF$12,MATCH(Summary!$B25,Summary!$B$19:$B$26,0))</f>
        <v>#N/A</v>
      </c>
      <c r="AM25" s="10" t="e">
        <f aca="false">INDEX('Weekly Teams Picked'!DI$5:DI$12,MATCH(Summary!$B25,Summary!$B$19:$B$26,0))</f>
        <v>#N/A</v>
      </c>
      <c r="AN25" s="10" t="e">
        <f aca="false">INDEX('Weekly Teams Picked'!DL$5:DL$12,MATCH(Summary!$B25,Summary!$B$19:$B$26,0))</f>
        <v>#N/A</v>
      </c>
      <c r="AO25" s="10" t="n">
        <f aca="false">INDEX('Weekly Teams Picked'!DM$5:DM$12,MATCH(Summary!$B25,Summary!$B$19:$B$26,0))</f>
        <v>0</v>
      </c>
      <c r="AP25" s="10" t="n">
        <f aca="false">INDEX('Weekly Teams Picked'!DN$5:DN$12,MATCH(Summary!$B25,Summary!$B$19:$B$26,0))</f>
        <v>0</v>
      </c>
      <c r="AQ25" s="10" t="e">
        <f aca="false">INDEX('Weekly Teams Picked'!DO$5:DO$12,MATCH(Summary!$B25,Summary!$B$19:$B$26,0))</f>
        <v>#N/A</v>
      </c>
      <c r="AR25" s="10" t="n">
        <f aca="false">INDEX('Weekly Teams Picked'!DP$5:DP$12,MATCH(Summary!$B25,Summary!$B$19:$B$26,0))</f>
        <v>0</v>
      </c>
      <c r="AS25" s="10" t="n">
        <f aca="false">INDEX('Weekly Teams Picked'!DQ$5:DQ$12,MATCH(Summary!$B25,Summary!$B$19:$B$26,0))</f>
        <v>0</v>
      </c>
      <c r="AT25" s="10" t="e">
        <f aca="false">INDEX('Weekly Teams Picked'!DR$5:DR$12,MATCH(Summary!$B25,Summary!$B$19:$B$26,0))</f>
        <v>#N/A</v>
      </c>
      <c r="AU25" s="10" t="n">
        <f aca="false">INDEX('Weekly Teams Picked'!DS$5:DS$12,MATCH(Summary!$B25,Summary!$B$19:$B$26,0))</f>
        <v>0</v>
      </c>
      <c r="AV25" s="10" t="n">
        <f aca="false">INDEX('Weekly Teams Picked'!DT$5:DT$12,MATCH(Summary!$B25,Summary!$B$19:$B$26,0))</f>
        <v>0</v>
      </c>
      <c r="AW25" s="10" t="n">
        <f aca="false">SUMIF(C25:AV25,"&lt;&gt;#N/A")</f>
        <v>59</v>
      </c>
    </row>
    <row r="26" customFormat="false" ht="14.25" hidden="false" customHeight="false" outlineLevel="0" collapsed="false">
      <c r="B26" s="8" t="s">
        <v>15</v>
      </c>
      <c r="C26" s="9" t="n">
        <f aca="false">INDEX('Weekly Teams Picked'!E$5:E$12,MATCH(Summary!$B26,Summary!$B$19:$B$26,0))</f>
        <v>0</v>
      </c>
      <c r="D26" s="9" t="n">
        <f aca="false">INDEX('Weekly Teams Picked'!H$5:H$12,MATCH(Summary!$B26,Summary!$B$19:$B$26,0))</f>
        <v>3</v>
      </c>
      <c r="E26" s="9" t="n">
        <f aca="false">INDEX('Weekly Teams Picked'!K$5:K$12,MATCH(Summary!$B26,Summary!$B$19:$B$26,0))</f>
        <v>3</v>
      </c>
      <c r="F26" s="9" t="n">
        <f aca="false">INDEX('Weekly Teams Picked'!N$5:N$12,MATCH(Summary!$B26,Summary!$B$19:$B$26,0))</f>
        <v>3</v>
      </c>
      <c r="G26" s="9" t="n">
        <f aca="false">INDEX('Weekly Teams Picked'!Q$5:Q$12,MATCH(Summary!$B26,Summary!$B$19:$B$26,0))</f>
        <v>0</v>
      </c>
      <c r="H26" s="9" t="n">
        <f aca="false">INDEX('Weekly Teams Picked'!T$5:T$12,MATCH(Summary!$B26,Summary!$B$19:$B$26,0))</f>
        <v>1</v>
      </c>
      <c r="I26" s="9" t="n">
        <f aca="false">INDEX('Weekly Teams Picked'!W$5:W$12,MATCH(Summary!$B26,Summary!$B$19:$B$26,0))</f>
        <v>3</v>
      </c>
      <c r="J26" s="9" t="n">
        <f aca="false">INDEX('Weekly Teams Picked'!Z$5:Z$12,MATCH(Summary!$B26,Summary!$B$19:$B$26,0))</f>
        <v>3</v>
      </c>
      <c r="K26" s="9" t="n">
        <f aca="false">INDEX('Weekly Teams Picked'!AC$5:AC$12,MATCH(Summary!$B26,Summary!$B$19:$B$26,0))</f>
        <v>3</v>
      </c>
      <c r="L26" s="9" t="n">
        <f aca="false">INDEX('Weekly Teams Picked'!AF$5:AF$12,MATCH(Summary!$B26,Summary!$B$19:$B$26,0))</f>
        <v>1</v>
      </c>
      <c r="M26" s="9" t="n">
        <f aca="false">INDEX('Weekly Teams Picked'!AI$5:AI$12,MATCH(Summary!$B26,Summary!$B$19:$B$26,0))</f>
        <v>0</v>
      </c>
      <c r="N26" s="9" t="n">
        <f aca="false">INDEX('Weekly Teams Picked'!AL$5:AL$12,MATCH(Summary!$B26,Summary!$B$19:$B$26,0))</f>
        <v>0</v>
      </c>
      <c r="O26" s="9" t="n">
        <f aca="false">INDEX('Weekly Teams Picked'!AO$5:AO$12,MATCH(Summary!$B26,Summary!$B$19:$B$26,0))</f>
        <v>3</v>
      </c>
      <c r="P26" s="9" t="n">
        <f aca="false">INDEX('Weekly Teams Picked'!AR$5:AR$12,MATCH(Summary!$B26,Summary!$B$19:$B$26,0))</f>
        <v>3</v>
      </c>
      <c r="Q26" s="9" t="n">
        <f aca="false">INDEX('Weekly Teams Picked'!AU$5:AU$12,MATCH(Summary!$B26,Summary!$B$19:$B$26,0))</f>
        <v>3</v>
      </c>
      <c r="R26" s="9" t="n">
        <f aca="false">INDEX('Weekly Teams Picked'!AX$5:AX$12,MATCH(Summary!$B26,Summary!$B$19:$B$26,0))</f>
        <v>0</v>
      </c>
      <c r="S26" s="9" t="n">
        <f aca="false">INDEX('Weekly Teams Picked'!BA$5:BA$12,MATCH(Summary!$B26,Summary!$B$19:$B$26,0))</f>
        <v>3</v>
      </c>
      <c r="T26" s="9" t="n">
        <f aca="false">INDEX('Weekly Teams Picked'!BD$5:BD$12,MATCH(Summary!$B26,Summary!$B$19:$B$26,0))</f>
        <v>3</v>
      </c>
      <c r="U26" s="9" t="n">
        <f aca="false">INDEX('Weekly Teams Picked'!BG$5:BG$12,MATCH(Summary!$B26,Summary!$B$19:$B$26,0))</f>
        <v>3</v>
      </c>
      <c r="V26" s="9" t="n">
        <f aca="false">INDEX('Weekly Teams Picked'!BJ$5:BJ$12,MATCH(Summary!$B26,Summary!$B$19:$B$26,0))</f>
        <v>1</v>
      </c>
      <c r="W26" s="9" t="n">
        <f aca="false">INDEX('Weekly Teams Picked'!BM$5:BM$12,MATCH(Summary!$B26,Summary!$B$19:$B$26,0))</f>
        <v>3</v>
      </c>
      <c r="X26" s="10" t="n">
        <f aca="false">INDEX('Weekly Teams Picked'!BP$5:BP$12,MATCH(Summary!$B26,Summary!$B$19:$B$26,0))</f>
        <v>0</v>
      </c>
      <c r="Y26" s="10" t="n">
        <f aca="false">INDEX('Weekly Teams Picked'!BS$5:BS$12,MATCH(Summary!$B26,Summary!$B$19:$B$26,0))</f>
        <v>1</v>
      </c>
      <c r="Z26" s="10" t="n">
        <f aca="false">INDEX('Weekly Teams Picked'!BV$5:BV$12,MATCH(Summary!$B26,Summary!$B$19:$B$26,0))</f>
        <v>3</v>
      </c>
      <c r="AA26" s="10" t="n">
        <f aca="false">INDEX('Weekly Teams Picked'!BY$5:BY$12,MATCH(Summary!$B26,Summary!$B$19:$B$26,0))</f>
        <v>3</v>
      </c>
      <c r="AB26" s="10" t="n">
        <f aca="false">INDEX('Weekly Teams Picked'!CB$5:CB$12,MATCH(Summary!$B26,Summary!$B$19:$B$26,0))</f>
        <v>3</v>
      </c>
      <c r="AC26" s="10" t="n">
        <f aca="false">INDEX('Weekly Teams Picked'!CE$5:CE$12,MATCH(Summary!$B26,Summary!$B$19:$B$26,0))</f>
        <v>0</v>
      </c>
      <c r="AD26" s="10" t="n">
        <f aca="false">INDEX('Weekly Teams Picked'!CH$5:CH$12,MATCH(Summary!$B26,Summary!$B$19:$B$26,0))</f>
        <v>3</v>
      </c>
      <c r="AE26" s="10" t="n">
        <f aca="false">INDEX('Weekly Teams Picked'!CK$5:CK$12,MATCH(Summary!$B26,Summary!$B$19:$B$26,0))</f>
        <v>0</v>
      </c>
      <c r="AF26" s="10" t="n">
        <f aca="false">INDEX('Weekly Teams Picked'!CN$5:CN$12,MATCH(Summary!$B26,Summary!$B$19:$B$26,0))</f>
        <v>1</v>
      </c>
      <c r="AG26" s="10" t="n">
        <f aca="false">INDEX('Weekly Teams Picked'!CQ$5:CQ$12,MATCH(Summary!$B26,Summary!$B$19:$B$26,0))</f>
        <v>0</v>
      </c>
      <c r="AH26" s="10" t="n">
        <f aca="false">INDEX('Weekly Teams Picked'!CT$5:CT$12,MATCH(Summary!$B26,Summary!$B$19:$B$26,0))</f>
        <v>3</v>
      </c>
      <c r="AI26" s="10" t="n">
        <f aca="false">INDEX('Weekly Teams Picked'!CW$5:CW$12,MATCH(Summary!$B26,Summary!$B$19:$B$26,0))</f>
        <v>0</v>
      </c>
      <c r="AJ26" s="10" t="e">
        <f aca="false">INDEX('Weekly Teams Picked'!CZ$5:CZ$12,MATCH(Summary!$B26,Summary!$B$19:$B$26,0))</f>
        <v>#N/A</v>
      </c>
      <c r="AK26" s="10" t="e">
        <f aca="false">INDEX('Weekly Teams Picked'!DC$5:DC$12,MATCH(Summary!$B26,Summary!$B$19:$B$26,0))</f>
        <v>#N/A</v>
      </c>
      <c r="AL26" s="10" t="e">
        <f aca="false">INDEX('Weekly Teams Picked'!DF$5:DF$12,MATCH(Summary!$B26,Summary!$B$19:$B$26,0))</f>
        <v>#N/A</v>
      </c>
      <c r="AM26" s="10" t="e">
        <f aca="false">INDEX('Weekly Teams Picked'!DI$5:DI$12,MATCH(Summary!$B26,Summary!$B$19:$B$26,0))</f>
        <v>#N/A</v>
      </c>
      <c r="AN26" s="10" t="e">
        <f aca="false">INDEX('Weekly Teams Picked'!DL$5:DL$12,MATCH(Summary!$B26,Summary!$B$19:$B$26,0))</f>
        <v>#N/A</v>
      </c>
      <c r="AO26" s="10" t="n">
        <f aca="false">INDEX('Weekly Teams Picked'!DM$5:DM$12,MATCH(Summary!$B26,Summary!$B$19:$B$26,0))</f>
        <v>0</v>
      </c>
      <c r="AP26" s="10" t="n">
        <f aca="false">INDEX('Weekly Teams Picked'!DN$5:DN$12,MATCH(Summary!$B26,Summary!$B$19:$B$26,0))</f>
        <v>0</v>
      </c>
      <c r="AQ26" s="10" t="e">
        <f aca="false">INDEX('Weekly Teams Picked'!DO$5:DO$12,MATCH(Summary!$B26,Summary!$B$19:$B$26,0))</f>
        <v>#N/A</v>
      </c>
      <c r="AR26" s="10" t="n">
        <f aca="false">INDEX('Weekly Teams Picked'!DP$5:DP$12,MATCH(Summary!$B26,Summary!$B$19:$B$26,0))</f>
        <v>0</v>
      </c>
      <c r="AS26" s="10" t="n">
        <f aca="false">INDEX('Weekly Teams Picked'!DQ$5:DQ$12,MATCH(Summary!$B26,Summary!$B$19:$B$26,0))</f>
        <v>0</v>
      </c>
      <c r="AT26" s="10" t="e">
        <f aca="false">INDEX('Weekly Teams Picked'!DR$5:DR$12,MATCH(Summary!$B26,Summary!$B$19:$B$26,0))</f>
        <v>#N/A</v>
      </c>
      <c r="AU26" s="10" t="n">
        <f aca="false">INDEX('Weekly Teams Picked'!DS$5:DS$12,MATCH(Summary!$B26,Summary!$B$19:$B$26,0))</f>
        <v>0</v>
      </c>
      <c r="AV26" s="10" t="n">
        <f aca="false">INDEX('Weekly Teams Picked'!DT$5:DT$12,MATCH(Summary!$B26,Summary!$B$19:$B$26,0))</f>
        <v>0</v>
      </c>
      <c r="AW26" s="10" t="n">
        <f aca="false">SUMIF(C26:AV26,"&lt;&gt;#N/A")</f>
        <v>59</v>
      </c>
    </row>
  </sheetData>
  <autoFilter ref="E2:F10"/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DU70"/>
  <sheetViews>
    <sheetView showFormulas="false" showGridLines="true" showRowColHeaders="true" showZeros="true" rightToLeft="false" tabSelected="true" showOutlineSymbols="true" defaultGridColor="true" view="normal" topLeftCell="A49" colorId="64" zoomScale="100" zoomScaleNormal="100" zoomScalePageLayoutView="100" workbookViewId="0">
      <selection pane="topLeft" activeCell="E62" activeCellId="0" sqref="E62:H70"/>
    </sheetView>
  </sheetViews>
  <sheetFormatPr defaultRowHeight="14.25" zeroHeight="false" outlineLevelRow="0" outlineLevelCol="0"/>
  <cols>
    <col collapsed="false" customWidth="true" hidden="false" outlineLevel="0" max="1" min="1" style="0" width="10.61"/>
    <col collapsed="false" customWidth="true" hidden="false" outlineLevel="0" max="2" min="2" style="0" width="13.63"/>
    <col collapsed="false" customWidth="true" hidden="false" outlineLevel="0" max="3" min="3" style="0" width="12.63"/>
    <col collapsed="false" customWidth="true" hidden="false" outlineLevel="0" max="4" min="4" style="0" width="14.62"/>
    <col collapsed="false" customWidth="true" hidden="false" outlineLevel="0" max="5" min="5" style="0" width="15.75"/>
    <col collapsed="false" customWidth="true" hidden="false" outlineLevel="0" max="7" min="6" style="0" width="14.62"/>
    <col collapsed="false" customWidth="true" hidden="false" outlineLevel="0" max="8" min="8" style="0" width="15.38"/>
    <col collapsed="false" customWidth="true" hidden="false" outlineLevel="0" max="9" min="9" style="0" width="14.62"/>
    <col collapsed="false" customWidth="true" hidden="false" outlineLevel="0" max="11" min="10" style="0" width="10.61"/>
    <col collapsed="false" customWidth="true" hidden="false" outlineLevel="0" max="12" min="12" style="0" width="11.62"/>
    <col collapsed="false" customWidth="true" hidden="false" outlineLevel="0" max="13" min="13" style="0" width="13.13"/>
    <col collapsed="false" customWidth="true" hidden="false" outlineLevel="0" max="14" min="14" style="0" width="15.75"/>
    <col collapsed="false" customWidth="true" hidden="false" outlineLevel="0" max="15" min="15" style="0" width="11.62"/>
    <col collapsed="false" customWidth="true" hidden="false" outlineLevel="0" max="17" min="16" style="0" width="10.61"/>
    <col collapsed="false" customWidth="true" hidden="false" outlineLevel="0" max="18" min="18" style="0" width="12.63"/>
    <col collapsed="false" customWidth="true" hidden="false" outlineLevel="0" max="19" min="19" style="0" width="10.61"/>
    <col collapsed="false" customWidth="true" hidden="false" outlineLevel="0" max="20" min="20" style="0" width="10"/>
    <col collapsed="false" customWidth="true" hidden="false" outlineLevel="0" max="21" min="21" style="0" width="13.25"/>
    <col collapsed="false" customWidth="true" hidden="false" outlineLevel="0" max="23" min="22" style="0" width="8.88"/>
    <col collapsed="false" customWidth="true" hidden="false" outlineLevel="0" max="24" min="24" style="0" width="11.62"/>
    <col collapsed="false" customWidth="true" hidden="false" outlineLevel="0" max="26" min="25" style="0" width="8.88"/>
    <col collapsed="false" customWidth="true" hidden="false" outlineLevel="0" max="27" min="27" style="0" width="11.87"/>
    <col collapsed="false" customWidth="true" hidden="false" outlineLevel="0" max="29" min="28" style="0" width="8.88"/>
    <col collapsed="false" customWidth="true" hidden="false" outlineLevel="0" max="30" min="30" style="0" width="11.62"/>
    <col collapsed="false" customWidth="true" hidden="false" outlineLevel="0" max="38" min="31" style="0" width="8.88"/>
    <col collapsed="false" customWidth="true" hidden="false" outlineLevel="0" max="39" min="39" style="0" width="11.75"/>
    <col collapsed="false" customWidth="true" hidden="false" outlineLevel="0" max="41" min="40" style="0" width="8.88"/>
    <col collapsed="false" customWidth="true" hidden="false" outlineLevel="0" max="42" min="42" style="0" width="11.62"/>
    <col collapsed="false" customWidth="true" hidden="false" outlineLevel="0" max="44" min="43" style="0" width="8.88"/>
    <col collapsed="false" customWidth="true" hidden="false" outlineLevel="0" max="45" min="45" style="0" width="11.62"/>
    <col collapsed="false" customWidth="true" hidden="false" outlineLevel="0" max="50" min="46" style="0" width="8.88"/>
    <col collapsed="false" customWidth="true" hidden="false" outlineLevel="0" max="51" min="51" style="0" width="11.62"/>
    <col collapsed="false" customWidth="true" hidden="false" outlineLevel="0" max="56" min="52" style="0" width="8.88"/>
    <col collapsed="false" customWidth="true" hidden="false" outlineLevel="0" max="57" min="57" style="0" width="11.62"/>
    <col collapsed="false" customWidth="true" hidden="false" outlineLevel="0" max="59" min="58" style="0" width="8.88"/>
    <col collapsed="false" customWidth="true" hidden="false" outlineLevel="0" max="60" min="60" style="0" width="11.62"/>
    <col collapsed="false" customWidth="true" hidden="false" outlineLevel="0" max="62" min="61" style="0" width="8.88"/>
    <col collapsed="false" customWidth="true" hidden="false" outlineLevel="0" max="63" min="63" style="0" width="11.62"/>
    <col collapsed="false" customWidth="true" hidden="false" outlineLevel="0" max="65" min="64" style="0" width="8.88"/>
    <col collapsed="false" customWidth="true" hidden="false" outlineLevel="0" max="66" min="66" style="0" width="15.75"/>
    <col collapsed="false" customWidth="true" hidden="false" outlineLevel="0" max="74" min="67" style="0" width="8.88"/>
    <col collapsed="false" customWidth="true" hidden="false" outlineLevel="0" max="75" min="75" style="0" width="13"/>
    <col collapsed="false" customWidth="true" hidden="false" outlineLevel="0" max="77" min="76" style="0" width="8.88"/>
    <col collapsed="false" customWidth="true" hidden="false" outlineLevel="0" max="78" min="78" style="0" width="11.62"/>
    <col collapsed="false" customWidth="true" hidden="false" outlineLevel="0" max="80" min="79" style="0" width="8.88"/>
    <col collapsed="false" customWidth="true" hidden="false" outlineLevel="0" max="81" min="81" style="0" width="13.13"/>
    <col collapsed="false" customWidth="true" hidden="false" outlineLevel="0" max="83" min="82" style="0" width="8.88"/>
    <col collapsed="false" customWidth="true" hidden="false" outlineLevel="0" max="84" min="84" style="0" width="14.62"/>
    <col collapsed="false" customWidth="true" hidden="false" outlineLevel="0" max="85" min="85" style="0" width="6.13"/>
    <col collapsed="false" customWidth="true" hidden="false" outlineLevel="0" max="86" min="86" style="0" width="6.25"/>
    <col collapsed="false" customWidth="true" hidden="false" outlineLevel="0" max="87" min="87" style="0" width="12"/>
    <col collapsed="false" customWidth="true" hidden="false" outlineLevel="0" max="88" min="88" style="0" width="6.25"/>
    <col collapsed="false" customWidth="true" hidden="false" outlineLevel="0" max="89" min="89" style="0" width="8.88"/>
    <col collapsed="false" customWidth="true" hidden="false" outlineLevel="0" max="90" min="90" style="0" width="12.38"/>
    <col collapsed="false" customWidth="true" hidden="false" outlineLevel="0" max="92" min="91" style="0" width="8.88"/>
    <col collapsed="false" customWidth="true" hidden="false" outlineLevel="0" max="93" min="93" style="0" width="11.62"/>
    <col collapsed="false" customWidth="true" hidden="false" outlineLevel="0" max="95" min="94" style="0" width="8.88"/>
    <col collapsed="false" customWidth="true" hidden="false" outlineLevel="0" max="96" min="96" style="0" width="13.63"/>
    <col collapsed="false" customWidth="true" hidden="false" outlineLevel="0" max="98" min="97" style="0" width="8.88"/>
    <col collapsed="false" customWidth="true" hidden="false" outlineLevel="0" max="99" min="99" style="0" width="11.62"/>
    <col collapsed="false" customWidth="true" hidden="false" outlineLevel="0" max="1025" min="100" style="0" width="8.88"/>
  </cols>
  <sheetData>
    <row r="3" customFormat="false" ht="14.25" hidden="false" customHeight="false" outlineLevel="0" collapsed="false">
      <c r="B3" s="11"/>
      <c r="C3" s="11" t="n">
        <v>1</v>
      </c>
      <c r="F3" s="0" t="n">
        <v>2</v>
      </c>
      <c r="I3" s="11" t="n">
        <v>3</v>
      </c>
      <c r="L3" s="0" t="n">
        <v>4</v>
      </c>
      <c r="O3" s="11" t="n">
        <v>5</v>
      </c>
      <c r="R3" s="0" t="n">
        <v>6</v>
      </c>
      <c r="U3" s="11" t="n">
        <v>7</v>
      </c>
      <c r="X3" s="0" t="n">
        <v>8</v>
      </c>
      <c r="AA3" s="11" t="n">
        <v>9</v>
      </c>
      <c r="AD3" s="0" t="n">
        <v>10</v>
      </c>
      <c r="AG3" s="11" t="n">
        <v>11</v>
      </c>
      <c r="AJ3" s="0" t="n">
        <v>12</v>
      </c>
      <c r="AM3" s="11" t="n">
        <v>13</v>
      </c>
      <c r="AP3" s="0" t="n">
        <v>14</v>
      </c>
      <c r="AS3" s="11" t="n">
        <v>15</v>
      </c>
      <c r="AV3" s="0" t="n">
        <v>16</v>
      </c>
      <c r="AY3" s="11" t="n">
        <v>17</v>
      </c>
      <c r="BB3" s="0" t="n">
        <v>18</v>
      </c>
      <c r="BE3" s="11" t="n">
        <v>19</v>
      </c>
      <c r="BH3" s="0" t="n">
        <v>20</v>
      </c>
      <c r="BK3" s="11" t="n">
        <v>21</v>
      </c>
      <c r="BN3" s="0" t="n">
        <v>22</v>
      </c>
      <c r="BQ3" s="11" t="n">
        <v>23</v>
      </c>
      <c r="BT3" s="0" t="n">
        <v>24</v>
      </c>
      <c r="BW3" s="11" t="n">
        <v>25</v>
      </c>
      <c r="BZ3" s="0" t="n">
        <v>26</v>
      </c>
      <c r="CC3" s="11" t="n">
        <v>27</v>
      </c>
      <c r="CF3" s="0" t="n">
        <v>28</v>
      </c>
      <c r="CI3" s="11" t="n">
        <v>29</v>
      </c>
      <c r="CL3" s="0" t="n">
        <v>30</v>
      </c>
      <c r="CO3" s="11" t="n">
        <v>31</v>
      </c>
      <c r="CR3" s="0" t="n">
        <v>32</v>
      </c>
      <c r="CU3" s="11" t="n">
        <v>33</v>
      </c>
      <c r="CX3" s="0" t="n">
        <v>34</v>
      </c>
      <c r="DA3" s="11" t="n">
        <v>35</v>
      </c>
      <c r="DD3" s="0" t="n">
        <v>36</v>
      </c>
      <c r="DG3" s="11" t="n">
        <v>37</v>
      </c>
      <c r="DJ3" s="0" t="n">
        <v>38</v>
      </c>
      <c r="DM3" s="0" t="n">
        <v>39</v>
      </c>
      <c r="DP3" s="0" t="n">
        <v>40</v>
      </c>
      <c r="DS3" s="0" t="n">
        <v>41</v>
      </c>
    </row>
    <row r="4" customFormat="false" ht="14.25" hidden="false" customHeight="false" outlineLevel="0" collapsed="false">
      <c r="B4" s="0" t="s">
        <v>6</v>
      </c>
      <c r="C4" s="0" t="s">
        <v>21</v>
      </c>
      <c r="D4" s="7" t="s">
        <v>3</v>
      </c>
      <c r="E4" s="7" t="s">
        <v>4</v>
      </c>
      <c r="F4" s="0" t="s">
        <v>21</v>
      </c>
      <c r="G4" s="7" t="s">
        <v>3</v>
      </c>
      <c r="H4" s="7" t="s">
        <v>4</v>
      </c>
      <c r="I4" s="0" t="s">
        <v>21</v>
      </c>
      <c r="J4" s="0" t="s">
        <v>3</v>
      </c>
      <c r="K4" s="0" t="s">
        <v>4</v>
      </c>
      <c r="L4" s="0" t="s">
        <v>21</v>
      </c>
      <c r="M4" s="0" t="s">
        <v>3</v>
      </c>
      <c r="N4" s="0" t="s">
        <v>4</v>
      </c>
      <c r="O4" s="0" t="s">
        <v>21</v>
      </c>
      <c r="P4" s="0" t="s">
        <v>3</v>
      </c>
      <c r="Q4" s="0" t="s">
        <v>4</v>
      </c>
      <c r="R4" s="0" t="s">
        <v>21</v>
      </c>
      <c r="S4" s="0" t="s">
        <v>3</v>
      </c>
      <c r="T4" s="0" t="s">
        <v>4</v>
      </c>
      <c r="U4" s="0" t="s">
        <v>21</v>
      </c>
      <c r="V4" s="0" t="s">
        <v>3</v>
      </c>
      <c r="W4" s="0" t="s">
        <v>4</v>
      </c>
      <c r="X4" s="0" t="s">
        <v>21</v>
      </c>
      <c r="Y4" s="0" t="s">
        <v>3</v>
      </c>
      <c r="Z4" s="0" t="s">
        <v>4</v>
      </c>
      <c r="AA4" s="0" t="s">
        <v>21</v>
      </c>
      <c r="AB4" s="0" t="s">
        <v>3</v>
      </c>
      <c r="AC4" s="0" t="s">
        <v>4</v>
      </c>
      <c r="AD4" s="0" t="s">
        <v>21</v>
      </c>
      <c r="AE4" s="0" t="s">
        <v>3</v>
      </c>
      <c r="AF4" s="0" t="s">
        <v>4</v>
      </c>
      <c r="AG4" s="0" t="s">
        <v>21</v>
      </c>
      <c r="AH4" s="0" t="s">
        <v>3</v>
      </c>
      <c r="AI4" s="0" t="s">
        <v>4</v>
      </c>
      <c r="AJ4" s="0" t="s">
        <v>21</v>
      </c>
      <c r="AK4" s="0" t="s">
        <v>3</v>
      </c>
      <c r="AL4" s="0" t="s">
        <v>4</v>
      </c>
      <c r="AM4" s="0" t="s">
        <v>21</v>
      </c>
      <c r="AN4" s="0" t="s">
        <v>3</v>
      </c>
      <c r="AO4" s="0" t="s">
        <v>4</v>
      </c>
      <c r="AP4" s="0" t="s">
        <v>21</v>
      </c>
      <c r="AQ4" s="0" t="s">
        <v>3</v>
      </c>
      <c r="AR4" s="0" t="s">
        <v>4</v>
      </c>
      <c r="AS4" s="0" t="s">
        <v>21</v>
      </c>
      <c r="AT4" s="0" t="s">
        <v>3</v>
      </c>
      <c r="AU4" s="0" t="s">
        <v>4</v>
      </c>
      <c r="AV4" s="12" t="s">
        <v>21</v>
      </c>
      <c r="AW4" s="12" t="s">
        <v>3</v>
      </c>
      <c r="AX4" s="0" t="s">
        <v>4</v>
      </c>
      <c r="AY4" s="0" t="s">
        <v>21</v>
      </c>
      <c r="AZ4" s="0" t="s">
        <v>3</v>
      </c>
      <c r="BA4" s="0" t="s">
        <v>4</v>
      </c>
      <c r="BB4" s="0" t="s">
        <v>21</v>
      </c>
      <c r="BC4" s="0" t="s">
        <v>3</v>
      </c>
      <c r="BD4" s="0" t="s">
        <v>4</v>
      </c>
      <c r="BE4" s="0" t="s">
        <v>21</v>
      </c>
      <c r="BF4" s="0" t="s">
        <v>3</v>
      </c>
      <c r="BG4" s="0" t="s">
        <v>4</v>
      </c>
      <c r="BH4" s="0" t="s">
        <v>21</v>
      </c>
      <c r="BI4" s="0" t="s">
        <v>3</v>
      </c>
      <c r="BJ4" s="0" t="s">
        <v>4</v>
      </c>
      <c r="BK4" s="0" t="s">
        <v>21</v>
      </c>
      <c r="BL4" s="0" t="s">
        <v>3</v>
      </c>
      <c r="BM4" s="0" t="s">
        <v>4</v>
      </c>
      <c r="BN4" s="0" t="s">
        <v>21</v>
      </c>
      <c r="BO4" s="0" t="s">
        <v>3</v>
      </c>
      <c r="BP4" s="0" t="s">
        <v>4</v>
      </c>
      <c r="BQ4" s="0" t="s">
        <v>21</v>
      </c>
      <c r="BR4" s="0" t="s">
        <v>3</v>
      </c>
      <c r="BS4" s="0" t="s">
        <v>4</v>
      </c>
      <c r="BT4" s="0" t="s">
        <v>21</v>
      </c>
      <c r="BU4" s="0" t="s">
        <v>3</v>
      </c>
      <c r="BV4" s="0" t="s">
        <v>4</v>
      </c>
      <c r="BW4" s="0" t="s">
        <v>21</v>
      </c>
      <c r="BX4" s="0" t="s">
        <v>3</v>
      </c>
      <c r="BY4" s="0" t="s">
        <v>4</v>
      </c>
      <c r="BZ4" s="0" t="s">
        <v>21</v>
      </c>
      <c r="CA4" s="0" t="s">
        <v>3</v>
      </c>
      <c r="CB4" s="0" t="s">
        <v>4</v>
      </c>
      <c r="CC4" s="0" t="s">
        <v>21</v>
      </c>
      <c r="CD4" s="0" t="s">
        <v>3</v>
      </c>
      <c r="CE4" s="0" t="s">
        <v>4</v>
      </c>
      <c r="CF4" s="0" t="s">
        <v>21</v>
      </c>
      <c r="CG4" s="0" t="s">
        <v>3</v>
      </c>
      <c r="CH4" s="0" t="s">
        <v>4</v>
      </c>
      <c r="CI4" s="0" t="s">
        <v>21</v>
      </c>
      <c r="CJ4" s="0" t="s">
        <v>3</v>
      </c>
      <c r="CK4" s="0" t="s">
        <v>4</v>
      </c>
      <c r="CL4" s="0" t="s">
        <v>21</v>
      </c>
      <c r="CM4" s="0" t="s">
        <v>3</v>
      </c>
      <c r="CN4" s="0" t="s">
        <v>4</v>
      </c>
      <c r="CO4" s="0" t="s">
        <v>21</v>
      </c>
      <c r="CP4" s="0" t="s">
        <v>3</v>
      </c>
      <c r="CQ4" s="0" t="s">
        <v>4</v>
      </c>
      <c r="CR4" s="0" t="s">
        <v>21</v>
      </c>
      <c r="CS4" s="0" t="s">
        <v>3</v>
      </c>
      <c r="CT4" s="0" t="s">
        <v>4</v>
      </c>
      <c r="CU4" s="0" t="s">
        <v>21</v>
      </c>
      <c r="CV4" s="0" t="s">
        <v>3</v>
      </c>
      <c r="CW4" s="0" t="s">
        <v>4</v>
      </c>
      <c r="CX4" s="0" t="s">
        <v>21</v>
      </c>
      <c r="CY4" s="0" t="s">
        <v>3</v>
      </c>
      <c r="CZ4" s="0" t="s">
        <v>4</v>
      </c>
      <c r="DA4" s="0" t="s">
        <v>21</v>
      </c>
      <c r="DB4" s="0" t="s">
        <v>3</v>
      </c>
      <c r="DC4" s="0" t="s">
        <v>4</v>
      </c>
      <c r="DD4" s="0" t="s">
        <v>21</v>
      </c>
      <c r="DE4" s="0" t="s">
        <v>3</v>
      </c>
      <c r="DF4" s="0" t="s">
        <v>4</v>
      </c>
      <c r="DG4" s="0" t="s">
        <v>21</v>
      </c>
      <c r="DH4" s="0" t="s">
        <v>3</v>
      </c>
      <c r="DI4" s="0" t="s">
        <v>4</v>
      </c>
      <c r="DJ4" s="0" t="s">
        <v>21</v>
      </c>
      <c r="DK4" s="0" t="s">
        <v>3</v>
      </c>
      <c r="DL4" s="0" t="s">
        <v>4</v>
      </c>
      <c r="DM4" s="0" t="s">
        <v>21</v>
      </c>
      <c r="DN4" s="0" t="s">
        <v>3</v>
      </c>
      <c r="DO4" s="0" t="s">
        <v>4</v>
      </c>
      <c r="DP4" s="0" t="s">
        <v>21</v>
      </c>
      <c r="DQ4" s="0" t="s">
        <v>3</v>
      </c>
      <c r="DR4" s="0" t="s">
        <v>4</v>
      </c>
      <c r="DS4" s="0" t="s">
        <v>21</v>
      </c>
      <c r="DT4" s="0" t="s">
        <v>3</v>
      </c>
      <c r="DU4" s="0" t="s">
        <v>4</v>
      </c>
    </row>
    <row r="5" customFormat="false" ht="15" hidden="false" customHeight="false" outlineLevel="0" collapsed="false">
      <c r="B5" s="0" t="s">
        <v>16</v>
      </c>
      <c r="C5" s="0" t="s">
        <v>22</v>
      </c>
      <c r="D5" s="7" t="s">
        <v>8</v>
      </c>
      <c r="E5" s="7" t="n">
        <f aca="false">VLOOKUP(D5,Summary!$A$3:$B$5,2,0)</f>
        <v>3</v>
      </c>
      <c r="F5" s="0" t="s">
        <v>23</v>
      </c>
      <c r="G5" s="7" t="s">
        <v>8</v>
      </c>
      <c r="H5" s="7" t="n">
        <f aca="false">VLOOKUP(G5,Summary!$A$3:$B$5,2,0)</f>
        <v>3</v>
      </c>
      <c r="I5" s="13" t="s">
        <v>24</v>
      </c>
      <c r="J5" s="7" t="s">
        <v>8</v>
      </c>
      <c r="K5" s="0" t="n">
        <f aca="false">VLOOKUP(J5,Summary!$A$3:$B$5,2,0)</f>
        <v>3</v>
      </c>
      <c r="L5" s="14" t="s">
        <v>25</v>
      </c>
      <c r="M5" s="7" t="s">
        <v>8</v>
      </c>
      <c r="N5" s="0" t="n">
        <f aca="false">VLOOKUP(M5,Summary!$A$3:$B$5,2,0)</f>
        <v>3</v>
      </c>
      <c r="O5" s="15" t="s">
        <v>26</v>
      </c>
      <c r="P5" s="7" t="s">
        <v>8</v>
      </c>
      <c r="Q5" s="0" t="n">
        <f aca="false">VLOOKUP(P5,Summary!$A$3:$B$5,2,0)</f>
        <v>3</v>
      </c>
      <c r="R5" s="16" t="s">
        <v>27</v>
      </c>
      <c r="S5" s="7" t="s">
        <v>10</v>
      </c>
      <c r="T5" s="0" t="n">
        <f aca="false">VLOOKUP(S5,Summary!$A$3:$B$5,2,0)</f>
        <v>1</v>
      </c>
      <c r="U5" s="17" t="s">
        <v>28</v>
      </c>
      <c r="V5" s="7" t="s">
        <v>10</v>
      </c>
      <c r="W5" s="0" t="n">
        <f aca="false">VLOOKUP(V5,Summary!$A$3:$B$5,2,0)</f>
        <v>1</v>
      </c>
      <c r="X5" s="7" t="s">
        <v>29</v>
      </c>
      <c r="Y5" s="7" t="s">
        <v>8</v>
      </c>
      <c r="Z5" s="0" t="n">
        <f aca="false">VLOOKUP(Y5,Summary!$A$3:$B$5,2,0)</f>
        <v>3</v>
      </c>
      <c r="AA5" s="12" t="s">
        <v>30</v>
      </c>
      <c r="AB5" s="18" t="s">
        <v>10</v>
      </c>
      <c r="AC5" s="12" t="n">
        <f aca="false">VLOOKUP(AB5,Summary!$A$3:$B$5,2,0)</f>
        <v>1</v>
      </c>
      <c r="AD5" s="14" t="s">
        <v>31</v>
      </c>
      <c r="AE5" s="18" t="s">
        <v>12</v>
      </c>
      <c r="AF5" s="12" t="n">
        <f aca="false">VLOOKUP(AE5,Summary!$A$3:$B$5,2,0)</f>
        <v>0</v>
      </c>
      <c r="AG5" s="12" t="s">
        <v>32</v>
      </c>
      <c r="AH5" s="7" t="s">
        <v>8</v>
      </c>
      <c r="AI5" s="0" t="n">
        <f aca="false">VLOOKUP(AH5,Summary!$A$3:$B$5,2,0)</f>
        <v>3</v>
      </c>
      <c r="AJ5" s="19" t="s">
        <v>33</v>
      </c>
      <c r="AK5" s="18" t="s">
        <v>10</v>
      </c>
      <c r="AL5" s="0" t="n">
        <f aca="false">VLOOKUP(AK5,Summary!$A$3:$B$5,2,0)</f>
        <v>1</v>
      </c>
      <c r="AM5" s="20" t="s">
        <v>34</v>
      </c>
      <c r="AN5" s="7" t="s">
        <v>8</v>
      </c>
      <c r="AO5" s="0" t="n">
        <f aca="false">VLOOKUP(AN5,Summary!$A$3:$B$5,2,0)</f>
        <v>3</v>
      </c>
      <c r="AP5" s="21" t="s">
        <v>35</v>
      </c>
      <c r="AQ5" s="18" t="s">
        <v>10</v>
      </c>
      <c r="AR5" s="0" t="n">
        <f aca="false">VLOOKUP(AQ5,Summary!$A$3:$B$5,2,0)</f>
        <v>1</v>
      </c>
      <c r="AS5" s="21" t="s">
        <v>36</v>
      </c>
      <c r="AT5" s="18" t="s">
        <v>12</v>
      </c>
      <c r="AU5" s="0" t="n">
        <f aca="false">VLOOKUP(AT5,Summary!$A$3:$B$5,2,0)</f>
        <v>0</v>
      </c>
      <c r="AV5" s="21" t="s">
        <v>37</v>
      </c>
      <c r="AW5" s="18" t="s">
        <v>10</v>
      </c>
      <c r="AX5" s="0" t="n">
        <f aca="false">VLOOKUP(AW5,Summary!$A$3:$B$5,2,0)</f>
        <v>1</v>
      </c>
      <c r="AY5" s="22" t="s">
        <v>38</v>
      </c>
      <c r="AZ5" s="7" t="s">
        <v>12</v>
      </c>
      <c r="BA5" s="0" t="n">
        <f aca="false">VLOOKUP(AZ5,Summary!$A$3:$B$5,2,0)</f>
        <v>0</v>
      </c>
      <c r="BB5" s="22" t="s">
        <v>39</v>
      </c>
      <c r="BC5" s="18" t="s">
        <v>8</v>
      </c>
      <c r="BD5" s="0" t="n">
        <f aca="false">VLOOKUP(BC5,Summary!$A$3:$B$5,2,0)</f>
        <v>3</v>
      </c>
      <c r="BE5" s="21" t="s">
        <v>40</v>
      </c>
      <c r="BF5" s="7" t="s">
        <v>8</v>
      </c>
      <c r="BG5" s="0" t="n">
        <f aca="false">VLOOKUP(BF5,Summary!$A$3:$B$5,2,0)</f>
        <v>3</v>
      </c>
      <c r="BH5" s="23" t="s">
        <v>41</v>
      </c>
      <c r="BI5" s="18" t="s">
        <v>12</v>
      </c>
      <c r="BJ5" s="0" t="n">
        <f aca="false">VLOOKUP(BI5,Summary!$A$3:$B$5,2,0)</f>
        <v>0</v>
      </c>
      <c r="BK5" s="24" t="s">
        <v>42</v>
      </c>
      <c r="BL5" s="18" t="s">
        <v>12</v>
      </c>
      <c r="BM5" s="0" t="n">
        <f aca="false">VLOOKUP(BL5,Summary!$A$3:$B$5,2,0)</f>
        <v>0</v>
      </c>
      <c r="BN5" s="25" t="s">
        <v>43</v>
      </c>
      <c r="BO5" s="18" t="s">
        <v>12</v>
      </c>
      <c r="BP5" s="0" t="n">
        <f aca="false">VLOOKUP(BO5,Summary!$A$3:$B$5,2,0)</f>
        <v>0</v>
      </c>
      <c r="BQ5" s="26" t="s">
        <v>44</v>
      </c>
      <c r="BR5" s="0" t="s">
        <v>45</v>
      </c>
      <c r="BS5" s="0" t="n">
        <v>1</v>
      </c>
      <c r="BT5" s="27" t="s">
        <v>46</v>
      </c>
      <c r="BU5" s="0" t="s">
        <v>8</v>
      </c>
      <c r="BV5" s="0" t="n">
        <f aca="false">VLOOKUP(BU5,Summary!$A$3:$B$5,2,0)</f>
        <v>3</v>
      </c>
      <c r="BW5" s="28" t="s">
        <v>47</v>
      </c>
      <c r="BX5" s="0" t="s">
        <v>10</v>
      </c>
      <c r="BY5" s="0" t="n">
        <f aca="false">VLOOKUP(BX5,Summary!$A$3:$B$5,2,0)</f>
        <v>1</v>
      </c>
      <c r="BZ5" s="21" t="s">
        <v>48</v>
      </c>
      <c r="CA5" s="12" t="s">
        <v>8</v>
      </c>
      <c r="CB5" s="0" t="n">
        <f aca="false">VLOOKUP(CA5,Summary!$A$3:$B$5,2,0)</f>
        <v>3</v>
      </c>
      <c r="CC5" s="21" t="s">
        <v>49</v>
      </c>
      <c r="CD5" s="21" t="s">
        <v>10</v>
      </c>
      <c r="CE5" s="12" t="n">
        <f aca="false">VLOOKUP(CD5,Summary!$A$3:$B$5,2,0)</f>
        <v>1</v>
      </c>
      <c r="CF5" s="29" t="s">
        <v>50</v>
      </c>
      <c r="CG5" s="30" t="s">
        <v>10</v>
      </c>
      <c r="CH5" s="0" t="n">
        <f aca="false">VLOOKUP(CG5,Summary!$A$3:$B$5,2,0)</f>
        <v>1</v>
      </c>
      <c r="CI5" s="31" t="s">
        <v>51</v>
      </c>
      <c r="CJ5" s="12" t="s">
        <v>8</v>
      </c>
      <c r="CK5" s="0" t="n">
        <f aca="false">VLOOKUP(CJ5,Summary!$A$3:$B$5,2,0)</f>
        <v>3</v>
      </c>
      <c r="CL5" s="31" t="s">
        <v>52</v>
      </c>
      <c r="CM5" s="12" t="s">
        <v>8</v>
      </c>
      <c r="CN5" s="0" t="n">
        <f aca="false">VLOOKUP(CM5,Summary!$A$3:$B$5,2,0)</f>
        <v>3</v>
      </c>
      <c r="CO5" s="31" t="s">
        <v>53</v>
      </c>
      <c r="CP5" s="12" t="s">
        <v>12</v>
      </c>
      <c r="CQ5" s="0" t="n">
        <f aca="false">VLOOKUP(CP5,Summary!$A$3:$B$5,2,0)</f>
        <v>0</v>
      </c>
      <c r="CR5" s="21" t="s">
        <v>54</v>
      </c>
      <c r="CS5" s="12" t="s">
        <v>8</v>
      </c>
      <c r="CT5" s="0" t="n">
        <f aca="false">VLOOKUP(CS5,Summary!$A$3:$B$5,2,0)</f>
        <v>3</v>
      </c>
      <c r="CU5" s="21" t="s">
        <v>55</v>
      </c>
      <c r="CV5" s="32" t="s">
        <v>8</v>
      </c>
      <c r="CW5" s="0" t="n">
        <f aca="false">VLOOKUP(CV5,Summary!$A$3:$B$5,2,0)</f>
        <v>3</v>
      </c>
      <c r="CZ5" s="0" t="e">
        <f aca="false">VLOOKUP(CY5,Summary!$A$3:$B$5,2,0)</f>
        <v>#N/A</v>
      </c>
      <c r="DC5" s="0" t="e">
        <f aca="false">VLOOKUP(DB5,Summary!$A$3:$B$5,2,0)</f>
        <v>#N/A</v>
      </c>
      <c r="DF5" s="0" t="e">
        <f aca="false">VLOOKUP(DE5,Summary!$A$3:$B$5,2,0)</f>
        <v>#N/A</v>
      </c>
      <c r="DI5" s="0" t="e">
        <f aca="false">VLOOKUP(DH5,Summary!$A$3:$B$5,2,0)</f>
        <v>#N/A</v>
      </c>
      <c r="DL5" s="0" t="e">
        <f aca="false">VLOOKUP(DK5,Summary!$A$3:$B$5,2,0)</f>
        <v>#N/A</v>
      </c>
      <c r="DO5" s="0" t="e">
        <f aca="false">VLOOKUP(DN5,Summary!$A$3:$B$5,2,0)</f>
        <v>#N/A</v>
      </c>
      <c r="DR5" s="0" t="e">
        <f aca="false">VLOOKUP(DQ5,Summary!$A$3:$B$5,2,0)</f>
        <v>#N/A</v>
      </c>
      <c r="DU5" s="0" t="e">
        <f aca="false">VLOOKUP(DT5,Summary!$A$3:$B$5,2,0)</f>
        <v>#N/A</v>
      </c>
    </row>
    <row r="6" customFormat="false" ht="15.5" hidden="false" customHeight="false" outlineLevel="0" collapsed="false">
      <c r="B6" s="0" t="s">
        <v>13</v>
      </c>
      <c r="C6" s="0" t="s">
        <v>56</v>
      </c>
      <c r="D6" s="7" t="s">
        <v>10</v>
      </c>
      <c r="E6" s="7" t="n">
        <f aca="false">VLOOKUP(D6,Summary!$A$3:$B$5,2,0)</f>
        <v>1</v>
      </c>
      <c r="F6" s="0" t="s">
        <v>24</v>
      </c>
      <c r="G6" s="7" t="s">
        <v>8</v>
      </c>
      <c r="H6" s="7" t="n">
        <f aca="false">VLOOKUP(G6,Summary!$A$3:$B$5,2,0)</f>
        <v>3</v>
      </c>
      <c r="I6" s="33" t="s">
        <v>57</v>
      </c>
      <c r="J6" s="7" t="s">
        <v>10</v>
      </c>
      <c r="K6" s="0" t="n">
        <f aca="false">VLOOKUP(J6,Summary!$A$3:$B$5,2,0)</f>
        <v>1</v>
      </c>
      <c r="L6" s="14" t="s">
        <v>58</v>
      </c>
      <c r="M6" s="7" t="s">
        <v>8</v>
      </c>
      <c r="N6" s="0" t="n">
        <f aca="false">VLOOKUP(M6,Summary!$A$3:$B$5,2,0)</f>
        <v>3</v>
      </c>
      <c r="O6" s="34" t="s">
        <v>50</v>
      </c>
      <c r="P6" s="7" t="s">
        <v>10</v>
      </c>
      <c r="Q6" s="0" t="n">
        <f aca="false">VLOOKUP(P6,Summary!$A$3:$B$5,2,0)</f>
        <v>1</v>
      </c>
      <c r="R6" s="27" t="s">
        <v>59</v>
      </c>
      <c r="S6" s="7" t="s">
        <v>10</v>
      </c>
      <c r="T6" s="0" t="n">
        <f aca="false">VLOOKUP(S6,Summary!$A$3:$B$5,2,0)</f>
        <v>1</v>
      </c>
      <c r="U6" s="0" t="s">
        <v>34</v>
      </c>
      <c r="V6" s="7" t="s">
        <v>10</v>
      </c>
      <c r="W6" s="0" t="n">
        <f aca="false">VLOOKUP(V6,Summary!$A$3:$B$5,2,0)</f>
        <v>1</v>
      </c>
      <c r="X6" s="35" t="s">
        <v>60</v>
      </c>
      <c r="Y6" s="7" t="s">
        <v>12</v>
      </c>
      <c r="Z6" s="0" t="n">
        <f aca="false">VLOOKUP(Y6,Summary!$A$3:$B$5,2,0)</f>
        <v>0</v>
      </c>
      <c r="AA6" s="17" t="s">
        <v>61</v>
      </c>
      <c r="AB6" s="18" t="s">
        <v>8</v>
      </c>
      <c r="AC6" s="12" t="n">
        <f aca="false">VLOOKUP(AB6,Summary!$A$3:$B$5,2,0)</f>
        <v>3</v>
      </c>
      <c r="AD6" s="36" t="s">
        <v>62</v>
      </c>
      <c r="AE6" s="18" t="s">
        <v>12</v>
      </c>
      <c r="AF6" s="12" t="n">
        <f aca="false">VLOOKUP(AE6,Summary!$A$3:$B$5,2,0)</f>
        <v>0</v>
      </c>
      <c r="AG6" s="27" t="s">
        <v>63</v>
      </c>
      <c r="AH6" s="7" t="s">
        <v>8</v>
      </c>
      <c r="AI6" s="0" t="n">
        <f aca="false">VLOOKUP(AH6,Summary!$A$3:$B$5,2,0)</f>
        <v>3</v>
      </c>
      <c r="AJ6" s="34" t="s">
        <v>64</v>
      </c>
      <c r="AK6" s="18" t="s">
        <v>8</v>
      </c>
      <c r="AL6" s="0" t="n">
        <f aca="false">VLOOKUP(AK6,Summary!$A$3:$B$5,2,0)</f>
        <v>3</v>
      </c>
      <c r="AM6" s="34" t="s">
        <v>65</v>
      </c>
      <c r="AN6" s="7" t="s">
        <v>8</v>
      </c>
      <c r="AO6" s="0" t="n">
        <f aca="false">VLOOKUP(AN6,Summary!$A$3:$B$5,2,0)</f>
        <v>3</v>
      </c>
      <c r="AP6" s="37" t="s">
        <v>66</v>
      </c>
      <c r="AQ6" s="18" t="s">
        <v>8</v>
      </c>
      <c r="AR6" s="0" t="n">
        <f aca="false">VLOOKUP(AQ6,Summary!$A$3:$B$5,2,0)</f>
        <v>3</v>
      </c>
      <c r="AS6" s="37" t="s">
        <v>67</v>
      </c>
      <c r="AT6" s="18" t="s">
        <v>8</v>
      </c>
      <c r="AU6" s="0" t="n">
        <f aca="false">VLOOKUP(AT6,Summary!$A$3:$B$5,2,0)</f>
        <v>3</v>
      </c>
      <c r="AV6" s="38" t="s">
        <v>68</v>
      </c>
      <c r="AW6" s="18" t="s">
        <v>8</v>
      </c>
      <c r="AX6" s="0" t="n">
        <f aca="false">VLOOKUP(AW6,Summary!$A$3:$B$5,2,0)</f>
        <v>3</v>
      </c>
      <c r="AY6" s="39" t="s">
        <v>69</v>
      </c>
      <c r="AZ6" s="7" t="s">
        <v>8</v>
      </c>
      <c r="BA6" s="0" t="n">
        <f aca="false">VLOOKUP(AZ6,Summary!$A$3:$B$5,2,0)</f>
        <v>3</v>
      </c>
      <c r="BB6" s="39" t="s">
        <v>31</v>
      </c>
      <c r="BC6" s="18" t="s">
        <v>12</v>
      </c>
      <c r="BD6" s="0" t="n">
        <f aca="false">VLOOKUP(BC6,Summary!$A$3:$B$5,2,0)</f>
        <v>0</v>
      </c>
      <c r="BE6" s="37" t="s">
        <v>70</v>
      </c>
      <c r="BF6" s="7" t="s">
        <v>8</v>
      </c>
      <c r="BG6" s="0" t="n">
        <f aca="false">VLOOKUP(BF6,Summary!$A$3:$B$5,2,0)</f>
        <v>3</v>
      </c>
      <c r="BH6" s="39" t="s">
        <v>71</v>
      </c>
      <c r="BI6" s="18" t="s">
        <v>8</v>
      </c>
      <c r="BJ6" s="0" t="n">
        <f aca="false">VLOOKUP(BI6,Summary!$A$3:$B$5,2,0)</f>
        <v>3</v>
      </c>
      <c r="BK6" s="39" t="s">
        <v>72</v>
      </c>
      <c r="BL6" s="18" t="s">
        <v>12</v>
      </c>
      <c r="BM6" s="0" t="n">
        <f aca="false">VLOOKUP(BL6,Summary!$A$3:$B$5,2,0)</f>
        <v>0</v>
      </c>
      <c r="BN6" s="39" t="s">
        <v>73</v>
      </c>
      <c r="BO6" s="18" t="s">
        <v>8</v>
      </c>
      <c r="BP6" s="0" t="n">
        <f aca="false">VLOOKUP(BO6,Summary!$A$3:$B$5,2,0)</f>
        <v>3</v>
      </c>
      <c r="BQ6" s="40" t="s">
        <v>74</v>
      </c>
      <c r="BR6" s="0" t="s">
        <v>8</v>
      </c>
      <c r="BS6" s="0" t="n">
        <v>3</v>
      </c>
      <c r="BT6" s="27" t="s">
        <v>75</v>
      </c>
      <c r="BU6" s="0" t="s">
        <v>10</v>
      </c>
      <c r="BV6" s="0" t="n">
        <f aca="false">VLOOKUP(BU6,Summary!$A$3:$B$5,2,0)</f>
        <v>1</v>
      </c>
      <c r="BW6" s="41" t="s">
        <v>76</v>
      </c>
      <c r="BX6" s="0" t="s">
        <v>8</v>
      </c>
      <c r="BY6" s="0" t="n">
        <f aca="false">VLOOKUP(BX6,Summary!$A$3:$B$5,2,0)</f>
        <v>3</v>
      </c>
      <c r="BZ6" s="39" t="s">
        <v>77</v>
      </c>
      <c r="CA6" s="12" t="s">
        <v>8</v>
      </c>
      <c r="CB6" s="0" t="n">
        <f aca="false">VLOOKUP(CA6,Summary!$A$3:$B$5,2,0)</f>
        <v>3</v>
      </c>
      <c r="CC6" s="39" t="s">
        <v>78</v>
      </c>
      <c r="CD6" s="39" t="s">
        <v>8</v>
      </c>
      <c r="CE6" s="12" t="n">
        <f aca="false">VLOOKUP(CD6,Summary!$A$3:$B$5,2,0)</f>
        <v>3</v>
      </c>
      <c r="CF6" s="39" t="s">
        <v>79</v>
      </c>
      <c r="CG6" s="18" t="s">
        <v>12</v>
      </c>
      <c r="CH6" s="0" t="n">
        <f aca="false">VLOOKUP(CG6,Summary!$A$3:$B$5,2,0)</f>
        <v>0</v>
      </c>
      <c r="CI6" s="39" t="s">
        <v>80</v>
      </c>
      <c r="CJ6" s="12" t="s">
        <v>10</v>
      </c>
      <c r="CK6" s="0" t="n">
        <f aca="false">VLOOKUP(CJ6,Summary!$A$3:$B$5,2,0)</f>
        <v>1</v>
      </c>
      <c r="CL6" s="30" t="s">
        <v>81</v>
      </c>
      <c r="CM6" s="12" t="s">
        <v>10</v>
      </c>
      <c r="CN6" s="0" t="n">
        <f aca="false">VLOOKUP(CM6,Summary!$A$3:$B$5,2,0)</f>
        <v>1</v>
      </c>
      <c r="CO6" s="39" t="s">
        <v>22</v>
      </c>
      <c r="CP6" s="12" t="s">
        <v>8</v>
      </c>
      <c r="CQ6" s="0" t="n">
        <f aca="false">VLOOKUP(CP6,Summary!$A$3:$B$5,2,0)</f>
        <v>3</v>
      </c>
      <c r="CR6" s="39" t="s">
        <v>27</v>
      </c>
      <c r="CS6" s="12" t="s">
        <v>8</v>
      </c>
      <c r="CT6" s="0" t="n">
        <f aca="false">VLOOKUP(CS6,Summary!$A$3:$B$5,2,0)</f>
        <v>3</v>
      </c>
      <c r="CU6" s="39" t="s">
        <v>82</v>
      </c>
      <c r="CV6" s="32" t="s">
        <v>12</v>
      </c>
      <c r="CW6" s="0" t="n">
        <f aca="false">VLOOKUP(CV6,Summary!$A$3:$B$5,2,0)</f>
        <v>0</v>
      </c>
      <c r="CZ6" s="0" t="e">
        <f aca="false">VLOOKUP(CY6,Summary!$A$3:$B$5,2,0)</f>
        <v>#N/A</v>
      </c>
      <c r="DC6" s="0" t="e">
        <f aca="false">VLOOKUP(DB6,Summary!$A$3:$B$5,2,0)</f>
        <v>#N/A</v>
      </c>
      <c r="DF6" s="0" t="e">
        <f aca="false">VLOOKUP(DE6,Summary!$A$3:$B$5,2,0)</f>
        <v>#N/A</v>
      </c>
      <c r="DI6" s="0" t="e">
        <f aca="false">VLOOKUP(DH6,Summary!$A$3:$B$5,2,0)</f>
        <v>#N/A</v>
      </c>
      <c r="DL6" s="0" t="e">
        <f aca="false">VLOOKUP(DK6,Summary!$A$3:$B$5,2,0)</f>
        <v>#N/A</v>
      </c>
      <c r="DO6" s="0" t="e">
        <f aca="false">VLOOKUP(DN6,Summary!$A$3:$B$5,2,0)</f>
        <v>#N/A</v>
      </c>
      <c r="DR6" s="0" t="e">
        <f aca="false">VLOOKUP(DQ6,Summary!$A$3:$B$5,2,0)</f>
        <v>#N/A</v>
      </c>
      <c r="DU6" s="0" t="e">
        <f aca="false">VLOOKUP(DT6,Summary!$A$3:$B$5,2,0)</f>
        <v>#N/A</v>
      </c>
    </row>
    <row r="7" customFormat="false" ht="15" hidden="false" customHeight="false" outlineLevel="0" collapsed="false">
      <c r="B7" s="0" t="s">
        <v>18</v>
      </c>
      <c r="C7" s="0" t="s">
        <v>83</v>
      </c>
      <c r="D7" s="7" t="s">
        <v>8</v>
      </c>
      <c r="E7" s="7" t="n">
        <f aca="false">VLOOKUP(D7,Summary!$A$3:$B$5,2,0)</f>
        <v>3</v>
      </c>
      <c r="F7" s="27" t="s">
        <v>84</v>
      </c>
      <c r="G7" s="7" t="s">
        <v>8</v>
      </c>
      <c r="H7" s="7" t="n">
        <f aca="false">VLOOKUP(G7,Summary!$A$3:$B$5,2,0)</f>
        <v>3</v>
      </c>
      <c r="I7" s="42" t="s">
        <v>85</v>
      </c>
      <c r="J7" s="7" t="s">
        <v>12</v>
      </c>
      <c r="K7" s="0" t="n">
        <f aca="false">VLOOKUP(J7,Summary!$A$3:$B$5,2,0)</f>
        <v>0</v>
      </c>
      <c r="L7" s="43" t="s">
        <v>86</v>
      </c>
      <c r="M7" s="7" t="s">
        <v>12</v>
      </c>
      <c r="N7" s="0" t="n">
        <f aca="false">VLOOKUP(M7,Summary!$A$3:$B$5,2,0)</f>
        <v>0</v>
      </c>
      <c r="O7" s="44" t="s">
        <v>87</v>
      </c>
      <c r="P7" s="7" t="s">
        <v>8</v>
      </c>
      <c r="Q7" s="0" t="n">
        <f aca="false">VLOOKUP(P7,Summary!$A$3:$B$5,2,0)</f>
        <v>3</v>
      </c>
      <c r="R7" s="27" t="s">
        <v>88</v>
      </c>
      <c r="S7" s="7" t="s">
        <v>8</v>
      </c>
      <c r="T7" s="0" t="n">
        <f aca="false">VLOOKUP(S7,Summary!$A$3:$B$5,2,0)</f>
        <v>3</v>
      </c>
      <c r="U7" s="0" t="s">
        <v>24</v>
      </c>
      <c r="V7" s="7" t="s">
        <v>8</v>
      </c>
      <c r="W7" s="0" t="n">
        <f aca="false">VLOOKUP(V7,Summary!$A$3:$B$5,2,0)</f>
        <v>3</v>
      </c>
      <c r="X7" s="27" t="s">
        <v>89</v>
      </c>
      <c r="Y7" s="7" t="s">
        <v>8</v>
      </c>
      <c r="Z7" s="0" t="n">
        <f aca="false">VLOOKUP(Y7,Summary!$A$3:$B$5,2,0)</f>
        <v>3</v>
      </c>
      <c r="AA7" s="34" t="s">
        <v>46</v>
      </c>
      <c r="AB7" s="18" t="s">
        <v>12</v>
      </c>
      <c r="AC7" s="12" t="n">
        <f aca="false">VLOOKUP(AB7,Summary!$A$3:$B$5,2,0)</f>
        <v>0</v>
      </c>
      <c r="AD7" s="36" t="s">
        <v>90</v>
      </c>
      <c r="AE7" s="18" t="s">
        <v>10</v>
      </c>
      <c r="AF7" s="12" t="n">
        <f aca="false">VLOOKUP(AE7,Summary!$A$3:$B$5,2,0)</f>
        <v>1</v>
      </c>
      <c r="AG7" s="34" t="s">
        <v>91</v>
      </c>
      <c r="AH7" s="7" t="s">
        <v>8</v>
      </c>
      <c r="AI7" s="0" t="n">
        <f aca="false">VLOOKUP(AH7,Summary!$A$3:$B$5,2,0)</f>
        <v>3</v>
      </c>
      <c r="AJ7" s="45" t="s">
        <v>32</v>
      </c>
      <c r="AK7" s="18" t="s">
        <v>8</v>
      </c>
      <c r="AL7" s="0" t="n">
        <f aca="false">VLOOKUP(AK7,Summary!$A$3:$B$5,2,0)</f>
        <v>3</v>
      </c>
      <c r="AM7" s="34" t="s">
        <v>92</v>
      </c>
      <c r="AN7" s="7" t="s">
        <v>8</v>
      </c>
      <c r="AO7" s="0" t="n">
        <f aca="false">VLOOKUP(AN7,Summary!$A$3:$B$5,2,0)</f>
        <v>3</v>
      </c>
      <c r="AP7" s="29" t="s">
        <v>93</v>
      </c>
      <c r="AQ7" s="18" t="s">
        <v>10</v>
      </c>
      <c r="AR7" s="0" t="n">
        <f aca="false">VLOOKUP(AQ7,Summary!$A$3:$B$5,2,0)</f>
        <v>1</v>
      </c>
      <c r="AS7" s="29" t="s">
        <v>94</v>
      </c>
      <c r="AT7" s="18" t="s">
        <v>8</v>
      </c>
      <c r="AU7" s="0" t="n">
        <f aca="false">VLOOKUP(AT7,Summary!$A$3:$B$5,2,0)</f>
        <v>3</v>
      </c>
      <c r="AV7" s="29" t="s">
        <v>95</v>
      </c>
      <c r="AW7" s="18" t="s">
        <v>8</v>
      </c>
      <c r="AX7" s="0" t="n">
        <f aca="false">VLOOKUP(AW7,Summary!$A$3:$B$5,2,0)</f>
        <v>3</v>
      </c>
      <c r="AY7" s="27" t="s">
        <v>48</v>
      </c>
      <c r="AZ7" s="7" t="s">
        <v>12</v>
      </c>
      <c r="BA7" s="0" t="n">
        <f aca="false">VLOOKUP(AZ7,Summary!$A$3:$B$5,2,0)</f>
        <v>0</v>
      </c>
      <c r="BB7" s="34" t="s">
        <v>50</v>
      </c>
      <c r="BC7" s="18" t="s">
        <v>12</v>
      </c>
      <c r="BD7" s="0" t="n">
        <f aca="false">VLOOKUP(BC7,Summary!$A$3:$B$5,2,0)</f>
        <v>0</v>
      </c>
      <c r="BE7" s="29" t="s">
        <v>96</v>
      </c>
      <c r="BF7" s="7" t="s">
        <v>8</v>
      </c>
      <c r="BG7" s="0" t="n">
        <f aca="false">VLOOKUP(BF7,Summary!$A$3:$B$5,2,0)</f>
        <v>3</v>
      </c>
      <c r="BH7" s="29" t="s">
        <v>97</v>
      </c>
      <c r="BI7" s="18" t="s">
        <v>10</v>
      </c>
      <c r="BJ7" s="0" t="n">
        <f aca="false">VLOOKUP(BI7,Summary!$A$3:$B$5,2,0)</f>
        <v>1</v>
      </c>
      <c r="BK7" s="29" t="s">
        <v>98</v>
      </c>
      <c r="BL7" s="18" t="s">
        <v>10</v>
      </c>
      <c r="BM7" s="0" t="n">
        <f aca="false">VLOOKUP(BL7,Summary!$A$3:$B$5,2,0)</f>
        <v>1</v>
      </c>
      <c r="BN7" s="29" t="s">
        <v>99</v>
      </c>
      <c r="BO7" s="18" t="s">
        <v>8</v>
      </c>
      <c r="BP7" s="0" t="n">
        <f aca="false">VLOOKUP(BO7,Summary!$A$3:$B$5,2,0)</f>
        <v>3</v>
      </c>
      <c r="BQ7" s="29" t="s">
        <v>100</v>
      </c>
      <c r="BR7" s="0" t="s">
        <v>8</v>
      </c>
      <c r="BS7" s="0" t="n">
        <v>3</v>
      </c>
      <c r="BT7" s="27" t="s">
        <v>101</v>
      </c>
      <c r="BU7" s="0" t="s">
        <v>12</v>
      </c>
      <c r="BV7" s="0" t="n">
        <f aca="false">VLOOKUP(BU7,Summary!$A$3:$B$5,2,0)</f>
        <v>0</v>
      </c>
      <c r="BW7" s="41" t="s">
        <v>102</v>
      </c>
      <c r="BX7" s="0" t="s">
        <v>10</v>
      </c>
      <c r="BY7" s="0" t="n">
        <f aca="false">VLOOKUP(BX7,Summary!$A$3:$B$5,2,0)</f>
        <v>1</v>
      </c>
      <c r="BZ7" s="29" t="s">
        <v>103</v>
      </c>
      <c r="CA7" s="12" t="s">
        <v>12</v>
      </c>
      <c r="CB7" s="0" t="n">
        <f aca="false">VLOOKUP(CA7,Summary!$A$3:$B$5,2,0)</f>
        <v>0</v>
      </c>
      <c r="CC7" s="29" t="s">
        <v>104</v>
      </c>
      <c r="CD7" s="21" t="s">
        <v>10</v>
      </c>
      <c r="CE7" s="12" t="n">
        <f aca="false">VLOOKUP(CD7,Summary!$A$3:$B$5,2,0)</f>
        <v>1</v>
      </c>
      <c r="CF7" s="29" t="s">
        <v>105</v>
      </c>
      <c r="CG7" s="18" t="s">
        <v>8</v>
      </c>
      <c r="CH7" s="0" t="n">
        <f aca="false">VLOOKUP(CG7,Summary!$A$3:$B$5,2,0)</f>
        <v>3</v>
      </c>
      <c r="CI7" s="29" t="s">
        <v>106</v>
      </c>
      <c r="CJ7" s="12" t="s">
        <v>12</v>
      </c>
      <c r="CK7" s="0" t="n">
        <f aca="false">VLOOKUP(CJ7,Summary!$A$3:$B$5,2,0)</f>
        <v>0</v>
      </c>
      <c r="CL7" s="29" t="s">
        <v>107</v>
      </c>
      <c r="CM7" s="12" t="s">
        <v>12</v>
      </c>
      <c r="CN7" s="0" t="n">
        <f aca="false">VLOOKUP(CM7,Summary!$A$3:$B$5,2,0)</f>
        <v>0</v>
      </c>
      <c r="CO7" s="29" t="s">
        <v>108</v>
      </c>
      <c r="CP7" s="12" t="s">
        <v>10</v>
      </c>
      <c r="CQ7" s="0" t="n">
        <f aca="false">VLOOKUP(CP7,Summary!$A$3:$B$5,2,0)</f>
        <v>1</v>
      </c>
      <c r="CR7" s="29" t="s">
        <v>109</v>
      </c>
      <c r="CS7" s="12" t="s">
        <v>10</v>
      </c>
      <c r="CT7" s="0" t="n">
        <f aca="false">VLOOKUP(CS7,Summary!$A$3:$B$5,2,0)</f>
        <v>1</v>
      </c>
      <c r="CU7" s="29" t="s">
        <v>61</v>
      </c>
      <c r="CV7" s="32" t="s">
        <v>8</v>
      </c>
      <c r="CW7" s="0" t="n">
        <f aca="false">VLOOKUP(CV7,Summary!$A$3:$B$5,2,0)</f>
        <v>3</v>
      </c>
      <c r="CZ7" s="0" t="e">
        <f aca="false">VLOOKUP(CY7,Summary!$A$3:$B$5,2,0)</f>
        <v>#N/A</v>
      </c>
      <c r="DC7" s="0" t="e">
        <f aca="false">VLOOKUP(DB7,Summary!$A$3:$B$5,2,0)</f>
        <v>#N/A</v>
      </c>
      <c r="DF7" s="0" t="e">
        <f aca="false">VLOOKUP(DE7,Summary!$A$3:$B$5,2,0)</f>
        <v>#N/A</v>
      </c>
      <c r="DI7" s="0" t="e">
        <f aca="false">VLOOKUP(DH7,Summary!$A$3:$B$5,2,0)</f>
        <v>#N/A</v>
      </c>
      <c r="DL7" s="0" t="e">
        <f aca="false">VLOOKUP(DK7,Summary!$A$3:$B$5,2,0)</f>
        <v>#N/A</v>
      </c>
      <c r="DO7" s="0" t="e">
        <f aca="false">VLOOKUP(DN7,Summary!$A$3:$B$5,2,0)</f>
        <v>#N/A</v>
      </c>
      <c r="DR7" s="0" t="e">
        <f aca="false">VLOOKUP(DQ7,Summary!$A$3:$B$5,2,0)</f>
        <v>#N/A</v>
      </c>
      <c r="DU7" s="0" t="e">
        <f aca="false">VLOOKUP(DT7,Summary!$A$3:$B$5,2,0)</f>
        <v>#N/A</v>
      </c>
    </row>
    <row r="8" customFormat="false" ht="15" hidden="false" customHeight="false" outlineLevel="0" collapsed="false">
      <c r="B8" s="0" t="s">
        <v>11</v>
      </c>
      <c r="C8" s="0" t="s">
        <v>27</v>
      </c>
      <c r="D8" s="7" t="s">
        <v>10</v>
      </c>
      <c r="E8" s="7" t="n">
        <f aca="false">VLOOKUP(D8,Summary!$A$3:$B$5,2,0)</f>
        <v>1</v>
      </c>
      <c r="F8" s="46" t="s">
        <v>48</v>
      </c>
      <c r="G8" s="7" t="s">
        <v>12</v>
      </c>
      <c r="H8" s="7" t="n">
        <f aca="false">VLOOKUP(G8,Summary!$A$3:$B$5,2,0)</f>
        <v>0</v>
      </c>
      <c r="I8" s="42" t="s">
        <v>110</v>
      </c>
      <c r="J8" s="7" t="s">
        <v>8</v>
      </c>
      <c r="K8" s="0" t="n">
        <f aca="false">VLOOKUP(J8,Summary!$A$3:$B$5,2,0)</f>
        <v>3</v>
      </c>
      <c r="L8" s="14" t="s">
        <v>84</v>
      </c>
      <c r="M8" s="7" t="s">
        <v>10</v>
      </c>
      <c r="N8" s="0" t="n">
        <f aca="false">VLOOKUP(M8,Summary!$A$3:$B$5,2,0)</f>
        <v>1</v>
      </c>
      <c r="O8" s="38" t="s">
        <v>111</v>
      </c>
      <c r="P8" s="7" t="s">
        <v>8</v>
      </c>
      <c r="Q8" s="0" t="n">
        <f aca="false">VLOOKUP(P8,Summary!$A$3:$B$5,2,0)</f>
        <v>3</v>
      </c>
      <c r="R8" s="0" t="s">
        <v>64</v>
      </c>
      <c r="S8" s="7" t="s">
        <v>12</v>
      </c>
      <c r="T8" s="0" t="n">
        <f aca="false">VLOOKUP(S8,Summary!$A$3:$B$5,2,0)</f>
        <v>0</v>
      </c>
      <c r="U8" s="27" t="s">
        <v>112</v>
      </c>
      <c r="V8" s="7" t="s">
        <v>8</v>
      </c>
      <c r="W8" s="0" t="n">
        <f aca="false">VLOOKUP(V8,Summary!$A$3:$B$5,2,0)</f>
        <v>3</v>
      </c>
      <c r="X8" s="27" t="s">
        <v>113</v>
      </c>
      <c r="Y8" s="7" t="s">
        <v>8</v>
      </c>
      <c r="Z8" s="0" t="n">
        <f aca="false">VLOOKUP(Y8,Summary!$A$3:$B$5,2,0)</f>
        <v>3</v>
      </c>
      <c r="AA8" s="34" t="s">
        <v>62</v>
      </c>
      <c r="AB8" s="18" t="s">
        <v>8</v>
      </c>
      <c r="AC8" s="12" t="n">
        <f aca="false">VLOOKUP(AB8,Summary!$A$3:$B$5,2,0)</f>
        <v>3</v>
      </c>
      <c r="AD8" s="34" t="s">
        <v>84</v>
      </c>
      <c r="AE8" s="18" t="s">
        <v>12</v>
      </c>
      <c r="AF8" s="12" t="n">
        <f aca="false">VLOOKUP(AE8,Summary!$A$3:$B$5,2,0)</f>
        <v>0</v>
      </c>
      <c r="AG8" s="47" t="s">
        <v>114</v>
      </c>
      <c r="AH8" s="7" t="s">
        <v>8</v>
      </c>
      <c r="AI8" s="0" t="n">
        <f aca="false">VLOOKUP(AH8,Summary!$A$3:$B$5,2,0)</f>
        <v>3</v>
      </c>
      <c r="AJ8" s="19" t="s">
        <v>39</v>
      </c>
      <c r="AK8" s="18" t="s">
        <v>12</v>
      </c>
      <c r="AL8" s="0" t="n">
        <f aca="false">VLOOKUP(AK8,Summary!$A$3:$B$5,2,0)</f>
        <v>0</v>
      </c>
      <c r="AM8" s="19" t="s">
        <v>87</v>
      </c>
      <c r="AN8" s="7" t="s">
        <v>8</v>
      </c>
      <c r="AO8" s="0" t="n">
        <f aca="false">VLOOKUP(AN8,Summary!$A$3:$B$5,2,0)</f>
        <v>3</v>
      </c>
      <c r="AP8" s="29" t="s">
        <v>115</v>
      </c>
      <c r="AQ8" s="18" t="s">
        <v>8</v>
      </c>
      <c r="AR8" s="0" t="n">
        <f aca="false">VLOOKUP(AQ8,Summary!$A$3:$B$5,2,0)</f>
        <v>3</v>
      </c>
      <c r="AS8" s="29" t="s">
        <v>116</v>
      </c>
      <c r="AT8" s="18" t="s">
        <v>12</v>
      </c>
      <c r="AU8" s="0" t="n">
        <f aca="false">VLOOKUP(AT8,Summary!$A$3:$B$5,2,0)</f>
        <v>0</v>
      </c>
      <c r="AV8" s="29" t="s">
        <v>117</v>
      </c>
      <c r="AW8" s="18" t="s">
        <v>8</v>
      </c>
      <c r="AX8" s="0" t="n">
        <f aca="false">VLOOKUP(AW8,Summary!$A$3:$B$5,2,0)</f>
        <v>3</v>
      </c>
      <c r="AY8" s="29" t="s">
        <v>118</v>
      </c>
      <c r="AZ8" s="7" t="s">
        <v>8</v>
      </c>
      <c r="BA8" s="0" t="n">
        <f aca="false">VLOOKUP(AZ8,Summary!$A$3:$B$5,2,0)</f>
        <v>3</v>
      </c>
      <c r="BB8" s="47" t="s">
        <v>119</v>
      </c>
      <c r="BC8" s="18" t="s">
        <v>8</v>
      </c>
      <c r="BD8" s="0" t="n">
        <f aca="false">VLOOKUP(BC8,Summary!$A$3:$B$5,2,0)</f>
        <v>3</v>
      </c>
      <c r="BE8" s="29" t="s">
        <v>120</v>
      </c>
      <c r="BF8" s="7" t="s">
        <v>10</v>
      </c>
      <c r="BG8" s="0" t="n">
        <f aca="false">VLOOKUP(BF8,Summary!$A$3:$B$5,2,0)</f>
        <v>1</v>
      </c>
      <c r="BH8" s="29" t="s">
        <v>121</v>
      </c>
      <c r="BI8" s="18" t="s">
        <v>8</v>
      </c>
      <c r="BJ8" s="0" t="n">
        <f aca="false">VLOOKUP(BI8,Summary!$A$3:$B$5,2,0)</f>
        <v>3</v>
      </c>
      <c r="BK8" s="29" t="s">
        <v>122</v>
      </c>
      <c r="BL8" s="18" t="s">
        <v>10</v>
      </c>
      <c r="BM8" s="0" t="n">
        <f aca="false">VLOOKUP(BL8,Summary!$A$3:$B$5,2,0)</f>
        <v>1</v>
      </c>
      <c r="BN8" s="29" t="s">
        <v>123</v>
      </c>
      <c r="BO8" s="18" t="s">
        <v>8</v>
      </c>
      <c r="BP8" s="0" t="n">
        <f aca="false">VLOOKUP(BO8,Summary!$A$3:$B$5,2,0)</f>
        <v>3</v>
      </c>
      <c r="BQ8" s="29" t="s">
        <v>124</v>
      </c>
      <c r="BR8" s="0" t="s">
        <v>8</v>
      </c>
      <c r="BS8" s="0" t="n">
        <v>3</v>
      </c>
      <c r="BT8" s="27" t="s">
        <v>125</v>
      </c>
      <c r="BU8" s="0" t="s">
        <v>12</v>
      </c>
      <c r="BV8" s="0" t="n">
        <f aca="false">VLOOKUP(BU8,Summary!$A$3:$B$5,2,0)</f>
        <v>0</v>
      </c>
      <c r="BW8" s="28" t="s">
        <v>126</v>
      </c>
      <c r="BX8" s="0" t="s">
        <v>8</v>
      </c>
      <c r="BY8" s="0" t="n">
        <f aca="false">VLOOKUP(BX8,Summary!$A$3:$B$5,2,0)</f>
        <v>3</v>
      </c>
      <c r="BZ8" s="48" t="s">
        <v>127</v>
      </c>
      <c r="CA8" s="12" t="s">
        <v>8</v>
      </c>
      <c r="CB8" s="0" t="n">
        <f aca="false">VLOOKUP(CA8,Summary!$A$3:$B$5,2,0)</f>
        <v>3</v>
      </c>
      <c r="CC8" s="29" t="s">
        <v>128</v>
      </c>
      <c r="CD8" s="39" t="s">
        <v>8</v>
      </c>
      <c r="CE8" s="12" t="n">
        <f aca="false">VLOOKUP(CD8,Summary!$A$3:$B$5,2,0)</f>
        <v>3</v>
      </c>
      <c r="CF8" s="29" t="s">
        <v>129</v>
      </c>
      <c r="CG8" s="18" t="s">
        <v>12</v>
      </c>
      <c r="CH8" s="0" t="n">
        <f aca="false">VLOOKUP(CG8,Summary!$A$3:$B$5,2,0)</f>
        <v>0</v>
      </c>
      <c r="CI8" s="29" t="s">
        <v>130</v>
      </c>
      <c r="CJ8" s="12" t="s">
        <v>12</v>
      </c>
      <c r="CK8" s="0" t="n">
        <f aca="false">VLOOKUP(CJ8,Summary!$A$3:$B$5,2,0)</f>
        <v>0</v>
      </c>
      <c r="CL8" s="29" t="s">
        <v>97</v>
      </c>
      <c r="CM8" s="12" t="s">
        <v>8</v>
      </c>
      <c r="CN8" s="0" t="n">
        <f aca="false">VLOOKUP(CM8,Summary!$A$3:$B$5,2,0)</f>
        <v>3</v>
      </c>
      <c r="CO8" s="29" t="s">
        <v>131</v>
      </c>
      <c r="CP8" s="12" t="s">
        <v>8</v>
      </c>
      <c r="CQ8" s="0" t="n">
        <f aca="false">VLOOKUP(CP8,Summary!$A$3:$B$5,2,0)</f>
        <v>3</v>
      </c>
      <c r="CR8" s="29" t="s">
        <v>132</v>
      </c>
      <c r="CS8" s="12" t="s">
        <v>8</v>
      </c>
      <c r="CT8" s="0" t="n">
        <f aca="false">VLOOKUP(CS8,Summary!$A$3:$B$5,2,0)</f>
        <v>3</v>
      </c>
      <c r="CU8" s="29" t="s">
        <v>133</v>
      </c>
      <c r="CV8" s="32" t="s">
        <v>8</v>
      </c>
      <c r="CW8" s="0" t="n">
        <f aca="false">VLOOKUP(CV8,Summary!$A$3:$B$5,2,0)</f>
        <v>3</v>
      </c>
      <c r="CZ8" s="0" t="e">
        <f aca="false">VLOOKUP(CY8,Summary!$A$3:$B$5,2,0)</f>
        <v>#N/A</v>
      </c>
      <c r="DC8" s="0" t="e">
        <f aca="false">VLOOKUP(DB8,Summary!$A$3:$B$5,2,0)</f>
        <v>#N/A</v>
      </c>
      <c r="DF8" s="0" t="e">
        <f aca="false">VLOOKUP(DE8,Summary!$A$3:$B$5,2,0)</f>
        <v>#N/A</v>
      </c>
      <c r="DI8" s="0" t="e">
        <f aca="false">VLOOKUP(DH8,Summary!$A$3:$B$5,2,0)</f>
        <v>#N/A</v>
      </c>
      <c r="DL8" s="0" t="e">
        <f aca="false">VLOOKUP(DK8,Summary!$A$3:$B$5,2,0)</f>
        <v>#N/A</v>
      </c>
      <c r="DO8" s="0" t="e">
        <f aca="false">VLOOKUP(DN8,Summary!$A$3:$B$5,2,0)</f>
        <v>#N/A</v>
      </c>
      <c r="DR8" s="0" t="e">
        <f aca="false">VLOOKUP(DQ8,Summary!$A$3:$B$5,2,0)</f>
        <v>#N/A</v>
      </c>
      <c r="DU8" s="0" t="e">
        <f aca="false">VLOOKUP(DT8,Summary!$A$3:$B$5,2,0)</f>
        <v>#N/A</v>
      </c>
    </row>
    <row r="9" customFormat="false" ht="15" hidden="false" customHeight="false" outlineLevel="0" collapsed="false">
      <c r="B9" s="0" t="s">
        <v>9</v>
      </c>
      <c r="C9" s="0" t="s">
        <v>134</v>
      </c>
      <c r="D9" s="7" t="s">
        <v>8</v>
      </c>
      <c r="E9" s="7" t="n">
        <f aca="false">VLOOKUP(D9,Summary!$A$3:$B$5,2,0)</f>
        <v>3</v>
      </c>
      <c r="F9" s="27" t="s">
        <v>105</v>
      </c>
      <c r="G9" s="7" t="s">
        <v>10</v>
      </c>
      <c r="H9" s="7" t="n">
        <f aca="false">VLOOKUP(G9,Summary!$A$3:$B$5,2,0)</f>
        <v>1</v>
      </c>
      <c r="I9" s="42" t="s">
        <v>61</v>
      </c>
      <c r="J9" s="7" t="s">
        <v>12</v>
      </c>
      <c r="K9" s="0" t="n">
        <f aca="false">VLOOKUP(J9,Summary!$A$3:$B$5,2,0)</f>
        <v>0</v>
      </c>
      <c r="L9" s="14" t="s">
        <v>135</v>
      </c>
      <c r="M9" s="7" t="s">
        <v>8</v>
      </c>
      <c r="N9" s="0" t="n">
        <f aca="false">VLOOKUP(M9,Summary!$A$3:$B$5,2,0)</f>
        <v>3</v>
      </c>
      <c r="O9" s="34" t="s">
        <v>46</v>
      </c>
      <c r="P9" s="7" t="s">
        <v>8</v>
      </c>
      <c r="Q9" s="0" t="n">
        <f aca="false">VLOOKUP(P9,Summary!$A$3:$B$5,2,0)</f>
        <v>3</v>
      </c>
      <c r="R9" s="0" t="s">
        <v>136</v>
      </c>
      <c r="S9" s="7" t="s">
        <v>12</v>
      </c>
      <c r="T9" s="0" t="n">
        <f aca="false">VLOOKUP(S9,Summary!$A$3:$B$5,2,0)</f>
        <v>0</v>
      </c>
      <c r="U9" s="27" t="s">
        <v>137</v>
      </c>
      <c r="V9" s="7" t="s">
        <v>8</v>
      </c>
      <c r="W9" s="0" t="n">
        <f aca="false">VLOOKUP(V9,Summary!$A$3:$B$5,2,0)</f>
        <v>3</v>
      </c>
      <c r="X9" s="27" t="s">
        <v>138</v>
      </c>
      <c r="Y9" s="7" t="s">
        <v>10</v>
      </c>
      <c r="Z9" s="0" t="n">
        <f aca="false">VLOOKUP(Y9,Summary!$A$3:$B$5,2,0)</f>
        <v>1</v>
      </c>
      <c r="AA9" s="34" t="s">
        <v>111</v>
      </c>
      <c r="AB9" s="18" t="s">
        <v>10</v>
      </c>
      <c r="AC9" s="12" t="n">
        <f aca="false">VLOOKUP(AB9,Summary!$A$3:$B$5,2,0)</f>
        <v>1</v>
      </c>
      <c r="AD9" s="14" t="s">
        <v>57</v>
      </c>
      <c r="AE9" s="18" t="s">
        <v>8</v>
      </c>
      <c r="AF9" s="12" t="n">
        <f aca="false">VLOOKUP(AE9,Summary!$A$3:$B$5,2,0)</f>
        <v>3</v>
      </c>
      <c r="AG9" s="18" t="s">
        <v>139</v>
      </c>
      <c r="AH9" s="7" t="s">
        <v>8</v>
      </c>
      <c r="AI9" s="0" t="n">
        <f aca="false">VLOOKUP(AH9,Summary!$A$3:$B$5,2,0)</f>
        <v>3</v>
      </c>
      <c r="AJ9" s="19" t="s">
        <v>40</v>
      </c>
      <c r="AK9" s="18" t="s">
        <v>12</v>
      </c>
      <c r="AL9" s="0" t="n">
        <f aca="false">VLOOKUP(AK9,Summary!$A$3:$B$5,2,0)</f>
        <v>0</v>
      </c>
      <c r="AM9" s="34" t="s">
        <v>140</v>
      </c>
      <c r="AN9" s="7" t="s">
        <v>8</v>
      </c>
      <c r="AO9" s="0" t="n">
        <f aca="false">VLOOKUP(AN9,Summary!$A$3:$B$5,2,0)</f>
        <v>3</v>
      </c>
      <c r="AP9" s="29" t="s">
        <v>141</v>
      </c>
      <c r="AQ9" s="18" t="s">
        <v>10</v>
      </c>
      <c r="AR9" s="0" t="n">
        <f aca="false">VLOOKUP(AQ9,Summary!$A$3:$B$5,2,0)</f>
        <v>1</v>
      </c>
      <c r="AS9" s="29" t="s">
        <v>114</v>
      </c>
      <c r="AT9" s="18" t="s">
        <v>8</v>
      </c>
      <c r="AU9" s="0" t="n">
        <f aca="false">VLOOKUP(AT9,Summary!$A$3:$B$5,2,0)</f>
        <v>3</v>
      </c>
      <c r="AV9" s="29" t="s">
        <v>142</v>
      </c>
      <c r="AW9" s="18" t="s">
        <v>10</v>
      </c>
      <c r="AX9" s="0" t="n">
        <f aca="false">VLOOKUP(AW9,Summary!$A$3:$B$5,2,0)</f>
        <v>1</v>
      </c>
      <c r="AY9" s="29" t="s">
        <v>143</v>
      </c>
      <c r="AZ9" s="7" t="s">
        <v>8</v>
      </c>
      <c r="BA9" s="0" t="n">
        <f aca="false">VLOOKUP(AZ9,Summary!$A$3:$B$5,2,0)</f>
        <v>3</v>
      </c>
      <c r="BB9" s="34" t="s">
        <v>109</v>
      </c>
      <c r="BC9" s="18" t="s">
        <v>8</v>
      </c>
      <c r="BD9" s="0" t="n">
        <f aca="false">VLOOKUP(BC9,Summary!$A$3:$B$5,2,0)</f>
        <v>3</v>
      </c>
      <c r="BE9" s="29" t="s">
        <v>144</v>
      </c>
      <c r="BF9" s="7" t="s">
        <v>8</v>
      </c>
      <c r="BG9" s="0" t="n">
        <f aca="false">VLOOKUP(BF9,Summary!$A$3:$B$5,2,0)</f>
        <v>3</v>
      </c>
      <c r="BH9" s="29" t="s">
        <v>47</v>
      </c>
      <c r="BI9" s="18" t="s">
        <v>10</v>
      </c>
      <c r="BJ9" s="0" t="n">
        <f aca="false">VLOOKUP(BI9,Summary!$A$3:$B$5,2,0)</f>
        <v>1</v>
      </c>
      <c r="BK9" s="29" t="s">
        <v>131</v>
      </c>
      <c r="BL9" s="18" t="s">
        <v>8</v>
      </c>
      <c r="BM9" s="0" t="n">
        <f aca="false">VLOOKUP(BL9,Summary!$A$3:$B$5,2,0)</f>
        <v>3</v>
      </c>
      <c r="BN9" s="29" t="s">
        <v>145</v>
      </c>
      <c r="BO9" s="18" t="s">
        <v>8</v>
      </c>
      <c r="BP9" s="0" t="n">
        <f aca="false">VLOOKUP(BO9,Summary!$A$3:$B$5,2,0)</f>
        <v>3</v>
      </c>
      <c r="BQ9" s="29" t="s">
        <v>146</v>
      </c>
      <c r="BR9" s="0" t="s">
        <v>8</v>
      </c>
      <c r="BS9" s="0" t="n">
        <v>3</v>
      </c>
      <c r="BT9" s="27" t="s">
        <v>32</v>
      </c>
      <c r="BU9" s="0" t="s">
        <v>8</v>
      </c>
      <c r="BV9" s="0" t="n">
        <f aca="false">VLOOKUP(BU9,Summary!$A$3:$B$5,2,0)</f>
        <v>3</v>
      </c>
      <c r="BW9" s="41" t="s">
        <v>100</v>
      </c>
      <c r="BX9" s="0" t="s">
        <v>8</v>
      </c>
      <c r="BY9" s="0" t="n">
        <f aca="false">VLOOKUP(BX9,Summary!$A$3:$B$5,2,0)</f>
        <v>3</v>
      </c>
      <c r="BZ9" s="29" t="s">
        <v>147</v>
      </c>
      <c r="CA9" s="12" t="s">
        <v>8</v>
      </c>
      <c r="CB9" s="0" t="n">
        <f aca="false">VLOOKUP(CA9,Summary!$A$3:$B$5,2,0)</f>
        <v>3</v>
      </c>
      <c r="CC9" s="29" t="s">
        <v>148</v>
      </c>
      <c r="CD9" s="21" t="s">
        <v>10</v>
      </c>
      <c r="CE9" s="12" t="n">
        <f aca="false">VLOOKUP(CD9,Summary!$A$3:$B$5,2,0)</f>
        <v>1</v>
      </c>
      <c r="CF9" s="29" t="s">
        <v>149</v>
      </c>
      <c r="CG9" s="30" t="s">
        <v>10</v>
      </c>
      <c r="CH9" s="0" t="n">
        <f aca="false">VLOOKUP(CG9,Summary!$A$3:$B$5,2,0)</f>
        <v>1</v>
      </c>
      <c r="CI9" s="29" t="s">
        <v>150</v>
      </c>
      <c r="CJ9" s="12" t="s">
        <v>10</v>
      </c>
      <c r="CK9" s="0" t="n">
        <f aca="false">VLOOKUP(CJ9,Summary!$A$3:$B$5,2,0)</f>
        <v>1</v>
      </c>
      <c r="CL9" s="29" t="s">
        <v>63</v>
      </c>
      <c r="CM9" s="12" t="s">
        <v>8</v>
      </c>
      <c r="CN9" s="0" t="n">
        <f aca="false">VLOOKUP(CM9,Summary!$A$3:$B$5,2,0)</f>
        <v>3</v>
      </c>
      <c r="CO9" s="29" t="s">
        <v>151</v>
      </c>
      <c r="CP9" s="12" t="s">
        <v>8</v>
      </c>
      <c r="CQ9" s="0" t="n">
        <f aca="false">VLOOKUP(CP9,Summary!$A$3:$B$5,2,0)</f>
        <v>3</v>
      </c>
      <c r="CR9" s="29" t="s">
        <v>152</v>
      </c>
      <c r="CS9" s="12" t="s">
        <v>8</v>
      </c>
      <c r="CT9" s="0" t="n">
        <f aca="false">VLOOKUP(CS9,Summary!$A$3:$B$5,2,0)</f>
        <v>3</v>
      </c>
      <c r="CU9" s="29" t="s">
        <v>153</v>
      </c>
      <c r="CV9" s="32" t="s">
        <v>10</v>
      </c>
      <c r="CW9" s="0" t="n">
        <f aca="false">VLOOKUP(CV9,Summary!$A$3:$B$5,2,0)</f>
        <v>1</v>
      </c>
      <c r="CZ9" s="0" t="e">
        <f aca="false">VLOOKUP(CY9,Summary!$A$3:$B$5,2,0)</f>
        <v>#N/A</v>
      </c>
      <c r="DC9" s="0" t="e">
        <f aca="false">VLOOKUP(DB9,Summary!$A$3:$B$5,2,0)</f>
        <v>#N/A</v>
      </c>
      <c r="DF9" s="0" t="e">
        <f aca="false">VLOOKUP(DE9,Summary!$A$3:$B$5,2,0)</f>
        <v>#N/A</v>
      </c>
      <c r="DI9" s="0" t="e">
        <f aca="false">VLOOKUP(DH9,Summary!$A$3:$B$5,2,0)</f>
        <v>#N/A</v>
      </c>
      <c r="DL9" s="0" t="e">
        <f aca="false">VLOOKUP(DK9,Summary!$A$3:$B$5,2,0)</f>
        <v>#N/A</v>
      </c>
      <c r="DO9" s="0" t="e">
        <f aca="false">VLOOKUP(DN9,Summary!$A$3:$B$5,2,0)</f>
        <v>#N/A</v>
      </c>
      <c r="DR9" s="0" t="e">
        <f aca="false">VLOOKUP(DQ9,Summary!$A$3:$B$5,2,0)</f>
        <v>#N/A</v>
      </c>
      <c r="DU9" s="0" t="e">
        <f aca="false">VLOOKUP(DT9,Summary!$A$3:$B$5,2,0)</f>
        <v>#N/A</v>
      </c>
    </row>
    <row r="10" customFormat="false" ht="15" hidden="false" customHeight="false" outlineLevel="0" collapsed="false">
      <c r="B10" s="0" t="s">
        <v>17</v>
      </c>
      <c r="C10" s="0" t="s">
        <v>32</v>
      </c>
      <c r="D10" s="7" t="s">
        <v>8</v>
      </c>
      <c r="E10" s="7" t="n">
        <f aca="false">VLOOKUP(D10,Summary!$A$3:$B$5,2,0)</f>
        <v>3</v>
      </c>
      <c r="F10" s="0" t="s">
        <v>154</v>
      </c>
      <c r="G10" s="7" t="s">
        <v>8</v>
      </c>
      <c r="H10" s="7" t="n">
        <f aca="false">VLOOKUP(G10,Summary!$A$3:$B$5,2,0)</f>
        <v>3</v>
      </c>
      <c r="I10" s="13" t="s">
        <v>155</v>
      </c>
      <c r="J10" s="7" t="s">
        <v>12</v>
      </c>
      <c r="K10" s="0" t="n">
        <f aca="false">VLOOKUP(J10,Summary!$A$3:$B$5,2,0)</f>
        <v>0</v>
      </c>
      <c r="L10" s="43" t="s">
        <v>76</v>
      </c>
      <c r="M10" s="7" t="s">
        <v>12</v>
      </c>
      <c r="N10" s="0" t="n">
        <f aca="false">VLOOKUP(M10,Summary!$A$3:$B$5,2,0)</f>
        <v>0</v>
      </c>
      <c r="O10" s="49" t="s">
        <v>156</v>
      </c>
      <c r="P10" s="7" t="s">
        <v>10</v>
      </c>
      <c r="Q10" s="0" t="n">
        <f aca="false">VLOOKUP(P10,Summary!$A$3:$B$5,2,0)</f>
        <v>1</v>
      </c>
      <c r="R10" s="50" t="s">
        <v>22</v>
      </c>
      <c r="S10" s="7" t="s">
        <v>8</v>
      </c>
      <c r="T10" s="0" t="n">
        <f aca="false">VLOOKUP(S10,Summary!$A$3:$B$5,2,0)</f>
        <v>3</v>
      </c>
      <c r="U10" s="50" t="s">
        <v>83</v>
      </c>
      <c r="V10" s="7" t="s">
        <v>8</v>
      </c>
      <c r="W10" s="0" t="n">
        <f aca="false">VLOOKUP(V10,Summary!$A$3:$B$5,2,0)</f>
        <v>3</v>
      </c>
      <c r="X10" s="27" t="s">
        <v>157</v>
      </c>
      <c r="Y10" s="7" t="s">
        <v>12</v>
      </c>
      <c r="Z10" s="0" t="n">
        <f aca="false">VLOOKUP(Y10,Summary!$A$3:$B$5,2,0)</f>
        <v>0</v>
      </c>
      <c r="AA10" s="34" t="s">
        <v>133</v>
      </c>
      <c r="AB10" s="18" t="s">
        <v>10</v>
      </c>
      <c r="AC10" s="12" t="n">
        <f aca="false">VLOOKUP(AB10,Summary!$A$3:$B$5,2,0)</f>
        <v>1</v>
      </c>
      <c r="AD10" s="36" t="s">
        <v>158</v>
      </c>
      <c r="AE10" s="18" t="s">
        <v>12</v>
      </c>
      <c r="AF10" s="12" t="n">
        <f aca="false">VLOOKUP(AE10,Summary!$A$3:$B$5,2,0)</f>
        <v>0</v>
      </c>
      <c r="AG10" s="12" t="s">
        <v>159</v>
      </c>
      <c r="AH10" s="7" t="s">
        <v>12</v>
      </c>
      <c r="AI10" s="0" t="n">
        <f aca="false">VLOOKUP(AH10,Summary!$A$3:$B$5,2,0)</f>
        <v>0</v>
      </c>
      <c r="AJ10" s="19" t="s">
        <v>31</v>
      </c>
      <c r="AK10" s="18" t="s">
        <v>8</v>
      </c>
      <c r="AL10" s="0" t="n">
        <f aca="false">VLOOKUP(AK10,Summary!$A$3:$B$5,2,0)</f>
        <v>3</v>
      </c>
      <c r="AM10" s="49" t="s">
        <v>160</v>
      </c>
      <c r="AN10" s="7" t="s">
        <v>12</v>
      </c>
      <c r="AO10" s="0" t="n">
        <f aca="false">VLOOKUP(AN10,Summary!$A$3:$B$5,2,0)</f>
        <v>0</v>
      </c>
      <c r="AP10" s="37" t="s">
        <v>161</v>
      </c>
      <c r="AQ10" s="18" t="s">
        <v>10</v>
      </c>
      <c r="AR10" s="0" t="n">
        <f aca="false">VLOOKUP(AQ10,Summary!$A$3:$B$5,2,0)</f>
        <v>1</v>
      </c>
      <c r="AS10" s="39" t="s">
        <v>162</v>
      </c>
      <c r="AT10" s="18" t="s">
        <v>8</v>
      </c>
      <c r="AU10" s="0" t="n">
        <f aca="false">VLOOKUP(AT10,Summary!$A$3:$B$5,2,0)</f>
        <v>3</v>
      </c>
      <c r="AV10" s="37" t="s">
        <v>39</v>
      </c>
      <c r="AW10" s="18" t="s">
        <v>10</v>
      </c>
      <c r="AX10" s="0" t="n">
        <f aca="false">VLOOKUP(AW10,Summary!$A$3:$B$5,2,0)</f>
        <v>1</v>
      </c>
      <c r="AY10" s="39" t="s">
        <v>163</v>
      </c>
      <c r="AZ10" s="7" t="s">
        <v>8</v>
      </c>
      <c r="BA10" s="0" t="n">
        <f aca="false">VLOOKUP(AZ10,Summary!$A$3:$B$5,2,0)</f>
        <v>3</v>
      </c>
      <c r="BB10" s="36" t="s">
        <v>62</v>
      </c>
      <c r="BC10" s="18" t="s">
        <v>8</v>
      </c>
      <c r="BD10" s="0" t="n">
        <f aca="false">VLOOKUP(BC10,Summary!$A$3:$B$5,2,0)</f>
        <v>3</v>
      </c>
      <c r="BE10" s="40" t="s">
        <v>164</v>
      </c>
      <c r="BF10" s="7" t="s">
        <v>8</v>
      </c>
      <c r="BG10" s="0" t="n">
        <f aca="false">VLOOKUP(BF10,Summary!$A$3:$B$5,2,0)</f>
        <v>3</v>
      </c>
      <c r="BH10" s="29" t="s">
        <v>165</v>
      </c>
      <c r="BI10" s="18" t="s">
        <v>12</v>
      </c>
      <c r="BJ10" s="0" t="n">
        <f aca="false">VLOOKUP(BI10,Summary!$A$3:$B$5,2,0)</f>
        <v>0</v>
      </c>
      <c r="BK10" s="40" t="s">
        <v>166</v>
      </c>
      <c r="BL10" s="18" t="s">
        <v>12</v>
      </c>
      <c r="BM10" s="0" t="n">
        <f aca="false">VLOOKUP(BL10,Summary!$A$3:$B$5,2,0)</f>
        <v>0</v>
      </c>
      <c r="BN10" s="29" t="s">
        <v>167</v>
      </c>
      <c r="BO10" s="18" t="s">
        <v>8</v>
      </c>
      <c r="BP10" s="0" t="n">
        <f aca="false">VLOOKUP(BO10,Summary!$A$3:$B$5,2,0)</f>
        <v>3</v>
      </c>
      <c r="BQ10" s="29" t="s">
        <v>168</v>
      </c>
      <c r="BR10" s="0" t="s">
        <v>8</v>
      </c>
      <c r="BS10" s="0" t="n">
        <v>3</v>
      </c>
      <c r="BT10" s="27" t="s">
        <v>169</v>
      </c>
      <c r="BU10" s="0" t="s">
        <v>8</v>
      </c>
      <c r="BV10" s="0" t="n">
        <f aca="false">VLOOKUP(BU10,Summary!$A$3:$B$5,2,0)</f>
        <v>3</v>
      </c>
      <c r="BW10" s="28" t="s">
        <v>109</v>
      </c>
      <c r="BX10" s="0" t="s">
        <v>8</v>
      </c>
      <c r="BY10" s="0" t="n">
        <f aca="false">VLOOKUP(BX10,Summary!$A$3:$B$5,2,0)</f>
        <v>3</v>
      </c>
      <c r="BZ10" s="30" t="s">
        <v>170</v>
      </c>
      <c r="CA10" s="12" t="s">
        <v>8</v>
      </c>
      <c r="CB10" s="0" t="n">
        <f aca="false">VLOOKUP(CA10,Summary!$A$3:$B$5,2,0)</f>
        <v>3</v>
      </c>
      <c r="CC10" s="12" t="s">
        <v>171</v>
      </c>
      <c r="CD10" s="30" t="s">
        <v>10</v>
      </c>
      <c r="CE10" s="12" t="n">
        <f aca="false">VLOOKUP(CD10,Summary!$A$3:$B$5,2,0)</f>
        <v>1</v>
      </c>
      <c r="CF10" s="29" t="s">
        <v>46</v>
      </c>
      <c r="CG10" s="30" t="s">
        <v>10</v>
      </c>
      <c r="CH10" s="0" t="n">
        <f aca="false">VLOOKUP(CG10,Summary!$A$3:$B$5,2,0)</f>
        <v>1</v>
      </c>
      <c r="CI10" s="21" t="s">
        <v>172</v>
      </c>
      <c r="CJ10" s="12" t="s">
        <v>12</v>
      </c>
      <c r="CK10" s="0" t="n">
        <f aca="false">VLOOKUP(CJ10,Summary!$A$3:$B$5,2,0)</f>
        <v>0</v>
      </c>
      <c r="CL10" s="29" t="s">
        <v>173</v>
      </c>
      <c r="CM10" s="12" t="s">
        <v>8</v>
      </c>
      <c r="CN10" s="0" t="n">
        <f aca="false">VLOOKUP(CM10,Summary!$A$3:$B$5,2,0)</f>
        <v>3</v>
      </c>
      <c r="CO10" s="29" t="s">
        <v>174</v>
      </c>
      <c r="CP10" s="12" t="s">
        <v>10</v>
      </c>
      <c r="CQ10" s="0" t="n">
        <f aca="false">VLOOKUP(CP10,Summary!$A$3:$B$5,2,0)</f>
        <v>1</v>
      </c>
      <c r="CR10" s="29" t="s">
        <v>175</v>
      </c>
      <c r="CS10" s="12" t="s">
        <v>8</v>
      </c>
      <c r="CT10" s="0" t="n">
        <f aca="false">VLOOKUP(CS10,Summary!$A$3:$B$5,2,0)</f>
        <v>3</v>
      </c>
      <c r="CU10" s="29" t="s">
        <v>50</v>
      </c>
      <c r="CV10" s="32" t="s">
        <v>10</v>
      </c>
      <c r="CW10" s="0" t="n">
        <f aca="false">VLOOKUP(CV10,Summary!$A$3:$B$5,2,0)</f>
        <v>1</v>
      </c>
      <c r="CZ10" s="0" t="e">
        <f aca="false">VLOOKUP(CY10,Summary!$A$3:$B$5,2,0)</f>
        <v>#N/A</v>
      </c>
      <c r="DC10" s="0" t="e">
        <f aca="false">VLOOKUP(DB10,Summary!$A$3:$B$5,2,0)</f>
        <v>#N/A</v>
      </c>
      <c r="DF10" s="0" t="e">
        <f aca="false">VLOOKUP(DE10,Summary!$A$3:$B$5,2,0)</f>
        <v>#N/A</v>
      </c>
      <c r="DI10" s="0" t="e">
        <f aca="false">VLOOKUP(DH10,Summary!$A$3:$B$5,2,0)</f>
        <v>#N/A</v>
      </c>
      <c r="DL10" s="0" t="e">
        <f aca="false">VLOOKUP(DK10,Summary!$A$3:$B$5,2,0)</f>
        <v>#N/A</v>
      </c>
      <c r="DO10" s="0" t="e">
        <f aca="false">VLOOKUP(DN10,Summary!$A$3:$B$5,2,0)</f>
        <v>#N/A</v>
      </c>
      <c r="DR10" s="0" t="e">
        <f aca="false">VLOOKUP(DQ10,Summary!$A$3:$B$5,2,0)</f>
        <v>#N/A</v>
      </c>
      <c r="DU10" s="0" t="e">
        <f aca="false">VLOOKUP(DT10,Summary!$A$3:$B$5,2,0)</f>
        <v>#N/A</v>
      </c>
    </row>
    <row r="11" customFormat="false" ht="15.5" hidden="false" customHeight="false" outlineLevel="0" collapsed="false">
      <c r="B11" s="0" t="s">
        <v>14</v>
      </c>
      <c r="C11" s="0" t="s">
        <v>176</v>
      </c>
      <c r="D11" s="7" t="s">
        <v>8</v>
      </c>
      <c r="E11" s="7" t="n">
        <f aca="false">VLOOKUP(D11,Summary!$A$3:$B$5,2,0)</f>
        <v>3</v>
      </c>
      <c r="F11" s="0" t="s">
        <v>177</v>
      </c>
      <c r="G11" s="7" t="s">
        <v>12</v>
      </c>
      <c r="H11" s="7" t="n">
        <f aca="false">VLOOKUP(G11,Summary!$A$3:$B$5,2,0)</f>
        <v>0</v>
      </c>
      <c r="I11" s="51" t="s">
        <v>173</v>
      </c>
      <c r="J11" s="7" t="s">
        <v>10</v>
      </c>
      <c r="K11" s="0" t="n">
        <f aca="false">VLOOKUP(J11,Summary!$A$3:$B$5,2,0)</f>
        <v>1</v>
      </c>
      <c r="L11" s="14" t="s">
        <v>178</v>
      </c>
      <c r="M11" s="7" t="s">
        <v>8</v>
      </c>
      <c r="N11" s="0" t="n">
        <f aca="false">VLOOKUP(M11,Summary!$A$3:$B$5,2,0)</f>
        <v>3</v>
      </c>
      <c r="O11" s="52" t="s">
        <v>61</v>
      </c>
      <c r="P11" s="7" t="s">
        <v>10</v>
      </c>
      <c r="Q11" s="0" t="n">
        <f aca="false">VLOOKUP(P11,Summary!$A$3:$B$5,2,0)</f>
        <v>1</v>
      </c>
      <c r="R11" s="47" t="s">
        <v>171</v>
      </c>
      <c r="S11" s="7" t="s">
        <v>12</v>
      </c>
      <c r="T11" s="0" t="n">
        <f aca="false">VLOOKUP(S11,Summary!$A$3:$B$5,2,0)</f>
        <v>0</v>
      </c>
      <c r="U11" s="0" t="s">
        <v>32</v>
      </c>
      <c r="V11" s="7" t="s">
        <v>8</v>
      </c>
      <c r="W11" s="0" t="n">
        <f aca="false">VLOOKUP(V11,Summary!$A$3:$B$5,2,0)</f>
        <v>3</v>
      </c>
      <c r="X11" s="12" t="s">
        <v>24</v>
      </c>
      <c r="Y11" s="7" t="s">
        <v>8</v>
      </c>
      <c r="Z11" s="0" t="n">
        <f aca="false">VLOOKUP(Y11,Summary!$A$3:$B$5,2,0)</f>
        <v>3</v>
      </c>
      <c r="AA11" s="47" t="s">
        <v>179</v>
      </c>
      <c r="AB11" s="18" t="s">
        <v>8</v>
      </c>
      <c r="AC11" s="12" t="n">
        <f aca="false">VLOOKUP(AB11,Summary!$A$3:$B$5,2,0)</f>
        <v>3</v>
      </c>
      <c r="AD11" s="36" t="s">
        <v>180</v>
      </c>
      <c r="AE11" s="18" t="s">
        <v>8</v>
      </c>
      <c r="AF11" s="12" t="n">
        <f aca="false">VLOOKUP(AE11,Summary!$A$3:$B$5,2,0)</f>
        <v>3</v>
      </c>
      <c r="AG11" s="47" t="s">
        <v>181</v>
      </c>
      <c r="AH11" s="7" t="s">
        <v>8</v>
      </c>
      <c r="AI11" s="0" t="n">
        <f aca="false">VLOOKUP(AH11,Summary!$A$3:$B$5,2,0)</f>
        <v>3</v>
      </c>
      <c r="AJ11" s="14" t="s">
        <v>48</v>
      </c>
      <c r="AK11" s="18" t="s">
        <v>8</v>
      </c>
      <c r="AL11" s="0" t="n">
        <f aca="false">VLOOKUP(AK11,Summary!$A$3:$B$5,2,0)</f>
        <v>3</v>
      </c>
      <c r="AM11" s="47" t="s">
        <v>91</v>
      </c>
      <c r="AN11" s="7" t="s">
        <v>12</v>
      </c>
      <c r="AO11" s="0" t="n">
        <f aca="false">VLOOKUP(AN11,Summary!$A$3:$B$5,2,0)</f>
        <v>0</v>
      </c>
      <c r="AP11" s="29" t="s">
        <v>182</v>
      </c>
      <c r="AQ11" s="18" t="s">
        <v>12</v>
      </c>
      <c r="AR11" s="0" t="n">
        <f aca="false">VLOOKUP(AQ11,Summary!$A$3:$B$5,2,0)</f>
        <v>0</v>
      </c>
      <c r="AS11" s="29" t="s">
        <v>183</v>
      </c>
      <c r="AT11" s="18" t="s">
        <v>8</v>
      </c>
      <c r="AU11" s="0" t="n">
        <f aca="false">VLOOKUP(AT11,Summary!$A$3:$B$5,2,0)</f>
        <v>3</v>
      </c>
      <c r="AV11" s="29" t="s">
        <v>139</v>
      </c>
      <c r="AW11" s="18" t="s">
        <v>10</v>
      </c>
      <c r="AX11" s="0" t="n">
        <f aca="false">VLOOKUP(AW11,Summary!$A$3:$B$5,2,0)</f>
        <v>1</v>
      </c>
      <c r="AY11" s="29" t="s">
        <v>184</v>
      </c>
      <c r="AZ11" s="7" t="s">
        <v>8</v>
      </c>
      <c r="BA11" s="0" t="n">
        <f aca="false">VLOOKUP(AZ11,Summary!$A$3:$B$5,2,0)</f>
        <v>3</v>
      </c>
      <c r="BB11" s="47" t="s">
        <v>185</v>
      </c>
      <c r="BC11" s="18" t="s">
        <v>10</v>
      </c>
      <c r="BD11" s="0" t="n">
        <f aca="false">VLOOKUP(BC11,Summary!$A$3:$B$5,2,0)</f>
        <v>1</v>
      </c>
      <c r="BE11" s="29" t="s">
        <v>168</v>
      </c>
      <c r="BF11" s="7" t="s">
        <v>10</v>
      </c>
      <c r="BG11" s="0" t="n">
        <f aca="false">VLOOKUP(BF11,Summary!$A$3:$B$5,2,0)</f>
        <v>1</v>
      </c>
      <c r="BH11" s="29" t="s">
        <v>124</v>
      </c>
      <c r="BI11" s="18" t="s">
        <v>8</v>
      </c>
      <c r="BJ11" s="0" t="n">
        <f aca="false">VLOOKUP(BI11,Summary!$A$3:$B$5,2,0)</f>
        <v>3</v>
      </c>
      <c r="BK11" s="29" t="s">
        <v>186</v>
      </c>
      <c r="BL11" s="18" t="s">
        <v>8</v>
      </c>
      <c r="BM11" s="0" t="n">
        <f aca="false">VLOOKUP(BL11,Summary!$A$3:$B$5,2,0)</f>
        <v>3</v>
      </c>
      <c r="BN11" s="29" t="s">
        <v>115</v>
      </c>
      <c r="BO11" s="18" t="s">
        <v>12</v>
      </c>
      <c r="BP11" s="0" t="n">
        <f aca="false">VLOOKUP(BO11,Summary!$A$3:$B$5,2,0)</f>
        <v>0</v>
      </c>
      <c r="BQ11" s="29" t="s">
        <v>187</v>
      </c>
      <c r="BR11" s="0" t="s">
        <v>8</v>
      </c>
      <c r="BS11" s="0" t="n">
        <v>3</v>
      </c>
      <c r="BT11" s="27" t="s">
        <v>109</v>
      </c>
      <c r="BU11" s="0" t="s">
        <v>8</v>
      </c>
      <c r="BV11" s="0" t="n">
        <f aca="false">VLOOKUP(BU11,Summary!$A$3:$B$5,2,0)</f>
        <v>3</v>
      </c>
      <c r="BW11" s="41" t="s">
        <v>97</v>
      </c>
      <c r="BX11" s="0" t="s">
        <v>8</v>
      </c>
      <c r="BY11" s="0" t="n">
        <f aca="false">VLOOKUP(BX11,Summary!$A$3:$B$5,2,0)</f>
        <v>3</v>
      </c>
      <c r="BZ11" s="53" t="s">
        <v>151</v>
      </c>
      <c r="CA11" s="12" t="s">
        <v>10</v>
      </c>
      <c r="CB11" s="0" t="n">
        <f aca="false">VLOOKUP(CA11,Summary!$A$3:$B$5,2,0)</f>
        <v>1</v>
      </c>
      <c r="CC11" s="29" t="s">
        <v>118</v>
      </c>
      <c r="CD11" s="53" t="s">
        <v>10</v>
      </c>
      <c r="CE11" s="12" t="n">
        <f aca="false">VLOOKUP(CD11,Summary!$A$3:$B$5,2,0)</f>
        <v>1</v>
      </c>
      <c r="CF11" s="29" t="s">
        <v>100</v>
      </c>
      <c r="CG11" s="18" t="s">
        <v>8</v>
      </c>
      <c r="CH11" s="0" t="n">
        <f aca="false">VLOOKUP(CG11,Summary!$A$3:$B$5,2,0)</f>
        <v>3</v>
      </c>
      <c r="CI11" s="29" t="s">
        <v>188</v>
      </c>
      <c r="CJ11" s="12" t="s">
        <v>10</v>
      </c>
      <c r="CK11" s="0" t="n">
        <f aca="false">VLOOKUP(CJ11,Summary!$A$3:$B$5,2,0)</f>
        <v>1</v>
      </c>
      <c r="CL11" s="29" t="s">
        <v>54</v>
      </c>
      <c r="CM11" s="12" t="s">
        <v>10</v>
      </c>
      <c r="CN11" s="0" t="n">
        <f aca="false">VLOOKUP(CM11,Summary!$A$3:$B$5,2,0)</f>
        <v>1</v>
      </c>
      <c r="CO11" s="29" t="s">
        <v>34</v>
      </c>
      <c r="CP11" s="12" t="s">
        <v>10</v>
      </c>
      <c r="CQ11" s="0" t="n">
        <f aca="false">VLOOKUP(CP11,Summary!$A$3:$B$5,2,0)</f>
        <v>1</v>
      </c>
      <c r="CR11" s="29" t="s">
        <v>189</v>
      </c>
      <c r="CS11" s="12" t="s">
        <v>10</v>
      </c>
      <c r="CT11" s="0" t="n">
        <f aca="false">VLOOKUP(CS11,Summary!$A$3:$B$5,2,0)</f>
        <v>1</v>
      </c>
      <c r="CU11" s="29" t="s">
        <v>148</v>
      </c>
      <c r="CV11" s="32" t="s">
        <v>12</v>
      </c>
      <c r="CW11" s="0" t="n">
        <f aca="false">VLOOKUP(CV11,Summary!$A$3:$B$5,2,0)</f>
        <v>0</v>
      </c>
      <c r="CZ11" s="0" t="e">
        <f aca="false">VLOOKUP(CY11,Summary!$A$3:$B$5,2,0)</f>
        <v>#N/A</v>
      </c>
      <c r="DC11" s="0" t="e">
        <f aca="false">VLOOKUP(DB11,Summary!$A$3:$B$5,2,0)</f>
        <v>#N/A</v>
      </c>
      <c r="DF11" s="0" t="e">
        <f aca="false">VLOOKUP(DE11,Summary!$A$3:$B$5,2,0)</f>
        <v>#N/A</v>
      </c>
      <c r="DI11" s="0" t="e">
        <f aca="false">VLOOKUP(DH11,Summary!$A$3:$B$5,2,0)</f>
        <v>#N/A</v>
      </c>
      <c r="DL11" s="0" t="e">
        <f aca="false">VLOOKUP(DK11,Summary!$A$3:$B$5,2,0)</f>
        <v>#N/A</v>
      </c>
      <c r="DO11" s="0" t="e">
        <f aca="false">VLOOKUP(DN11,Summary!$A$3:$B$5,2,0)</f>
        <v>#N/A</v>
      </c>
      <c r="DR11" s="0" t="e">
        <f aca="false">VLOOKUP(DQ11,Summary!$A$3:$B$5,2,0)</f>
        <v>#N/A</v>
      </c>
      <c r="DU11" s="0" t="e">
        <f aca="false">VLOOKUP(DT11,Summary!$A$3:$B$5,2,0)</f>
        <v>#N/A</v>
      </c>
    </row>
    <row r="12" customFormat="false" ht="15" hidden="false" customHeight="false" outlineLevel="0" collapsed="false">
      <c r="B12" s="0" t="s">
        <v>15</v>
      </c>
      <c r="C12" s="0" t="s">
        <v>169</v>
      </c>
      <c r="D12" s="7" t="s">
        <v>12</v>
      </c>
      <c r="E12" s="7" t="n">
        <f aca="false">VLOOKUP(D12,Summary!$A$3:$B$5,2,0)</f>
        <v>0</v>
      </c>
      <c r="F12" s="35" t="s">
        <v>190</v>
      </c>
      <c r="G12" s="7" t="s">
        <v>8</v>
      </c>
      <c r="H12" s="7" t="n">
        <f aca="false">VLOOKUP(G12,Summary!$A$3:$B$5,2,0)</f>
        <v>3</v>
      </c>
      <c r="I12" s="13" t="s">
        <v>191</v>
      </c>
      <c r="J12" s="7" t="s">
        <v>8</v>
      </c>
      <c r="K12" s="0" t="n">
        <f aca="false">VLOOKUP(J12,Summary!$A$3:$B$5,2,0)</f>
        <v>3</v>
      </c>
      <c r="L12" s="14" t="s">
        <v>192</v>
      </c>
      <c r="M12" s="7" t="s">
        <v>8</v>
      </c>
      <c r="N12" s="0" t="n">
        <f aca="false">VLOOKUP(M12,Summary!$A$3:$B$5,2,0)</f>
        <v>3</v>
      </c>
      <c r="O12" s="53" t="s">
        <v>193</v>
      </c>
      <c r="P12" s="7" t="s">
        <v>12</v>
      </c>
      <c r="Q12" s="0" t="n">
        <f aca="false">VLOOKUP(P12,Summary!$A$3:$B$5,2,0)</f>
        <v>0</v>
      </c>
      <c r="R12" s="49" t="s">
        <v>156</v>
      </c>
      <c r="S12" s="7" t="s">
        <v>10</v>
      </c>
      <c r="T12" s="0" t="n">
        <f aca="false">VLOOKUP(S12,Summary!$A$3:$B$5,2,0)</f>
        <v>1</v>
      </c>
      <c r="U12" s="35" t="s">
        <v>31</v>
      </c>
      <c r="V12" s="7" t="s">
        <v>8</v>
      </c>
      <c r="W12" s="0" t="n">
        <f aca="false">VLOOKUP(V12,Summary!$A$3:$B$5,2,0)</f>
        <v>3</v>
      </c>
      <c r="X12" s="47" t="s">
        <v>57</v>
      </c>
      <c r="Y12" s="7" t="s">
        <v>8</v>
      </c>
      <c r="Z12" s="0" t="n">
        <f aca="false">VLOOKUP(Y12,Summary!$A$3:$B$5,2,0)</f>
        <v>3</v>
      </c>
      <c r="AA12" s="47" t="s">
        <v>73</v>
      </c>
      <c r="AB12" s="18" t="s">
        <v>8</v>
      </c>
      <c r="AC12" s="12" t="n">
        <f aca="false">VLOOKUP(AB12,Summary!$A$3:$B$5,2,0)</f>
        <v>3</v>
      </c>
      <c r="AD12" s="14" t="s">
        <v>194</v>
      </c>
      <c r="AE12" s="18" t="s">
        <v>10</v>
      </c>
      <c r="AF12" s="12" t="n">
        <f aca="false">VLOOKUP(AE12,Summary!$A$3:$B$5,2,0)</f>
        <v>1</v>
      </c>
      <c r="AG12" s="18" t="s">
        <v>24</v>
      </c>
      <c r="AH12" s="7" t="s">
        <v>12</v>
      </c>
      <c r="AI12" s="0" t="n">
        <f aca="false">VLOOKUP(AH12,Summary!$A$3:$B$5,2,0)</f>
        <v>0</v>
      </c>
      <c r="AJ12" s="12" t="s">
        <v>95</v>
      </c>
      <c r="AK12" s="18" t="s">
        <v>12</v>
      </c>
      <c r="AL12" s="0" t="n">
        <f aca="false">VLOOKUP(AK12,Summary!$A$3:$B$5,2,0)</f>
        <v>0</v>
      </c>
      <c r="AM12" s="12" t="s">
        <v>183</v>
      </c>
      <c r="AN12" s="7" t="s">
        <v>8</v>
      </c>
      <c r="AO12" s="0" t="n">
        <f aca="false">VLOOKUP(AN12,Summary!$A$3:$B$5,2,0)</f>
        <v>3</v>
      </c>
      <c r="AP12" s="21" t="s">
        <v>195</v>
      </c>
      <c r="AQ12" s="18" t="s">
        <v>8</v>
      </c>
      <c r="AR12" s="0" t="n">
        <f aca="false">VLOOKUP(AQ12,Summary!$A$3:$B$5,2,0)</f>
        <v>3</v>
      </c>
      <c r="AS12" s="21" t="s">
        <v>196</v>
      </c>
      <c r="AT12" s="18" t="s">
        <v>8</v>
      </c>
      <c r="AU12" s="0" t="n">
        <f aca="false">VLOOKUP(AT12,Summary!$A$3:$B$5,2,0)</f>
        <v>3</v>
      </c>
      <c r="AV12" s="21" t="s">
        <v>197</v>
      </c>
      <c r="AW12" s="18" t="s">
        <v>12</v>
      </c>
      <c r="AX12" s="0" t="n">
        <f aca="false">VLOOKUP(AW12,Summary!$A$3:$B$5,2,0)</f>
        <v>0</v>
      </c>
      <c r="AY12" s="21" t="s">
        <v>198</v>
      </c>
      <c r="AZ12" s="7" t="s">
        <v>8</v>
      </c>
      <c r="BA12" s="0" t="n">
        <f aca="false">VLOOKUP(AZ12,Summary!$A$3:$B$5,2,0)</f>
        <v>3</v>
      </c>
      <c r="BB12" s="47" t="s">
        <v>199</v>
      </c>
      <c r="BC12" s="18" t="s">
        <v>8</v>
      </c>
      <c r="BD12" s="0" t="n">
        <f aca="false">VLOOKUP(BC12,Summary!$A$3:$B$5,2,0)</f>
        <v>3</v>
      </c>
      <c r="BE12" s="29" t="s">
        <v>200</v>
      </c>
      <c r="BF12" s="7" t="s">
        <v>8</v>
      </c>
      <c r="BG12" s="0" t="n">
        <f aca="false">VLOOKUP(BF12,Summary!$A$3:$B$5,2,0)</f>
        <v>3</v>
      </c>
      <c r="BH12" s="29" t="s">
        <v>201</v>
      </c>
      <c r="BI12" s="18" t="s">
        <v>10</v>
      </c>
      <c r="BJ12" s="0" t="n">
        <f aca="false">VLOOKUP(BI12,Summary!$A$3:$B$5,2,0)</f>
        <v>1</v>
      </c>
      <c r="BK12" s="29" t="s">
        <v>202</v>
      </c>
      <c r="BL12" s="18" t="s">
        <v>8</v>
      </c>
      <c r="BM12" s="0" t="n">
        <f aca="false">VLOOKUP(BL12,Summary!$A$3:$B$5,2,0)</f>
        <v>3</v>
      </c>
      <c r="BN12" s="29" t="s">
        <v>203</v>
      </c>
      <c r="BO12" s="18" t="s">
        <v>12</v>
      </c>
      <c r="BP12" s="0" t="n">
        <f aca="false">VLOOKUP(BO12,Summary!$A$3:$B$5,2,0)</f>
        <v>0</v>
      </c>
      <c r="BQ12" s="29" t="s">
        <v>91</v>
      </c>
      <c r="BR12" s="0" t="s">
        <v>10</v>
      </c>
      <c r="BS12" s="0" t="n">
        <v>1</v>
      </c>
      <c r="BT12" s="34" t="s">
        <v>204</v>
      </c>
      <c r="BU12" s="0" t="s">
        <v>8</v>
      </c>
      <c r="BV12" s="0" t="n">
        <f aca="false">VLOOKUP(BU12,Summary!$A$3:$B$5,2,0)</f>
        <v>3</v>
      </c>
      <c r="BW12" s="41" t="s">
        <v>111</v>
      </c>
      <c r="BX12" s="0" t="s">
        <v>8</v>
      </c>
      <c r="BY12" s="0" t="n">
        <f aca="false">VLOOKUP(BX12,Summary!$A$3:$B$5,2,0)</f>
        <v>3</v>
      </c>
      <c r="BZ12" s="30" t="s">
        <v>205</v>
      </c>
      <c r="CA12" s="12" t="s">
        <v>8</v>
      </c>
      <c r="CB12" s="0" t="n">
        <f aca="false">VLOOKUP(CA12,Summary!$A$3:$B$5,2,0)</f>
        <v>3</v>
      </c>
      <c r="CC12" s="21" t="s">
        <v>206</v>
      </c>
      <c r="CD12" s="30" t="s">
        <v>12</v>
      </c>
      <c r="CE12" s="12" t="n">
        <f aca="false">VLOOKUP(CD12,Summary!$A$3:$B$5,2,0)</f>
        <v>0</v>
      </c>
      <c r="CF12" s="21" t="s">
        <v>207</v>
      </c>
      <c r="CG12" s="18" t="s">
        <v>8</v>
      </c>
      <c r="CH12" s="0" t="n">
        <f aca="false">VLOOKUP(CG12,Summary!$A$3:$B$5,2,0)</f>
        <v>3</v>
      </c>
      <c r="CI12" s="21" t="s">
        <v>208</v>
      </c>
      <c r="CJ12" s="12" t="s">
        <v>12</v>
      </c>
      <c r="CK12" s="0" t="n">
        <f aca="false">VLOOKUP(CJ12,Summary!$A$3:$B$5,2,0)</f>
        <v>0</v>
      </c>
      <c r="CL12" s="29" t="s">
        <v>56</v>
      </c>
      <c r="CM12" s="12" t="s">
        <v>10</v>
      </c>
      <c r="CN12" s="0" t="n">
        <f aca="false">VLOOKUP(CM12,Summary!$A$3:$B$5,2,0)</f>
        <v>1</v>
      </c>
      <c r="CO12" s="29" t="s">
        <v>92</v>
      </c>
      <c r="CP12" s="12" t="s">
        <v>12</v>
      </c>
      <c r="CQ12" s="0" t="n">
        <f aca="false">VLOOKUP(CP12,Summary!$A$3:$B$5,2,0)</f>
        <v>0</v>
      </c>
      <c r="CR12" s="30" t="s">
        <v>209</v>
      </c>
      <c r="CS12" s="12" t="s">
        <v>8</v>
      </c>
      <c r="CT12" s="0" t="n">
        <f aca="false">VLOOKUP(CS12,Summary!$A$3:$B$5,2,0)</f>
        <v>3</v>
      </c>
      <c r="CU12" s="30" t="s">
        <v>210</v>
      </c>
      <c r="CV12" s="32" t="s">
        <v>12</v>
      </c>
      <c r="CW12" s="0" t="n">
        <f aca="false">VLOOKUP(CV12,Summary!$A$3:$B$5,2,0)</f>
        <v>0</v>
      </c>
      <c r="CZ12" s="0" t="e">
        <f aca="false">VLOOKUP(CY12,Summary!$A$3:$B$5,2,0)</f>
        <v>#N/A</v>
      </c>
      <c r="DC12" s="0" t="e">
        <f aca="false">VLOOKUP(DB12,Summary!$A$3:$B$5,2,0)</f>
        <v>#N/A</v>
      </c>
      <c r="DF12" s="0" t="e">
        <f aca="false">VLOOKUP(DE12,Summary!$A$3:$B$5,2,0)</f>
        <v>#N/A</v>
      </c>
      <c r="DI12" s="0" t="e">
        <f aca="false">VLOOKUP(DH12,Summary!$A$3:$B$5,2,0)</f>
        <v>#N/A</v>
      </c>
      <c r="DL12" s="0" t="e">
        <f aca="false">VLOOKUP(DK12,Summary!$A$3:$B$5,2,0)</f>
        <v>#N/A</v>
      </c>
      <c r="DO12" s="0" t="e">
        <f aca="false">VLOOKUP(DN12,Summary!$A$3:$B$5,2,0)</f>
        <v>#N/A</v>
      </c>
      <c r="DR12" s="0" t="e">
        <f aca="false">VLOOKUP(DQ12,Summary!$A$3:$B$5,2,0)</f>
        <v>#N/A</v>
      </c>
      <c r="DU12" s="0" t="e">
        <f aca="false">VLOOKUP(DT12,Summary!$A$3:$B$5,2,0)</f>
        <v>#N/A</v>
      </c>
    </row>
    <row r="13" customFormat="false" ht="14.25" hidden="false" customHeight="false" outlineLevel="0" collapsed="false">
      <c r="AV13" s="12"/>
      <c r="AW13" s="12"/>
      <c r="BE13" s="12"/>
      <c r="BF13" s="12"/>
    </row>
    <row r="14" customFormat="false" ht="14.25" hidden="false" customHeight="false" outlineLevel="0" collapsed="false">
      <c r="AV14" s="12"/>
      <c r="AW14" s="12"/>
      <c r="BE14" s="12"/>
      <c r="BF14" s="12"/>
    </row>
    <row r="15" customFormat="false" ht="14.25" hidden="false" customHeight="false" outlineLevel="0" collapsed="false">
      <c r="BE15" s="12"/>
      <c r="BF15" s="12"/>
    </row>
    <row r="16" customFormat="false" ht="13.8" hidden="false" customHeight="false" outlineLevel="0" collapsed="false">
      <c r="P16" s="12"/>
    </row>
    <row r="17" customFormat="false" ht="13.8" hidden="false" customHeight="false" outlineLevel="0" collapsed="false">
      <c r="A17" s="12" t="s">
        <v>19</v>
      </c>
      <c r="B17" s="54" t="s">
        <v>16</v>
      </c>
      <c r="C17" s="54" t="s">
        <v>13</v>
      </c>
      <c r="D17" s="54" t="s">
        <v>18</v>
      </c>
      <c r="E17" s="54" t="s">
        <v>11</v>
      </c>
      <c r="F17" s="54" t="s">
        <v>9</v>
      </c>
      <c r="G17" s="54" t="s">
        <v>17</v>
      </c>
      <c r="H17" s="54" t="s">
        <v>14</v>
      </c>
      <c r="I17" s="54" t="s">
        <v>211</v>
      </c>
      <c r="L17" s="12"/>
      <c r="M17" s="12"/>
      <c r="N17" s="12"/>
      <c r="O17" s="12"/>
      <c r="P17" s="12"/>
      <c r="R17" s="0" t="s">
        <v>212</v>
      </c>
      <c r="X17" s="12"/>
      <c r="Y17" s="12"/>
      <c r="Z17" s="12"/>
      <c r="AA17" s="12"/>
    </row>
    <row r="18" customFormat="false" ht="15" hidden="false" customHeight="false" outlineLevel="0" collapsed="false">
      <c r="A18" s="18" t="n">
        <v>1</v>
      </c>
      <c r="B18" s="55" t="s">
        <v>22</v>
      </c>
      <c r="C18" s="36" t="s">
        <v>56</v>
      </c>
      <c r="D18" s="55" t="s">
        <v>83</v>
      </c>
      <c r="E18" s="14" t="s">
        <v>27</v>
      </c>
      <c r="F18" s="56" t="s">
        <v>134</v>
      </c>
      <c r="G18" s="14" t="s">
        <v>32</v>
      </c>
      <c r="H18" s="14" t="s">
        <v>176</v>
      </c>
      <c r="I18" s="14" t="s">
        <v>169</v>
      </c>
      <c r="L18" s="12"/>
      <c r="M18" s="12" t="s">
        <v>213</v>
      </c>
      <c r="N18" s="19" t="s">
        <v>21</v>
      </c>
      <c r="O18" s="12" t="s">
        <v>214</v>
      </c>
      <c r="P18" s="57"/>
      <c r="X18" s="12"/>
      <c r="Y18" s="12"/>
      <c r="Z18" s="12"/>
      <c r="AA18" s="12"/>
    </row>
    <row r="19" customFormat="false" ht="17.35" hidden="false" customHeight="false" outlineLevel="0" collapsed="false">
      <c r="A19" s="18" t="n">
        <v>2</v>
      </c>
      <c r="B19" s="55" t="s">
        <v>23</v>
      </c>
      <c r="C19" s="36" t="s">
        <v>24</v>
      </c>
      <c r="D19" s="55" t="s">
        <v>84</v>
      </c>
      <c r="E19" s="14" t="s">
        <v>48</v>
      </c>
      <c r="F19" s="56" t="s">
        <v>105</v>
      </c>
      <c r="G19" s="14" t="s">
        <v>154</v>
      </c>
      <c r="H19" s="14" t="s">
        <v>177</v>
      </c>
      <c r="I19" s="14" t="s">
        <v>140</v>
      </c>
      <c r="L19" s="12" t="s">
        <v>16</v>
      </c>
      <c r="M19" s="31"/>
      <c r="N19" s="21" t="s">
        <v>55</v>
      </c>
      <c r="O19" s="12" t="s">
        <v>8</v>
      </c>
      <c r="P19" s="58"/>
      <c r="R19" s="46"/>
      <c r="X19" s="12"/>
      <c r="Y19" s="12"/>
      <c r="Z19" s="17"/>
      <c r="AA19" s="12"/>
    </row>
    <row r="20" customFormat="false" ht="15" hidden="false" customHeight="false" outlineLevel="0" collapsed="false">
      <c r="A20" s="18" t="n">
        <v>3</v>
      </c>
      <c r="B20" s="55" t="s">
        <v>24</v>
      </c>
      <c r="C20" s="56" t="s">
        <v>57</v>
      </c>
      <c r="D20" s="56" t="s">
        <v>215</v>
      </c>
      <c r="E20" s="56" t="s">
        <v>110</v>
      </c>
      <c r="F20" s="56" t="s">
        <v>61</v>
      </c>
      <c r="G20" s="56" t="s">
        <v>155</v>
      </c>
      <c r="H20" s="56" t="s">
        <v>173</v>
      </c>
      <c r="I20" s="56" t="s">
        <v>191</v>
      </c>
      <c r="L20" s="12" t="s">
        <v>13</v>
      </c>
      <c r="M20" s="37"/>
      <c r="N20" s="39" t="s">
        <v>82</v>
      </c>
      <c r="O20" s="12" t="s">
        <v>12</v>
      </c>
      <c r="P20" s="34"/>
      <c r="R20" s="35" t="s">
        <v>216</v>
      </c>
      <c r="X20" s="12"/>
      <c r="Y20" s="17"/>
      <c r="Z20" s="34"/>
      <c r="AA20" s="12"/>
    </row>
    <row r="21" customFormat="false" ht="15" hidden="false" customHeight="false" outlineLevel="0" collapsed="false">
      <c r="A21" s="18" t="n">
        <v>4</v>
      </c>
      <c r="B21" s="55" t="s">
        <v>25</v>
      </c>
      <c r="C21" s="14" t="s">
        <v>58</v>
      </c>
      <c r="D21" s="59" t="s">
        <v>86</v>
      </c>
      <c r="E21" s="14" t="s">
        <v>84</v>
      </c>
      <c r="F21" s="56" t="s">
        <v>135</v>
      </c>
      <c r="G21" s="43" t="s">
        <v>76</v>
      </c>
      <c r="H21" s="14" t="s">
        <v>178</v>
      </c>
      <c r="I21" s="14" t="s">
        <v>192</v>
      </c>
      <c r="L21" s="12" t="s">
        <v>18</v>
      </c>
      <c r="M21" s="29"/>
      <c r="N21" s="29" t="s">
        <v>61</v>
      </c>
      <c r="O21" s="12" t="s">
        <v>8</v>
      </c>
      <c r="P21" s="27"/>
      <c r="X21" s="12"/>
      <c r="Y21" s="34"/>
      <c r="Z21" s="34"/>
      <c r="AA21" s="12"/>
    </row>
    <row r="22" customFormat="false" ht="15" hidden="false" customHeight="false" outlineLevel="0" collapsed="false">
      <c r="A22" s="18" t="n">
        <v>5</v>
      </c>
      <c r="B22" s="55" t="s">
        <v>26</v>
      </c>
      <c r="C22" s="36" t="s">
        <v>50</v>
      </c>
      <c r="D22" s="60" t="s">
        <v>87</v>
      </c>
      <c r="E22" s="14" t="s">
        <v>111</v>
      </c>
      <c r="F22" s="56" t="s">
        <v>46</v>
      </c>
      <c r="G22" s="43" t="s">
        <v>156</v>
      </c>
      <c r="H22" s="56" t="s">
        <v>61</v>
      </c>
      <c r="I22" s="37" t="s">
        <v>193</v>
      </c>
      <c r="L22" s="12" t="s">
        <v>11</v>
      </c>
      <c r="M22" s="29"/>
      <c r="N22" s="29" t="s">
        <v>133</v>
      </c>
      <c r="O22" s="12" t="s">
        <v>8</v>
      </c>
      <c r="X22" s="12"/>
      <c r="Y22" s="34"/>
      <c r="Z22" s="34"/>
      <c r="AA22" s="12"/>
    </row>
    <row r="23" customFormat="false" ht="15" hidden="false" customHeight="false" outlineLevel="0" collapsed="false">
      <c r="A23" s="18" t="n">
        <v>6</v>
      </c>
      <c r="B23" s="55" t="s">
        <v>27</v>
      </c>
      <c r="C23" s="36" t="s">
        <v>137</v>
      </c>
      <c r="D23" s="55" t="s">
        <v>88</v>
      </c>
      <c r="E23" s="14" t="s">
        <v>64</v>
      </c>
      <c r="F23" s="56" t="s">
        <v>136</v>
      </c>
      <c r="G23" s="43" t="s">
        <v>22</v>
      </c>
      <c r="H23" s="14" t="s">
        <v>171</v>
      </c>
      <c r="I23" s="43" t="s">
        <v>156</v>
      </c>
      <c r="L23" s="12" t="s">
        <v>9</v>
      </c>
      <c r="M23" s="29"/>
      <c r="N23" s="29" t="s">
        <v>153</v>
      </c>
      <c r="O23" s="12" t="s">
        <v>10</v>
      </c>
      <c r="P23" s="35"/>
      <c r="X23" s="12"/>
      <c r="Y23" s="34"/>
      <c r="Z23" s="34"/>
      <c r="AA23" s="12"/>
    </row>
    <row r="24" customFormat="false" ht="15" hidden="false" customHeight="false" outlineLevel="0" collapsed="false">
      <c r="A24" s="18" t="n">
        <v>7</v>
      </c>
      <c r="B24" s="55" t="s">
        <v>28</v>
      </c>
      <c r="C24" s="36" t="s">
        <v>34</v>
      </c>
      <c r="D24" s="55" t="s">
        <v>24</v>
      </c>
      <c r="E24" s="14" t="s">
        <v>112</v>
      </c>
      <c r="F24" s="56" t="s">
        <v>137</v>
      </c>
      <c r="G24" s="43" t="s">
        <v>83</v>
      </c>
      <c r="H24" s="14" t="s">
        <v>32</v>
      </c>
      <c r="I24" s="14" t="s">
        <v>31</v>
      </c>
      <c r="L24" s="12" t="s">
        <v>17</v>
      </c>
      <c r="M24" s="29"/>
      <c r="N24" s="29" t="s">
        <v>50</v>
      </c>
      <c r="O24" s="12" t="s">
        <v>10</v>
      </c>
      <c r="X24" s="12"/>
      <c r="Y24" s="34"/>
      <c r="Z24" s="49"/>
      <c r="AA24" s="12"/>
    </row>
    <row r="25" customFormat="false" ht="15" hidden="false" customHeight="false" outlineLevel="0" collapsed="false">
      <c r="A25" s="18" t="n">
        <v>8</v>
      </c>
      <c r="B25" s="55" t="s">
        <v>29</v>
      </c>
      <c r="C25" s="14" t="s">
        <v>60</v>
      </c>
      <c r="D25" s="55" t="s">
        <v>89</v>
      </c>
      <c r="E25" s="14" t="s">
        <v>113</v>
      </c>
      <c r="F25" s="56" t="s">
        <v>138</v>
      </c>
      <c r="G25" s="14" t="s">
        <v>139</v>
      </c>
      <c r="H25" s="14" t="s">
        <v>24</v>
      </c>
      <c r="I25" s="14" t="s">
        <v>57</v>
      </c>
      <c r="L25" s="12" t="s">
        <v>14</v>
      </c>
      <c r="M25" s="29"/>
      <c r="N25" s="29" t="s">
        <v>148</v>
      </c>
      <c r="O25" s="12" t="s">
        <v>12</v>
      </c>
      <c r="X25" s="12"/>
      <c r="Y25" s="47"/>
      <c r="Z25" s="47"/>
      <c r="AA25" s="12"/>
    </row>
    <row r="26" customFormat="false" ht="15" hidden="false" customHeight="false" outlineLevel="0" collapsed="false">
      <c r="A26" s="18" t="n">
        <v>9</v>
      </c>
      <c r="B26" s="55" t="s">
        <v>30</v>
      </c>
      <c r="C26" s="56" t="s">
        <v>61</v>
      </c>
      <c r="D26" s="55" t="s">
        <v>46</v>
      </c>
      <c r="E26" s="14" t="s">
        <v>62</v>
      </c>
      <c r="F26" s="56" t="s">
        <v>111</v>
      </c>
      <c r="G26" s="14" t="s">
        <v>133</v>
      </c>
      <c r="H26" s="14" t="s">
        <v>217</v>
      </c>
      <c r="I26" s="61" t="s">
        <v>73</v>
      </c>
      <c r="L26" s="12" t="s">
        <v>15</v>
      </c>
      <c r="M26" s="29"/>
      <c r="N26" s="30" t="s">
        <v>210</v>
      </c>
      <c r="O26" s="12" t="s">
        <v>12</v>
      </c>
      <c r="S26" s="12"/>
      <c r="T26" s="47"/>
      <c r="U26" s="12"/>
      <c r="V26" s="18"/>
      <c r="X26" s="12"/>
      <c r="Y26" s="47"/>
      <c r="Z26" s="47"/>
      <c r="AA26" s="12"/>
    </row>
    <row r="27" customFormat="false" ht="15.75" hidden="false" customHeight="false" outlineLevel="0" collapsed="false">
      <c r="A27" s="18" t="n">
        <v>10</v>
      </c>
      <c r="B27" s="56" t="s">
        <v>31</v>
      </c>
      <c r="C27" s="12" t="s">
        <v>62</v>
      </c>
      <c r="D27" s="34" t="s">
        <v>90</v>
      </c>
      <c r="E27" s="34" t="s">
        <v>84</v>
      </c>
      <c r="F27" s="56" t="s">
        <v>57</v>
      </c>
      <c r="G27" s="43" t="s">
        <v>158</v>
      </c>
      <c r="H27" s="14" t="s">
        <v>180</v>
      </c>
      <c r="I27" s="14" t="s">
        <v>194</v>
      </c>
      <c r="N27" s="62"/>
      <c r="R27" s="12"/>
      <c r="S27" s="12"/>
      <c r="T27" s="12"/>
      <c r="U27" s="12"/>
      <c r="V27" s="12"/>
      <c r="W27" s="12"/>
    </row>
    <row r="28" customFormat="false" ht="15.75" hidden="false" customHeight="false" outlineLevel="0" collapsed="false">
      <c r="A28" s="18" t="n">
        <v>11</v>
      </c>
      <c r="B28" s="19" t="s">
        <v>191</v>
      </c>
      <c r="C28" s="34" t="s">
        <v>63</v>
      </c>
      <c r="D28" s="34" t="s">
        <v>91</v>
      </c>
      <c r="E28" s="47" t="s">
        <v>114</v>
      </c>
      <c r="F28" s="19" t="s">
        <v>139</v>
      </c>
      <c r="G28" s="43" t="s">
        <v>204</v>
      </c>
      <c r="H28" s="47" t="s">
        <v>218</v>
      </c>
      <c r="I28" s="14" t="s">
        <v>24</v>
      </c>
    </row>
    <row r="29" customFormat="false" ht="16.5" hidden="false" customHeight="false" outlineLevel="0" collapsed="false">
      <c r="A29" s="18" t="n">
        <v>12</v>
      </c>
      <c r="B29" s="19" t="s">
        <v>109</v>
      </c>
      <c r="C29" s="12" t="s">
        <v>64</v>
      </c>
      <c r="D29" s="55" t="s">
        <v>32</v>
      </c>
      <c r="E29" s="14" t="s">
        <v>180</v>
      </c>
      <c r="F29" s="56" t="s">
        <v>121</v>
      </c>
      <c r="G29" s="19" t="s">
        <v>31</v>
      </c>
      <c r="H29" s="14" t="s">
        <v>48</v>
      </c>
      <c r="I29" s="14" t="s">
        <v>95</v>
      </c>
    </row>
    <row r="30" customFormat="false" ht="15.75" hidden="false" customHeight="false" outlineLevel="0" collapsed="false">
      <c r="A30" s="18" t="n">
        <v>13</v>
      </c>
      <c r="B30" s="63" t="s">
        <v>219</v>
      </c>
      <c r="C30" s="34" t="s">
        <v>220</v>
      </c>
      <c r="D30" s="34" t="s">
        <v>92</v>
      </c>
      <c r="E30" s="19" t="s">
        <v>87</v>
      </c>
      <c r="F30" s="45" t="s">
        <v>140</v>
      </c>
      <c r="G30" s="49" t="s">
        <v>160</v>
      </c>
      <c r="H30" s="47" t="s">
        <v>91</v>
      </c>
      <c r="I30" s="12" t="s">
        <v>183</v>
      </c>
      <c r="R30" s="12"/>
    </row>
    <row r="31" customFormat="false" ht="15.75" hidden="false" customHeight="false" outlineLevel="0" collapsed="false">
      <c r="A31" s="18" t="n">
        <v>14</v>
      </c>
      <c r="B31" s="64" t="s">
        <v>187</v>
      </c>
      <c r="C31" s="29" t="s">
        <v>149</v>
      </c>
      <c r="D31" s="29" t="s">
        <v>93</v>
      </c>
      <c r="E31" s="47" t="s">
        <v>115</v>
      </c>
      <c r="F31" s="29" t="s">
        <v>141</v>
      </c>
      <c r="G31" s="37" t="s">
        <v>161</v>
      </c>
      <c r="H31" s="29" t="s">
        <v>182</v>
      </c>
      <c r="I31" s="21" t="s">
        <v>221</v>
      </c>
    </row>
    <row r="32" customFormat="false" ht="16.5" hidden="false" customHeight="false" outlineLevel="0" collapsed="false">
      <c r="A32" s="18" t="n">
        <v>15</v>
      </c>
      <c r="B32" s="65" t="s">
        <v>36</v>
      </c>
      <c r="C32" s="12" t="s">
        <v>110</v>
      </c>
      <c r="D32" s="34" t="s">
        <v>222</v>
      </c>
      <c r="E32" s="34" t="s">
        <v>116</v>
      </c>
      <c r="F32" s="34" t="s">
        <v>114</v>
      </c>
      <c r="G32" s="36" t="s">
        <v>162</v>
      </c>
      <c r="H32" s="34" t="s">
        <v>183</v>
      </c>
      <c r="I32" s="34" t="s">
        <v>223</v>
      </c>
    </row>
    <row r="33" customFormat="false" ht="15.75" hidden="false" customHeight="false" outlineLevel="0" collapsed="false">
      <c r="A33" s="18" t="n">
        <v>16</v>
      </c>
      <c r="B33" s="65" t="s">
        <v>37</v>
      </c>
      <c r="C33" s="38" t="s">
        <v>68</v>
      </c>
      <c r="D33" s="29" t="s">
        <v>95</v>
      </c>
      <c r="E33" s="29" t="s">
        <v>117</v>
      </c>
      <c r="F33" s="29" t="s">
        <v>142</v>
      </c>
      <c r="G33" s="12" t="s">
        <v>39</v>
      </c>
      <c r="H33" s="29" t="s">
        <v>139</v>
      </c>
      <c r="I33" s="29" t="s">
        <v>22</v>
      </c>
      <c r="J33" s="12"/>
    </row>
    <row r="34" customFormat="false" ht="16.5" hidden="false" customHeight="false" outlineLevel="0" collapsed="false">
      <c r="A34" s="18" t="n">
        <v>17</v>
      </c>
      <c r="B34" s="65" t="s">
        <v>139</v>
      </c>
      <c r="C34" s="39" t="s">
        <v>69</v>
      </c>
      <c r="D34" s="34" t="s">
        <v>48</v>
      </c>
      <c r="E34" s="29" t="s">
        <v>118</v>
      </c>
      <c r="F34" s="29" t="s">
        <v>143</v>
      </c>
      <c r="G34" s="39" t="s">
        <v>163</v>
      </c>
      <c r="H34" s="29" t="s">
        <v>184</v>
      </c>
      <c r="I34" s="21" t="s">
        <v>198</v>
      </c>
    </row>
    <row r="35" customFormat="false" ht="16.5" hidden="false" customHeight="false" outlineLevel="0" collapsed="false">
      <c r="A35" s="18" t="n">
        <v>18</v>
      </c>
      <c r="B35" s="65" t="s">
        <v>39</v>
      </c>
      <c r="C35" s="12" t="s">
        <v>114</v>
      </c>
      <c r="D35" s="34" t="s">
        <v>50</v>
      </c>
      <c r="E35" s="12" t="s">
        <v>119</v>
      </c>
      <c r="F35" s="34" t="s">
        <v>109</v>
      </c>
      <c r="G35" s="36" t="s">
        <v>62</v>
      </c>
      <c r="H35" s="47" t="s">
        <v>185</v>
      </c>
      <c r="I35" s="47" t="s">
        <v>199</v>
      </c>
    </row>
    <row r="36" customFormat="false" ht="15.75" hidden="false" customHeight="false" outlineLevel="0" collapsed="false">
      <c r="A36" s="18" t="n">
        <v>19</v>
      </c>
      <c r="B36" s="65" t="s">
        <v>40</v>
      </c>
      <c r="C36" s="37" t="s">
        <v>70</v>
      </c>
      <c r="D36" s="29" t="s">
        <v>96</v>
      </c>
      <c r="E36" s="29" t="s">
        <v>224</v>
      </c>
      <c r="F36" s="29" t="s">
        <v>144</v>
      </c>
      <c r="G36" s="12" t="s">
        <v>57</v>
      </c>
      <c r="H36" s="12" t="s">
        <v>168</v>
      </c>
      <c r="I36" s="12" t="s">
        <v>97</v>
      </c>
    </row>
    <row r="37" customFormat="false" ht="16.5" hidden="false" customHeight="false" outlineLevel="0" collapsed="false">
      <c r="A37" s="18" t="n">
        <v>20</v>
      </c>
      <c r="B37" s="66" t="s">
        <v>41</v>
      </c>
      <c r="C37" s="39" t="s">
        <v>71</v>
      </c>
      <c r="D37" s="29" t="s">
        <v>97</v>
      </c>
      <c r="E37" s="29" t="s">
        <v>121</v>
      </c>
      <c r="F37" s="29" t="s">
        <v>47</v>
      </c>
      <c r="G37" s="29" t="s">
        <v>165</v>
      </c>
      <c r="H37" s="29" t="s">
        <v>124</v>
      </c>
      <c r="I37" s="29" t="s">
        <v>201</v>
      </c>
    </row>
    <row r="38" customFormat="false" ht="16.5" hidden="false" customHeight="false" outlineLevel="0" collapsed="false">
      <c r="A38" s="18" t="n">
        <v>21</v>
      </c>
      <c r="B38" s="25" t="s">
        <v>42</v>
      </c>
      <c r="C38" s="39" t="s">
        <v>72</v>
      </c>
      <c r="D38" s="29" t="s">
        <v>98</v>
      </c>
      <c r="E38" s="29" t="s">
        <v>122</v>
      </c>
      <c r="F38" s="29" t="s">
        <v>131</v>
      </c>
      <c r="G38" s="39" t="s">
        <v>225</v>
      </c>
      <c r="H38" s="29" t="s">
        <v>186</v>
      </c>
      <c r="I38" s="29" t="s">
        <v>202</v>
      </c>
      <c r="M38" s="12"/>
    </row>
    <row r="39" customFormat="false" ht="16.5" hidden="false" customHeight="false" outlineLevel="0" collapsed="false">
      <c r="A39" s="18" t="n">
        <v>22</v>
      </c>
      <c r="B39" s="67" t="s">
        <v>43</v>
      </c>
      <c r="C39" s="39" t="s">
        <v>73</v>
      </c>
      <c r="D39" s="29" t="s">
        <v>99</v>
      </c>
      <c r="E39" s="29" t="s">
        <v>226</v>
      </c>
      <c r="F39" s="29" t="s">
        <v>145</v>
      </c>
      <c r="G39" s="29" t="s">
        <v>167</v>
      </c>
      <c r="H39" s="29" t="s">
        <v>115</v>
      </c>
      <c r="I39" s="29" t="s">
        <v>203</v>
      </c>
      <c r="M39" s="12"/>
    </row>
    <row r="40" customFormat="false" ht="15" hidden="false" customHeight="false" outlineLevel="0" collapsed="false">
      <c r="A40" s="68" t="n">
        <v>23</v>
      </c>
      <c r="B40" s="26" t="s">
        <v>44</v>
      </c>
      <c r="C40" s="40" t="s">
        <v>74</v>
      </c>
      <c r="D40" s="29" t="s">
        <v>100</v>
      </c>
      <c r="E40" s="29" t="s">
        <v>124</v>
      </c>
      <c r="F40" s="29" t="s">
        <v>146</v>
      </c>
      <c r="G40" s="29" t="s">
        <v>168</v>
      </c>
      <c r="H40" s="29" t="s">
        <v>187</v>
      </c>
      <c r="I40" s="29" t="s">
        <v>91</v>
      </c>
      <c r="M40" s="23"/>
    </row>
    <row r="41" customFormat="false" ht="16.5" hidden="false" customHeight="false" outlineLevel="0" collapsed="false">
      <c r="A41" s="68" t="n">
        <v>24</v>
      </c>
      <c r="B41" s="27" t="s">
        <v>46</v>
      </c>
      <c r="C41" s="27" t="s">
        <v>75</v>
      </c>
      <c r="D41" s="27" t="s">
        <v>101</v>
      </c>
      <c r="E41" s="27" t="s">
        <v>125</v>
      </c>
      <c r="F41" s="27" t="s">
        <v>32</v>
      </c>
      <c r="G41" s="27" t="s">
        <v>169</v>
      </c>
      <c r="H41" s="27" t="s">
        <v>109</v>
      </c>
      <c r="I41" s="34" t="s">
        <v>204</v>
      </c>
      <c r="M41" s="39"/>
    </row>
    <row r="42" customFormat="false" ht="15.75" hidden="false" customHeight="false" outlineLevel="0" collapsed="false">
      <c r="A42" s="68" t="n">
        <v>25</v>
      </c>
      <c r="B42" s="47" t="s">
        <v>47</v>
      </c>
      <c r="C42" s="37" t="s">
        <v>76</v>
      </c>
      <c r="D42" s="30" t="s">
        <v>227</v>
      </c>
      <c r="E42" s="38" t="s">
        <v>126</v>
      </c>
      <c r="F42" s="69" t="s">
        <v>100</v>
      </c>
      <c r="G42" s="69" t="s">
        <v>109</v>
      </c>
      <c r="H42" s="30" t="s">
        <v>97</v>
      </c>
      <c r="I42" s="30" t="s">
        <v>111</v>
      </c>
      <c r="J42" s="12"/>
      <c r="M42" s="29"/>
    </row>
    <row r="43" customFormat="false" ht="15.75" hidden="false" customHeight="false" outlineLevel="0" collapsed="false">
      <c r="A43" s="68" t="n">
        <v>26</v>
      </c>
      <c r="B43" s="0" t="s">
        <v>48</v>
      </c>
      <c r="C43" s="47" t="s">
        <v>169</v>
      </c>
      <c r="D43" s="30" t="s">
        <v>103</v>
      </c>
      <c r="E43" s="0" t="s">
        <v>127</v>
      </c>
      <c r="F43" s="29" t="s">
        <v>224</v>
      </c>
      <c r="G43" s="0" t="s">
        <v>82</v>
      </c>
      <c r="H43" s="35" t="s">
        <v>151</v>
      </c>
      <c r="I43" s="0" t="s">
        <v>135</v>
      </c>
      <c r="M43" s="29"/>
    </row>
    <row r="44" customFormat="false" ht="16.5" hidden="false" customHeight="false" outlineLevel="0" collapsed="false">
      <c r="A44" s="68" t="n">
        <v>27</v>
      </c>
      <c r="B44" s="21" t="s">
        <v>49</v>
      </c>
      <c r="C44" s="39" t="s">
        <v>78</v>
      </c>
      <c r="D44" s="29" t="s">
        <v>104</v>
      </c>
      <c r="E44" s="29" t="s">
        <v>128</v>
      </c>
      <c r="F44" s="29" t="s">
        <v>148</v>
      </c>
      <c r="G44" s="12" t="s">
        <v>171</v>
      </c>
      <c r="H44" s="29" t="s">
        <v>118</v>
      </c>
      <c r="I44" s="21" t="s">
        <v>206</v>
      </c>
      <c r="M44" s="29"/>
    </row>
    <row r="45" customFormat="false" ht="16.5" hidden="false" customHeight="false" outlineLevel="0" collapsed="false">
      <c r="A45" s="68" t="n">
        <v>28</v>
      </c>
      <c r="B45" s="29" t="s">
        <v>50</v>
      </c>
      <c r="C45" s="39" t="s">
        <v>79</v>
      </c>
      <c r="D45" s="29" t="s">
        <v>105</v>
      </c>
      <c r="E45" s="29" t="s">
        <v>129</v>
      </c>
      <c r="F45" s="29" t="s">
        <v>149</v>
      </c>
      <c r="G45" s="29" t="s">
        <v>46</v>
      </c>
      <c r="H45" s="29" t="s">
        <v>100</v>
      </c>
      <c r="I45" s="21" t="s">
        <v>228</v>
      </c>
      <c r="J45" s="12"/>
      <c r="M45" s="29"/>
    </row>
    <row r="46" customFormat="false" ht="16.5" hidden="false" customHeight="false" outlineLevel="0" collapsed="false">
      <c r="A46" s="68" t="n">
        <v>29</v>
      </c>
      <c r="B46" s="31" t="s">
        <v>51</v>
      </c>
      <c r="C46" s="39" t="s">
        <v>80</v>
      </c>
      <c r="D46" s="29" t="s">
        <v>106</v>
      </c>
      <c r="E46" s="29" t="s">
        <v>130</v>
      </c>
      <c r="F46" s="29" t="s">
        <v>150</v>
      </c>
      <c r="G46" s="21" t="s">
        <v>172</v>
      </c>
      <c r="H46" s="29" t="s">
        <v>188</v>
      </c>
      <c r="I46" s="21" t="s">
        <v>208</v>
      </c>
      <c r="M46" s="29"/>
    </row>
    <row r="47" customFormat="false" ht="15.75" hidden="false" customHeight="false" outlineLevel="0" collapsed="false">
      <c r="A47" s="68" t="n">
        <v>30</v>
      </c>
      <c r="B47" s="31" t="s">
        <v>138</v>
      </c>
      <c r="C47" s="37" t="s">
        <v>229</v>
      </c>
      <c r="D47" s="29" t="s">
        <v>107</v>
      </c>
      <c r="E47" s="29" t="s">
        <v>97</v>
      </c>
      <c r="F47" s="29" t="s">
        <v>63</v>
      </c>
      <c r="G47" s="29" t="s">
        <v>173</v>
      </c>
      <c r="H47" s="29" t="s">
        <v>54</v>
      </c>
      <c r="I47" s="29" t="s">
        <v>56</v>
      </c>
      <c r="M47" s="29"/>
    </row>
    <row r="48" customFormat="false" ht="16.5" hidden="false" customHeight="false" outlineLevel="0" collapsed="false">
      <c r="A48" s="68" t="n">
        <v>31</v>
      </c>
      <c r="B48" s="31" t="s">
        <v>53</v>
      </c>
      <c r="C48" s="39" t="s">
        <v>22</v>
      </c>
      <c r="D48" s="29" t="s">
        <v>108</v>
      </c>
      <c r="E48" s="29" t="s">
        <v>131</v>
      </c>
      <c r="F48" s="29" t="s">
        <v>151</v>
      </c>
      <c r="G48" s="29" t="s">
        <v>174</v>
      </c>
      <c r="H48" s="29" t="s">
        <v>34</v>
      </c>
      <c r="I48" s="29" t="s">
        <v>92</v>
      </c>
    </row>
    <row r="49" customFormat="false" ht="16.5" hidden="false" customHeight="false" outlineLevel="0" collapsed="false">
      <c r="A49" s="68" t="n">
        <v>32</v>
      </c>
      <c r="B49" s="21" t="s">
        <v>54</v>
      </c>
      <c r="C49" s="39" t="s">
        <v>27</v>
      </c>
      <c r="D49" s="29" t="s">
        <v>109</v>
      </c>
      <c r="E49" s="29" t="s">
        <v>132</v>
      </c>
      <c r="F49" s="29" t="s">
        <v>152</v>
      </c>
      <c r="G49" s="29" t="s">
        <v>175</v>
      </c>
      <c r="H49" s="29" t="s">
        <v>189</v>
      </c>
      <c r="I49" s="30" t="s">
        <v>209</v>
      </c>
    </row>
    <row r="50" customFormat="false" ht="16.5" hidden="false" customHeight="false" outlineLevel="0" collapsed="false">
      <c r="A50" s="68" t="n">
        <v>33</v>
      </c>
      <c r="B50" s="21" t="s">
        <v>55</v>
      </c>
      <c r="C50" s="39" t="s">
        <v>82</v>
      </c>
      <c r="D50" s="29" t="s">
        <v>61</v>
      </c>
      <c r="E50" s="29" t="s">
        <v>133</v>
      </c>
      <c r="F50" s="29" t="s">
        <v>153</v>
      </c>
      <c r="G50" s="29" t="s">
        <v>50</v>
      </c>
      <c r="H50" s="29" t="s">
        <v>148</v>
      </c>
      <c r="I50" s="30" t="s">
        <v>210</v>
      </c>
      <c r="J50" s="12"/>
    </row>
    <row r="62" customFormat="false" ht="13.8" hidden="false" customHeight="false" outlineLevel="0" collapsed="false">
      <c r="E62" s="12"/>
      <c r="F62" s="12" t="s">
        <v>213</v>
      </c>
      <c r="G62" s="19" t="s">
        <v>21</v>
      </c>
      <c r="H62" s="12" t="s">
        <v>214</v>
      </c>
    </row>
    <row r="63" customFormat="false" ht="13.8" hidden="false" customHeight="false" outlineLevel="0" collapsed="false">
      <c r="E63" s="12" t="s">
        <v>16</v>
      </c>
      <c r="F63" s="12"/>
      <c r="G63" s="21" t="s">
        <v>55</v>
      </c>
      <c r="H63" s="12"/>
    </row>
    <row r="64" customFormat="false" ht="13.8" hidden="false" customHeight="false" outlineLevel="0" collapsed="false">
      <c r="E64" s="12" t="s">
        <v>13</v>
      </c>
      <c r="F64" s="12"/>
      <c r="G64" s="39" t="s">
        <v>82</v>
      </c>
      <c r="H64" s="12"/>
    </row>
    <row r="65" customFormat="false" ht="13.8" hidden="false" customHeight="false" outlineLevel="0" collapsed="false">
      <c r="E65" s="12" t="s">
        <v>18</v>
      </c>
      <c r="F65" s="12"/>
      <c r="G65" s="29" t="s">
        <v>61</v>
      </c>
      <c r="H65" s="12"/>
    </row>
    <row r="66" customFormat="false" ht="13.8" hidden="false" customHeight="false" outlineLevel="0" collapsed="false">
      <c r="E66" s="12" t="s">
        <v>11</v>
      </c>
      <c r="F66" s="12"/>
      <c r="G66" s="29" t="s">
        <v>133</v>
      </c>
      <c r="H66" s="12"/>
    </row>
    <row r="67" customFormat="false" ht="13.8" hidden="false" customHeight="false" outlineLevel="0" collapsed="false">
      <c r="E67" s="12" t="s">
        <v>9</v>
      </c>
      <c r="F67" s="12"/>
      <c r="G67" s="29" t="s">
        <v>153</v>
      </c>
      <c r="H67" s="12"/>
    </row>
    <row r="68" customFormat="false" ht="13.8" hidden="false" customHeight="false" outlineLevel="0" collapsed="false">
      <c r="E68" s="12" t="s">
        <v>17</v>
      </c>
      <c r="F68" s="12"/>
      <c r="G68" s="29" t="s">
        <v>50</v>
      </c>
      <c r="H68" s="12"/>
    </row>
    <row r="69" customFormat="false" ht="13.8" hidden="false" customHeight="false" outlineLevel="0" collapsed="false">
      <c r="E69" s="12" t="s">
        <v>14</v>
      </c>
      <c r="F69" s="12"/>
      <c r="G69" s="29" t="s">
        <v>148</v>
      </c>
      <c r="H69" s="12"/>
    </row>
    <row r="70" customFormat="false" ht="14" hidden="false" customHeight="false" outlineLevel="0" collapsed="false">
      <c r="E70" s="12" t="s">
        <v>15</v>
      </c>
      <c r="F70" s="12"/>
      <c r="G70" s="30" t="s">
        <v>210</v>
      </c>
      <c r="H70" s="12"/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LibreOffice/5.3.2.2$Windows_x86 LibreOffice_project/6cd4f1ef626f15116896b1d8e1398b56da0d0ee1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2017-08-13T17:14:11Z</dcterms:created>
  <dc:creator>Matthew</dc:creator>
  <dc:description/>
  <dc:language>en-GB</dc:language>
  <cp:lastModifiedBy/>
  <dcterms:modified xsi:type="dcterms:W3CDTF">2018-03-25T16:55:16Z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