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Ex3.xml" ContentType="application/vnd.ms-office.chartex+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Ex4.xml" ContentType="application/vnd.ms-office.chartex+xml"/>
  <Override PartName="/xl/charts/style15.xml" ContentType="application/vnd.ms-office.chartstyle+xml"/>
  <Override PartName="/xl/charts/colors15.xml" ContentType="application/vnd.ms-office.chartcolorstyle+xml"/>
  <Override PartName="/xl/tables/table2.xml" ContentType="application/vnd.openxmlformats-officedocument.spreadsheetml.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xl/webextensions/webextension3.xml" ContentType="application/vnd.ms-office.webextensi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anime\newgate\hr analytics\"/>
    </mc:Choice>
  </mc:AlternateContent>
  <xr:revisionPtr revIDLastSave="0" documentId="13_ncr:1_{FE5D746C-7985-4766-8FFF-98C1BAA3A632}" xr6:coauthVersionLast="47" xr6:coauthVersionMax="47" xr10:uidLastSave="{00000000-0000-0000-0000-000000000000}"/>
  <bookViews>
    <workbookView xWindow="-108" yWindow="-108" windowWidth="23256" windowHeight="12456" activeTab="2" xr2:uid="{00000000-000D-0000-FFFF-FFFF00000000}"/>
  </bookViews>
  <sheets>
    <sheet name="Dashboard" sheetId="8" r:id="rId1"/>
    <sheet name="Data" sheetId="1" r:id="rId2"/>
    <sheet name="Sheet6" sheetId="21" r:id="rId3"/>
    <sheet name="Sheet11" sheetId="26" r:id="rId4"/>
    <sheet name="Sheet7" sheetId="22" r:id="rId5"/>
    <sheet name="Sheet8" sheetId="23" r:id="rId6"/>
    <sheet name="Sheet9" sheetId="24" r:id="rId7"/>
    <sheet name="Sheet10" sheetId="25" r:id="rId8"/>
    <sheet name="Sheet12" sheetId="27" r:id="rId9"/>
    <sheet name="Sheet3" sheetId="9" r:id="rId10"/>
    <sheet name="Sheet1" sheetId="7" r:id="rId11"/>
    <sheet name="Images" sheetId="2" r:id="rId12"/>
    <sheet name="Background 1" sheetId="3" r:id="rId13"/>
    <sheet name="Background 2" sheetId="4" r:id="rId14"/>
    <sheet name="Background 3" sheetId="5" r:id="rId15"/>
    <sheet name="Background 4" sheetId="6" r:id="rId16"/>
  </sheets>
  <definedNames>
    <definedName name="_xlchart.v1.3" hidden="1">Sheet8!$A$17:$A$25</definedName>
    <definedName name="_xlchart.v1.4" hidden="1">Sheet8!$B$16</definedName>
    <definedName name="_xlchart.v1.5" hidden="1">Sheet8!$B$17:$B$25</definedName>
    <definedName name="_xlchart.v1.6" hidden="1">Sheet8!$A$17:$A$25</definedName>
    <definedName name="_xlchart.v1.7" hidden="1">Sheet8!$B$16</definedName>
    <definedName name="_xlchart.v1.8" hidden="1">Sheet8!$B$17:$B$25</definedName>
    <definedName name="_xlchart.v2.0" hidden="1">Sheet12!$A$10:$A$12</definedName>
    <definedName name="_xlchart.v2.1" hidden="1">Sheet12!$B$10:$B$12</definedName>
    <definedName name="_xlchart.v2.10" hidden="1">Sheet12!$B$10:$B$12</definedName>
    <definedName name="_xlchart.v2.11" hidden="1">Sheet12!$B$9</definedName>
    <definedName name="_xlchart.v2.2" hidden="1">Sheet12!$B$9</definedName>
    <definedName name="_xlchart.v2.9" hidden="1">Sheet12!$A$10:$A$12</definedName>
    <definedName name="Slicer_Department">#N/A</definedName>
    <definedName name="Slicer_Education_Field2">#N/A</definedName>
    <definedName name="Slicer_Gender1">#N/A</definedName>
  </definedNames>
  <calcPr calcId="191029"/>
  <pivotCaches>
    <pivotCache cacheId="0" r:id="rId17"/>
  </pivotCaches>
  <extLs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1" roundtripDataChecksum="0W7NtiAel2xy0cZdwUBcRsMoEuXg6pzXui43o1bypBA="/>
    </ext>
  </extLst>
</workbook>
</file>

<file path=xl/calcChain.xml><?xml version="1.0" encoding="utf-8"?>
<calcChain xmlns="http://schemas.openxmlformats.org/spreadsheetml/2006/main">
  <c r="A11" i="27" l="1"/>
  <c r="A12" i="27"/>
  <c r="A10" i="27"/>
  <c r="A18" i="23"/>
  <c r="A19" i="23"/>
  <c r="A20" i="23"/>
  <c r="A21" i="23"/>
  <c r="A22" i="23"/>
  <c r="A23" i="23"/>
  <c r="A24" i="23"/>
  <c r="A25" i="23"/>
  <c r="A17" i="23"/>
  <c r="B11" i="27"/>
  <c r="B12" i="27"/>
  <c r="B20" i="23"/>
  <c r="B10" i="27"/>
  <c r="B21" i="23"/>
  <c r="B23" i="23"/>
  <c r="B24" i="23"/>
  <c r="B17" i="23"/>
  <c r="C7" i="7"/>
  <c r="B9" i="21"/>
  <c r="B7" i="7"/>
  <c r="B10" i="21"/>
  <c r="B25" i="23"/>
  <c r="B20" i="7"/>
  <c r="A7" i="7"/>
  <c r="B22" i="23"/>
  <c r="B19" i="23"/>
  <c r="B18" i="23"/>
  <c r="C9" i="21" l="1"/>
  <c r="C10" i="21"/>
  <c r="C20" i="7"/>
  <c r="B21" i="7"/>
  <c r="C21" i="7" s="1"/>
  <c r="D7" i="7"/>
  <c r="E7" i="7"/>
</calcChain>
</file>

<file path=xl/sharedStrings.xml><?xml version="1.0" encoding="utf-8"?>
<sst xmlns="http://schemas.openxmlformats.org/spreadsheetml/2006/main" count="30726" uniqueCount="1574">
  <si>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</si>
  <si>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</si>
  <si>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</si>
  <si>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</si>
  <si>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</si>
  <si>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</si>
  <si>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</si>
  <si>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</si>
  <si>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</si>
  <si>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</si>
  <si>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</si>
  <si>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</si>
  <si>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</si>
  <si>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</si>
  <si>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</si>
  <si>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</si>
  <si>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</si>
  <si>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</si>
  <si>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</si>
  <si>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</si>
  <si>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</si>
  <si>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</si>
  <si>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</si>
  <si>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</si>
  <si>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</si>
  <si>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</si>
  <si>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</si>
  <si>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</si>
  <si>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</si>
  <si>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</si>
  <si>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</si>
  <si>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</si>
  <si>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</si>
  <si>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</si>
  <si>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</si>
  <si>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</si>
  <si>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</si>
  <si>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</si>
  <si>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</si>
  <si>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</si>
  <si>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</si>
  <si>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</si>
  <si>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</si>
  <si>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</si>
  <si>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</si>
  <si>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</si>
  <si>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</si>
  <si>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</si>
  <si>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</si>
  <si>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</si>
  <si>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</si>
  <si>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</si>
  <si>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</si>
  <si>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</si>
  <si>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</si>
  <si>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</si>
  <si>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</si>
  <si>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</si>
  <si>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</si>
  <si>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</si>
  <si>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</si>
  <si>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</si>
  <si>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</si>
  <si>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</si>
  <si>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</si>
  <si>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</si>
  <si>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</si>
  <si>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</si>
  <si>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</si>
  <si>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</si>
  <si>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</si>
  <si>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</si>
  <si>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</si>
  <si>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</si>
  <si>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</si>
  <si>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</si>
  <si>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</si>
  <si>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</si>
  <si>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</si>
  <si>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</si>
  <si>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</si>
  <si>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</si>
  <si>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</si>
  <si>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</si>
  <si>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</si>
  <si>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</si>
  <si>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</si>
  <si>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</si>
  <si>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</si>
  <si>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</si>
  <si>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</si>
  <si>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</si>
  <si>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</si>
  <si>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</si>
  <si>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</si>
  <si>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</si>
  <si>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</si>
  <si>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</si>
  <si>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</si>
  <si>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</si>
  <si>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</si>
  <si>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</si>
  <si>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</si>
  <si>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</si>
  <si>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</si>
  <si>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</si>
  <si>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</si>
  <si>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</si>
  <si>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</si>
  <si>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</si>
  <si>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</si>
  <si>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</si>
  <si>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</si>
  <si>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</si>
  <si>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</si>
  <si>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</si>
  <si>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</si>
  <si>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</si>
  <si>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</si>
  <si>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</si>
  <si>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</si>
  <si>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</si>
  <si>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</si>
  <si>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</si>
  <si>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</si>
  <si>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</si>
  <si>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</si>
  <si>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</si>
  <si>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</si>
  <si>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</si>
  <si>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</si>
  <si>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</si>
  <si>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</si>
  <si>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</si>
  <si>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</si>
  <si>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</si>
  <si>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</si>
  <si>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</si>
  <si>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</si>
  <si>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</si>
  <si>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</si>
  <si>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</si>
  <si>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</si>
  <si>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</si>
  <si>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</si>
  <si>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</si>
  <si>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</si>
  <si>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</si>
  <si>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</si>
  <si>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</si>
  <si>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</si>
  <si>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</si>
  <si>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</si>
  <si>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</si>
  <si>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</si>
  <si>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</si>
  <si>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</si>
  <si>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</si>
  <si>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</si>
  <si>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</si>
  <si>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</si>
  <si>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</si>
  <si>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</si>
  <si>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</si>
  <si>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</si>
  <si>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</si>
  <si>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</si>
  <si>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</si>
  <si>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</si>
  <si>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</si>
  <si>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</si>
  <si>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</si>
  <si>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</si>
  <si>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</si>
  <si>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</si>
  <si>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</si>
  <si>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</si>
  <si>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</si>
  <si>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</si>
  <si>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</si>
  <si>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</si>
  <si>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</si>
  <si>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</si>
  <si>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</si>
  <si>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</si>
  <si>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</si>
  <si>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</si>
  <si>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</si>
  <si>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</si>
  <si>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</si>
  <si>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</si>
  <si>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</si>
  <si>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</si>
  <si>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</si>
  <si>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</si>
  <si>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</si>
  <si>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</si>
  <si>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</si>
  <si>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</si>
  <si>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</si>
  <si>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</si>
  <si>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</si>
  <si>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</si>
  <si>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</si>
  <si>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</si>
  <si>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</si>
  <si>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</si>
  <si>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</si>
  <si>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</si>
  <si>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</si>
  <si>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</si>
  <si>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</si>
  <si>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</si>
  <si>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</si>
  <si>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</si>
  <si>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</si>
  <si>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</si>
  <si>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</si>
  <si>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</si>
  <si>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</si>
  <si>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</si>
  <si>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</si>
  <si>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</si>
  <si>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</si>
  <si>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</si>
  <si>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</si>
  <si>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</si>
  <si>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</si>
  <si>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</si>
  <si>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</si>
  <si>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</si>
  <si>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</si>
  <si>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</si>
  <si>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</si>
  <si>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</si>
  <si>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</si>
  <si>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</si>
  <si>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</si>
  <si>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</si>
  <si>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</si>
  <si>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</si>
  <si>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</si>
  <si>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</si>
  <si>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</si>
  <si>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</si>
  <si>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</si>
  <si>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</si>
  <si>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</si>
  <si>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</si>
  <si>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</si>
  <si>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</si>
  <si>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</si>
  <si>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</si>
  <si>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</si>
  <si>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</si>
  <si>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</si>
  <si>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</si>
  <si>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</si>
  <si>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</si>
  <si>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</si>
  <si>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</si>
  <si>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</si>
  <si>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</si>
  <si>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</si>
  <si>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</si>
  <si>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</si>
  <si>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</si>
  <si>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</si>
  <si>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</si>
  <si>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</si>
  <si>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</si>
  <si>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</si>
  <si>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</si>
  <si>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</si>
  <si>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</si>
  <si>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</si>
  <si>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</si>
  <si>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</si>
  <si>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</si>
  <si>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</si>
  <si>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</si>
  <si>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</si>
  <si>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</si>
  <si>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</si>
  <si>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</si>
  <si>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</si>
  <si>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</si>
  <si>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</si>
  <si>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</si>
  <si>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</si>
  <si>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</si>
  <si>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</si>
  <si>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</si>
  <si>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</si>
  <si>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</si>
  <si>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</si>
  <si>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</si>
  <si>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</si>
  <si>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</si>
  <si>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</si>
  <si>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</si>
  <si>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</si>
  <si>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</si>
  <si>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</si>
  <si>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</si>
  <si>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</si>
  <si>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</si>
  <si>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</si>
  <si>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</si>
  <si>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</si>
  <si>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</si>
  <si>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</si>
  <si>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</si>
  <si>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</si>
  <si>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</si>
  <si>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</si>
  <si>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</si>
  <si>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</si>
  <si>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</si>
  <si>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</si>
  <si>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</si>
  <si>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</si>
  <si>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</si>
  <si>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</si>
  <si>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</si>
  <si>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</si>
  <si>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</si>
  <si>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</si>
  <si>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</si>
  <si>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</si>
  <si>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</si>
  <si>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</si>
  <si>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</si>
  <si>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</si>
  <si>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</si>
  <si>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</si>
  <si>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</si>
  <si>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</si>
  <si>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</si>
  <si>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</si>
  <si>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</si>
  <si>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</si>
  <si>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</si>
  <si>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</si>
  <si>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</si>
  <si>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</si>
  <si>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</si>
  <si>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</si>
  <si>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</si>
  <si>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</si>
  <si>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</si>
  <si>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</si>
  <si>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</si>
  <si>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</si>
  <si>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</si>
  <si>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</si>
  <si>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</si>
  <si>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</si>
  <si>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</si>
  <si>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</si>
  <si>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</si>
  <si>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</si>
  <si>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</si>
  <si>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</si>
  <si>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</si>
  <si>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</si>
  <si>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</si>
  <si>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</si>
  <si>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</si>
  <si>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</si>
  <si>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</si>
  <si>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</si>
  <si>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</si>
  <si>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</si>
  <si>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</si>
  <si>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</si>
  <si>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</si>
  <si>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</si>
  <si>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</si>
  <si>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</si>
  <si>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</si>
  <si>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</si>
  <si>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</si>
  <si>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</si>
  <si>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</si>
  <si>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</si>
  <si>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</si>
  <si>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</si>
  <si>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</si>
  <si>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</si>
  <si>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</si>
  <si>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</si>
  <si>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</si>
  <si>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</si>
  <si>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</si>
  <si>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</si>
  <si>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</si>
  <si>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</si>
  <si>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</si>
  <si>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</si>
  <si>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</si>
  <si>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</si>
  <si>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</si>
  <si>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</si>
  <si>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</si>
  <si>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</si>
  <si>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</si>
  <si>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</si>
  <si>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</si>
  <si>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</si>
  <si>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</si>
  <si>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</si>
  <si>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</si>
  <si>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</si>
  <si>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</si>
  <si>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</si>
  <si>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</si>
  <si>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</si>
  <si>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</si>
  <si>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</si>
  <si>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</si>
  <si>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</si>
  <si>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</si>
  <si>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</si>
  <si>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</si>
  <si>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</si>
  <si>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</si>
  <si>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</si>
  <si>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</si>
  <si>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</si>
  <si>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</si>
  <si>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</si>
  <si>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</si>
  <si>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</si>
  <si>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</si>
  <si>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</si>
  <si>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</si>
  <si>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</si>
  <si>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</si>
  <si>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</si>
  <si>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</si>
  <si>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</si>
  <si>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</si>
  <si>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</si>
  <si>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</si>
  <si>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</si>
  <si>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</si>
  <si>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</si>
  <si>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</si>
  <si>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</si>
  <si>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</si>
  <si>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</si>
  <si>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</si>
  <si>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</si>
  <si>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</si>
  <si>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</si>
  <si>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</si>
  <si>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</si>
  <si>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</si>
  <si>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</si>
  <si>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</si>
  <si>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</si>
  <si>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</si>
  <si>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</si>
  <si>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</si>
  <si>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</si>
  <si>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</si>
  <si>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</si>
  <si>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</si>
  <si>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</si>
  <si>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</si>
  <si>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</si>
  <si>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</si>
  <si>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</si>
  <si>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</si>
  <si>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</si>
  <si>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</si>
  <si>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</si>
  <si>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</si>
  <si>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</si>
  <si>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</si>
  <si>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</si>
  <si>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</si>
  <si>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</si>
  <si>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</si>
  <si>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</si>
  <si>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</si>
  <si>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</si>
  <si>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</si>
  <si>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</si>
  <si>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</si>
  <si>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</si>
  <si>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</si>
  <si>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</si>
  <si>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</si>
  <si>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</si>
  <si>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</si>
  <si>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</si>
  <si>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</si>
  <si>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</si>
  <si>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</si>
  <si>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</si>
  <si>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</si>
  <si>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</si>
  <si>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</si>
  <si>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</si>
  <si>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</si>
  <si>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</si>
  <si>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</si>
  <si>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</si>
  <si>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</si>
  <si>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</si>
  <si>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</si>
  <si>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</si>
  <si>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</si>
  <si>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</si>
  <si>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</si>
  <si>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</si>
  <si>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</si>
  <si>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</si>
  <si>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</si>
  <si>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</si>
  <si>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</si>
  <si>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</si>
  <si>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</si>
  <si>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</si>
  <si>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</si>
  <si>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</si>
  <si>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</si>
  <si>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</si>
  <si>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</si>
  <si>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</si>
  <si>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</si>
  <si>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</si>
  <si>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</si>
  <si>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</si>
  <si>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</si>
  <si>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</si>
  <si>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</si>
  <si>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</si>
  <si>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</si>
  <si>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</si>
  <si>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</si>
  <si>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</si>
  <si>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</si>
  <si>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</si>
  <si>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</si>
  <si>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</si>
  <si>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</si>
  <si>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</si>
  <si>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</si>
  <si>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</si>
  <si>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</si>
  <si>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</si>
  <si>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</si>
  <si>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</si>
  <si>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</si>
  <si>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</si>
  <si>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</si>
  <si>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</si>
  <si>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</si>
  <si>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</si>
  <si>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</si>
  <si>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</si>
  <si>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</si>
  <si>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</si>
  <si>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</si>
  <si>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</si>
  <si>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</si>
  <si>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</si>
  <si>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</si>
  <si>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</si>
  <si>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</si>
  <si>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</si>
  <si>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</si>
  <si>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</si>
  <si>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</si>
  <si>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</si>
  <si>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</si>
  <si>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</si>
  <si>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</si>
  <si>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</si>
  <si>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</si>
  <si>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</si>
  <si>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</si>
  <si>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</si>
  <si>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</si>
  <si>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</si>
  <si>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</si>
  <si>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</si>
  <si>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</si>
  <si>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</si>
  <si>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</si>
  <si>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</si>
  <si>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</si>
  <si>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</si>
  <si>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</si>
  <si>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</si>
  <si>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</si>
  <si>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</si>
  <si>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</si>
  <si>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</si>
  <si>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</si>
  <si>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</si>
  <si>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</si>
  <si>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</si>
  <si>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</si>
  <si>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</si>
  <si>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</si>
  <si>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</si>
  <si>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</si>
  <si>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</si>
  <si>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</si>
  <si>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</si>
  <si>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</si>
  <si>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</si>
  <si>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</si>
  <si>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</si>
  <si>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</si>
  <si>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</si>
  <si>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</si>
  <si>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</si>
  <si>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</si>
  <si>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</si>
  <si>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</si>
  <si>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</si>
  <si>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</si>
  <si>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</si>
  <si>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</si>
  <si>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</si>
  <si>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</si>
  <si>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</si>
  <si>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</si>
  <si>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</si>
  <si>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</si>
  <si>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</si>
  <si>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</si>
  <si>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</si>
  <si>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</si>
  <si>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</si>
  <si>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</si>
  <si>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</si>
  <si>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</si>
  <si>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</si>
  <si>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</si>
  <si>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</si>
  <si>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</si>
  <si>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</si>
  <si>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</si>
  <si>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</si>
  <si>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</si>
  <si>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</si>
  <si>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</si>
  <si>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</si>
  <si>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</si>
  <si>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</si>
  <si>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</si>
  <si>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</si>
  <si>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</si>
  <si>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</si>
  <si>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</si>
  <si>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</si>
  <si>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</si>
  <si>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</si>
  <si>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</si>
  <si>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</si>
  <si>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</si>
  <si>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</si>
  <si>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</si>
  <si>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</si>
  <si>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</si>
  <si>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</si>
  <si>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</si>
  <si>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</si>
  <si>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</si>
  <si>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</si>
  <si>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</si>
  <si>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</si>
  <si>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</si>
  <si>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</si>
  <si>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</si>
  <si>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</si>
  <si>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</si>
  <si>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</si>
  <si>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</si>
  <si>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</si>
  <si>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</si>
  <si>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</si>
  <si>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</si>
  <si>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</si>
  <si>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</si>
  <si>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</si>
  <si>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</si>
  <si>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</si>
  <si>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</si>
  <si>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</si>
  <si>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</si>
  <si>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</si>
  <si>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</si>
  <si>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</si>
  <si>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</si>
  <si>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</si>
  <si>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</si>
  <si>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</si>
  <si>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</si>
  <si>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</si>
  <si>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</si>
  <si>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</si>
  <si>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</si>
  <si>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</si>
  <si>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</si>
  <si>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</si>
  <si>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</si>
  <si>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</si>
  <si>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</si>
  <si>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</si>
  <si>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</si>
  <si>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</si>
  <si>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</si>
  <si>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</si>
  <si>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</si>
  <si>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</si>
  <si>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</si>
  <si>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</si>
  <si>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</si>
  <si>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</si>
  <si>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</si>
  <si>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</si>
  <si>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</si>
  <si>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</si>
  <si>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</si>
  <si>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</si>
  <si>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</si>
  <si>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</si>
  <si>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</si>
  <si>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</si>
  <si>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</si>
  <si>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</si>
  <si>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</si>
  <si>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</si>
  <si>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</si>
  <si>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</si>
  <si>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</si>
  <si>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</si>
  <si>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</si>
  <si>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</si>
  <si>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</si>
  <si>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</si>
  <si>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</si>
  <si>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</si>
  <si>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</si>
  <si>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</si>
  <si>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</si>
  <si>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</si>
  <si>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</si>
  <si>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</si>
  <si>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</si>
  <si>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</si>
  <si>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</si>
  <si>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</si>
  <si>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</si>
  <si>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</si>
  <si>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</si>
  <si>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</si>
  <si>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</si>
  <si>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</si>
  <si>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</si>
  <si>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</si>
  <si>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</si>
  <si>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</si>
  <si>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</si>
  <si>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</si>
  <si>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</si>
  <si>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</si>
  <si>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</si>
  <si>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</si>
  <si>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</si>
  <si>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</si>
  <si>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</si>
  <si>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</si>
  <si>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</si>
  <si>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</si>
  <si>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</si>
  <si>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</si>
  <si>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</si>
  <si>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</si>
  <si>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</si>
  <si>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</si>
  <si>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</si>
  <si>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</si>
  <si>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</si>
  <si>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</si>
  <si>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</si>
  <si>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</si>
  <si>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</si>
  <si>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</si>
  <si>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</si>
  <si>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</si>
  <si>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</si>
  <si>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</si>
  <si>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</si>
  <si>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</si>
  <si>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</si>
  <si>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</si>
  <si>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</si>
  <si>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</si>
  <si>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</si>
  <si>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</si>
  <si>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</si>
  <si>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</si>
  <si>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</si>
  <si>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</si>
  <si>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</si>
  <si>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</si>
  <si>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</si>
  <si>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</si>
  <si>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</si>
  <si>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</si>
  <si>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</si>
  <si>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</si>
  <si>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</si>
  <si>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</si>
  <si>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</si>
  <si>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</si>
  <si>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</si>
  <si>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</si>
  <si>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</si>
  <si>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</si>
  <si>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</si>
  <si>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</si>
  <si>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</si>
  <si>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</si>
  <si>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</si>
  <si>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</si>
  <si>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</si>
  <si>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</si>
  <si>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</si>
  <si>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</si>
  <si>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</si>
  <si>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</si>
  <si>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</si>
  <si>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</si>
  <si>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</si>
  <si>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</si>
  <si>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</si>
  <si>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</si>
  <si>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</si>
  <si>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</si>
  <si>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</si>
  <si>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</si>
  <si>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</si>
  <si>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</si>
  <si>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</si>
  <si>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</si>
  <si>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</si>
  <si>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</si>
  <si>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</si>
  <si>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</si>
  <si>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</si>
  <si>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</si>
  <si>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</si>
  <si>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</si>
  <si>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</si>
  <si>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</si>
  <si>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</si>
  <si>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</si>
  <si>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</si>
  <si>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</si>
  <si>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</si>
  <si>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</si>
  <si>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</si>
  <si>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</si>
  <si>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</si>
  <si>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</si>
  <si>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</si>
  <si>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</si>
  <si>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</si>
  <si>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</si>
  <si>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</si>
  <si>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</si>
  <si>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</si>
  <si>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</si>
  <si>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</si>
  <si>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</si>
  <si>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</si>
  <si>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</si>
  <si>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</si>
  <si>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</si>
  <si>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</si>
  <si>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</si>
  <si>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</si>
  <si>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</si>
  <si>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</si>
  <si>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</si>
  <si>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</si>
  <si>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</si>
  <si>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</si>
  <si>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</si>
  <si>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</si>
  <si>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</si>
  <si>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</si>
  <si>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</si>
  <si>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</si>
  <si>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</si>
  <si>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</si>
  <si>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</si>
  <si>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</si>
  <si>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</si>
  <si>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</si>
  <si>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</si>
  <si>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</si>
  <si>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</si>
  <si>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</si>
  <si>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</si>
  <si>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</si>
  <si>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</si>
  <si>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</si>
  <si>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</si>
  <si>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</si>
  <si>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</si>
  <si>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</si>
  <si>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</si>
  <si>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</si>
  <si>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</si>
  <si>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</si>
  <si>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</si>
  <si>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</si>
  <si>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</si>
  <si>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</si>
  <si>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</si>
  <si>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</si>
  <si>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</si>
  <si>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</si>
  <si>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</si>
  <si>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</si>
  <si>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</si>
  <si>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</si>
  <si>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</si>
  <si>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</si>
  <si>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</si>
  <si>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</si>
  <si>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</si>
  <si>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</si>
  <si>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</si>
  <si>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</si>
  <si>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</si>
  <si>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</si>
  <si>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</si>
  <si>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</si>
  <si>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</si>
  <si>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</si>
  <si>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</si>
  <si>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</si>
  <si>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</si>
  <si>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</si>
  <si>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</si>
  <si>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</si>
  <si>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</si>
  <si>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</si>
  <si>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</si>
  <si>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</si>
  <si>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</si>
  <si>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</si>
  <si>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</si>
  <si>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</si>
  <si>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</si>
  <si>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</si>
  <si>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</si>
  <si>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</si>
  <si>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</si>
  <si>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</si>
  <si>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</si>
  <si>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</si>
  <si>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</si>
  <si>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</si>
  <si>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</si>
  <si>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</si>
  <si>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</si>
  <si>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</si>
  <si>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</si>
  <si>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</si>
  <si>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</si>
  <si>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</si>
  <si>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</si>
  <si>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</si>
  <si>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</si>
  <si>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</si>
  <si>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</si>
  <si>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</si>
  <si>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</si>
  <si>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</si>
  <si>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</si>
  <si>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</si>
  <si>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</si>
  <si>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</si>
  <si>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</si>
  <si>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</si>
  <si>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</si>
  <si>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</si>
  <si>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</si>
  <si>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</si>
  <si>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</si>
  <si>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</si>
  <si>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</si>
  <si>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</si>
  <si>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</si>
  <si>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</si>
  <si>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</si>
  <si>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</si>
  <si>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</si>
  <si>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</si>
  <si>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</si>
  <si>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</si>
  <si>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</si>
  <si>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</si>
  <si>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</si>
  <si>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</si>
  <si>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</si>
  <si>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</si>
  <si>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</si>
  <si>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</si>
  <si>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</si>
  <si>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</si>
  <si>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</si>
  <si>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</si>
  <si>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</si>
  <si>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</si>
  <si>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</si>
  <si>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</si>
  <si>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</si>
  <si>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</si>
  <si>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</si>
  <si>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</si>
  <si>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</si>
  <si>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</si>
  <si>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</si>
  <si>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</si>
  <si>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</si>
  <si>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</si>
  <si>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</si>
  <si>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</si>
  <si>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</si>
  <si>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</si>
  <si>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</si>
  <si>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</si>
  <si>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</si>
  <si>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</si>
  <si>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</si>
  <si>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</si>
  <si>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</si>
  <si>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</si>
  <si>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</si>
  <si>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</si>
  <si>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</si>
  <si>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</si>
  <si>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</si>
  <si>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</si>
  <si>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</si>
  <si>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</si>
  <si>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</si>
  <si>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</si>
  <si>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</si>
  <si>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</si>
  <si>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</si>
  <si>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</si>
  <si>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</si>
  <si>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</si>
  <si>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</si>
  <si>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</si>
  <si>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</si>
  <si>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</si>
  <si>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</si>
  <si>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</si>
  <si>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</si>
  <si>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</si>
  <si>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</si>
  <si>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</si>
  <si>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</si>
  <si>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</si>
  <si>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</si>
  <si>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</si>
  <si>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</si>
  <si>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</si>
  <si>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</si>
  <si>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</si>
  <si>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</si>
  <si>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</si>
  <si>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</si>
  <si>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</si>
  <si>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</si>
  <si>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</si>
  <si>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</si>
  <si>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</si>
  <si>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</si>
  <si>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</si>
  <si>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</si>
  <si>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</si>
  <si>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</si>
  <si>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</si>
  <si>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</si>
  <si>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</si>
  <si>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</si>
  <si>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</si>
  <si>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</si>
  <si>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</si>
  <si>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</si>
  <si>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</si>
  <si>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</si>
  <si>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</si>
  <si>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</si>
  <si>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</si>
  <si>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</si>
  <si>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</si>
  <si>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</si>
  <si>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</si>
  <si>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</si>
  <si>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</si>
  <si>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</si>
  <si>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</si>
  <si>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</si>
  <si>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</si>
  <si>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</si>
  <si>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</si>
  <si>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</si>
  <si>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</si>
  <si>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</si>
  <si>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</si>
  <si>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</si>
  <si>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</si>
  <si>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</si>
  <si>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</si>
  <si>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</si>
  <si>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</si>
  <si>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</si>
  <si>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</si>
  <si>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</si>
  <si>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</si>
  <si>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</si>
  <si>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</si>
  <si>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</si>
  <si>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</si>
  <si>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</si>
  <si>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</si>
  <si>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</si>
  <si>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</si>
  <si>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</si>
  <si>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</si>
  <si>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</si>
  <si>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</si>
  <si>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</si>
  <si>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</si>
  <si>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</si>
  <si>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</si>
  <si>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</si>
  <si>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</si>
  <si>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</si>
  <si>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</si>
  <si>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</si>
  <si>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</si>
  <si>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</si>
  <si>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</si>
  <si>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</si>
  <si>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</si>
  <si>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</si>
  <si>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</si>
  <si>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</si>
  <si>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</si>
  <si>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</si>
  <si>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</si>
  <si>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</si>
  <si>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</si>
  <si>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</si>
  <si>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</si>
  <si>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</si>
  <si>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</si>
  <si>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</si>
  <si>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</si>
  <si>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</si>
  <si>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</si>
  <si>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</si>
  <si>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</si>
  <si>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</si>
  <si>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</si>
  <si>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</si>
  <si>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</si>
  <si>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</si>
  <si>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</si>
  <si>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</si>
  <si>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</si>
  <si>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</si>
  <si>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</si>
  <si>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</si>
  <si>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</si>
  <si>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</si>
  <si>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</si>
  <si>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</si>
  <si>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</si>
  <si>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</si>
  <si>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</si>
  <si>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</si>
  <si>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</si>
  <si>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</si>
  <si>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</si>
  <si>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</si>
  <si>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</si>
  <si>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</si>
  <si>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</si>
  <si>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</si>
  <si>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</si>
  <si>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</si>
  <si>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</si>
  <si>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</si>
  <si>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</si>
  <si>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</si>
  <si>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</si>
  <si>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</si>
  <si>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</si>
  <si>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</si>
  <si>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</si>
  <si>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</si>
  <si>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</si>
  <si>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</si>
  <si>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</si>
  <si>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</si>
  <si>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</si>
  <si>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</si>
  <si>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</si>
  <si>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</si>
  <si>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</si>
  <si>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</si>
  <si>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</si>
  <si>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</si>
  <si>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</si>
  <si>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</si>
  <si>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</si>
  <si>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</si>
  <si>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</si>
  <si>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</si>
  <si>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</si>
  <si>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</si>
  <si>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</si>
  <si>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</si>
  <si>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</si>
  <si>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</si>
  <si>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</si>
  <si>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</si>
  <si>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</si>
  <si>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</si>
  <si>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</si>
  <si>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</si>
  <si>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</si>
  <si>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</si>
  <si>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</si>
  <si>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</si>
  <si>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</si>
  <si>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</si>
  <si>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</si>
  <si>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</si>
  <si>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</si>
  <si>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</si>
  <si>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</si>
  <si>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</si>
  <si>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</si>
  <si>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</si>
  <si>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</si>
  <si>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</si>
  <si>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</si>
  <si>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</si>
  <si>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</si>
  <si>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</si>
  <si>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</si>
  <si>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</si>
  <si>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</si>
  <si>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</si>
  <si>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</si>
  <si>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</si>
  <si>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</si>
  <si>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</si>
  <si>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</si>
  <si>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</si>
  <si>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</si>
  <si>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</si>
  <si>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</si>
  <si>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</si>
  <si>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</si>
  <si>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</si>
  <si>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</si>
  <si>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</si>
  <si>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</si>
  <si>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</si>
  <si>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</si>
  <si>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</si>
  <si>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</si>
  <si>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</si>
  <si>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</si>
  <si>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</si>
  <si>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</si>
  <si>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</si>
  <si>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</si>
  <si>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</si>
  <si>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</si>
  <si>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</si>
  <si>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</si>
  <si>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</si>
  <si>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</si>
  <si>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</si>
  <si>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</si>
  <si>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</si>
  <si>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</si>
  <si>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</si>
  <si>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</si>
  <si>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</si>
  <si>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</si>
  <si>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</si>
  <si>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</si>
  <si>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</si>
  <si>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</si>
  <si>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</si>
  <si>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</si>
  <si>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</si>
  <si>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</si>
  <si>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</si>
  <si>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</si>
  <si>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</si>
  <si>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</si>
  <si>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</si>
  <si>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</si>
  <si>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</si>
  <si>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</si>
  <si>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</si>
  <si>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</si>
  <si>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</si>
  <si>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</si>
  <si>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</si>
  <si>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</si>
  <si>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</si>
  <si>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</si>
  <si>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</si>
  <si>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</si>
  <si>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</si>
  <si>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</si>
  <si>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</si>
  <si>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</si>
  <si>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</si>
  <si>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</si>
  <si>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</si>
  <si>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</si>
  <si>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</si>
  <si>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</si>
  <si>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</si>
  <si>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</si>
  <si>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</si>
  <si>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</si>
  <si>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</si>
  <si>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</si>
  <si>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</si>
  <si>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</si>
  <si>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</si>
  <si>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</si>
  <si>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</si>
  <si>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</si>
  <si>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</si>
  <si>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</si>
  <si>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</si>
  <si>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</si>
  <si>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</si>
  <si>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</si>
  <si>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</si>
  <si>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</si>
  <si>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</si>
  <si>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</si>
  <si>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</si>
  <si>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</si>
  <si>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</si>
  <si>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</si>
  <si>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</si>
  <si>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</si>
  <si>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</si>
  <si>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</si>
  <si>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</si>
  <si>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</si>
  <si>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</si>
  <si>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</si>
  <si>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</si>
  <si>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</si>
  <si>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</si>
  <si>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</si>
  <si>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</si>
  <si>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</si>
  <si>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</si>
  <si>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</si>
  <si>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</si>
  <si>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</si>
  <si>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</si>
  <si>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</si>
  <si>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</si>
  <si>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</si>
  <si>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</si>
  <si>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</si>
  <si>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</si>
  <si>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</si>
  <si>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</si>
  <si>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</si>
  <si>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</si>
  <si>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</si>
  <si>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</si>
  <si>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</si>
  <si>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</si>
  <si>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</si>
  <si>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</si>
  <si>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</si>
  <si>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</si>
  <si>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</si>
  <si>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</si>
  <si>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</si>
  <si>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</si>
  <si>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</si>
  <si>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</si>
  <si>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</si>
  <si>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</si>
  <si>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</si>
  <si>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</si>
  <si>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</si>
  <si>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</si>
  <si>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</si>
  <si>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</si>
  <si>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</si>
  <si>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</si>
  <si>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</si>
  <si>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</si>
  <si>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</si>
  <si>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</si>
  <si>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</si>
  <si>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</si>
  <si>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</si>
  <si>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</si>
  <si>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</si>
  <si>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</si>
  <si>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</si>
  <si>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</si>
  <si>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</si>
  <si>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</si>
  <si>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</si>
  <si>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</si>
  <si>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</si>
  <si>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</si>
  <si>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</si>
  <si>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</si>
  <si>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</si>
  <si>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</si>
  <si>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</si>
  <si>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</si>
  <si>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</si>
  <si>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</si>
  <si>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</si>
  <si>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</si>
  <si>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</si>
  <si>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</si>
  <si>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</si>
  <si>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</si>
  <si>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</si>
  <si>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</si>
  <si>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</si>
  <si>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</si>
  <si>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</si>
  <si>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</si>
  <si>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</si>
  <si>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</si>
  <si>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</si>
  <si>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</si>
  <si>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</si>
  <si>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</si>
  <si>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</si>
  <si>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</si>
  <si>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</si>
  <si>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</si>
  <si>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</si>
  <si>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</si>
  <si>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</si>
  <si>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</si>
  <si>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</si>
  <si>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</si>
  <si>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</si>
  <si>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</si>
  <si>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</si>
  <si>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</si>
  <si>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</si>
  <si>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</si>
  <si>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</si>
  <si>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</si>
  <si>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</si>
  <si>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</si>
  <si>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</si>
  <si>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</si>
  <si>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</si>
  <si>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</si>
  <si>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</si>
  <si>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</si>
  <si>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</si>
  <si>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</si>
  <si>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</si>
  <si>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</si>
  <si>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</si>
  <si>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</si>
  <si>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</si>
  <si>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</si>
  <si>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</si>
  <si>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</si>
  <si>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</si>
  <si>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</si>
  <si>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</si>
  <si>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</si>
  <si>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</si>
  <si>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</si>
  <si>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</si>
  <si>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</si>
  <si>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</si>
  <si>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</si>
  <si>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</si>
  <si>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</si>
  <si>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</si>
  <si>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</si>
  <si>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</si>
  <si>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</si>
  <si>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</si>
  <si>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</si>
  <si>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</si>
  <si>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</si>
  <si>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</si>
  <si>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</si>
  <si>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</si>
  <si>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</si>
  <si>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</si>
  <si>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</si>
  <si>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</si>
  <si>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</si>
  <si>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</si>
  <si>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</si>
  <si>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</si>
  <si>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</si>
  <si>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</si>
  <si>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</si>
  <si>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</si>
  <si>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</si>
  <si>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</si>
  <si>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</si>
  <si>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</si>
  <si>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</si>
  <si>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</si>
  <si>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</si>
  <si>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</si>
  <si>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</si>
  <si>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</si>
  <si>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</si>
  <si>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 no</t>
  </si>
  <si>
    <t>Sum of CF_attrition count</t>
  </si>
  <si>
    <t>Average of Age</t>
  </si>
  <si>
    <t>total employees</t>
  </si>
  <si>
    <t>attrition count</t>
  </si>
  <si>
    <t>avg age</t>
  </si>
  <si>
    <t>active employees</t>
  </si>
  <si>
    <t>attrition rate</t>
  </si>
  <si>
    <t>Average of Job Satisfaction</t>
  </si>
  <si>
    <t>rating</t>
  </si>
  <si>
    <t>balance rating</t>
  </si>
  <si>
    <t>Row Labels</t>
  </si>
  <si>
    <t>Grand Total</t>
  </si>
  <si>
    <t>Count of Gender</t>
  </si>
  <si>
    <t>female</t>
  </si>
  <si>
    <t>male</t>
  </si>
  <si>
    <t>job role</t>
  </si>
  <si>
    <t>attrition</t>
  </si>
  <si>
    <t>Count of Attrition</t>
  </si>
  <si>
    <t>marital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</si>
</sst>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scheme val="minor"/>
    </font>
    <font>
      <sz val="12"/>
      <color theme="1"/>
      <name val="Calibri"/>
      <family val="2"/>
      <scheme val="minor"/>
    </font>
  </fonts>
  <fills count="2">
    <fill>
      <patternFill patternType="none"/>
    </fill>
    <fill>
      <patternFill patternType="gray125"/>
    </fill>
  </fills>
  <borders count="1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5">
    <xf numFmtId="0" fontId="0" fillId="0" borderId="0" xfId="0"/>
    <xf numFmtId="0" fontId="1" fillId="0" borderId="0" xfId="0" applyFont="1"/>
    <xf numFmtId="0" fontId="0" fillId="0" borderId="1" xfId="0" applyBorder="1"/>
    <xf numFmtId="0" fontId="0" fillId="0" borderId="3" xfId="0" applyBorder="1"/>
    <xf numFmtId="0" fontId="0" fillId="0" borderId="5" xfId="0" applyBorder="1"/>
    <xf numFmtId="0" fontId="0" fillId="0" borderId="8" xfId="0" applyBorder="1"/>
    <xf numFmtId="10" fontId="0" fillId="0" borderId="0" xfId="1" applyNumberFormat="1" applyFont="1"/>
    <xf numFmtId="164" fontId="0" fillId="0" borderId="0" xfId="0" applyNumberFormat="1"/>
    <xf numFmtId="1" fontId="0" fillId="0" borderId="0" xfId="0" applyNumberFormat="1"/>
    <xf numFmtId="164" fontId="0" fillId="0" borderId="4" xfId="0" applyNumberFormat="1" applyBorder="1"/>
    <xf numFmtId="0" fontId="2" fillId="0" borderId="0" xfId="0" applyFont="1"/>
    <xf numFmtId="0" fontId="0" fillId="0" borderId="0" xfId="0" pivotButton="1"/>
    <xf numFmtId="0" fontId="0" fillId="0" borderId="0" xfId="0" applyAlignment="1">
      <alignment horizontal="left"/>
    </xf>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9" fontId="2" fillId="0" borderId="0" xfId="1" applyFont="1"/>
    <xf numFmtId="0" fontId="0" fillId="0" borderId="3" xfId="0" applyNumberFormat="1" applyBorder="1"/>
    <xf numFmtId="0" fontId="0" fillId="0" borderId="10" xfId="0" applyNumberFormat="1" applyBorder="1"/>
    <xf numFmtId="0" fontId="0" fillId="0" borderId="4" xfId="0" applyNumberFormat="1" applyBorder="1"/>
    <xf numFmtId="0" fontId="0" fillId="0" borderId="6" xfId="0" applyNumberFormat="1" applyBorder="1"/>
    <xf numFmtId="0" fontId="0" fillId="0" borderId="9" xfId="0" applyNumberFormat="1" applyBorder="1"/>
    <xf numFmtId="0" fontId="0" fillId="0" borderId="7" xfId="0" applyNumberFormat="1" applyBorder="1"/>
    <xf numFmtId="0" fontId="0" fillId="0" borderId="0" xfId="0" applyNumberFormat="1"/>
  </cellXfs>
  <cellStyles count="2">
    <cellStyle name="Normal" xfId="0" builtinId="0"/>
    <cellStyle name="Percent" xfId="1" builtinId="5"/>
  </cellStyles>
  <dxfs count="7">
    <dxf>
      <numFmt numFmtId="164" formatCode="0.0"/>
    </dxf>
    <dxf>
      <numFmt numFmtId="164" formatCode="0.0"/>
    </dxf>
    <dxf>
      <font>
        <color theme="0"/>
      </font>
      <fill>
        <gradientFill degree="90">
          <stop position="0">
            <color rgb="FF00B0F0"/>
          </stop>
          <stop position="1">
            <color theme="4"/>
          </stop>
        </gradientFill>
      </fill>
    </dxf>
    <dxf>
      <fill>
        <gradientFill degree="180">
          <stop position="0">
            <color theme="8" tint="0.40000610370189521"/>
          </stop>
          <stop position="1">
            <color theme="4"/>
          </stop>
        </gradient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4">
    <tableStyle name="Data-style" pivot="0" count="3" xr9:uid="{00000000-0011-0000-FFFF-FFFF00000000}">
      <tableStyleElement type="headerRow" dxfId="6"/>
      <tableStyleElement type="firstRowStripe" dxfId="5"/>
      <tableStyleElement type="secondRowStripe" dxfId="4"/>
    </tableStyle>
    <tableStyle name="slicer" pivot="0" table="0" count="1" xr9:uid="{FD9E0F9D-9BFE-4B50-A81E-4CBA8AB7FE46}">
      <tableStyleElement type="wholeTable" dxfId="3"/>
    </tableStyle>
    <tableStyle name="Slicer Style 1" pivot="0" table="0" count="0" xr9:uid="{AE83E7D0-89CF-4879-83F0-8AE78ED0100E}"/>
    <tableStyle name="Slicer Style 2" pivot="0" table="0" count="4" xr9:uid="{98347D47-97E0-4584-8D4E-574C5EF9DDE2}">
      <tableStyleElement type="wholeTable" dxfId="2"/>
    </tableStyle>
  </tableStyles>
  <colors>
    <mruColors>
      <color rgb="FF43EE26"/>
      <color rgb="FF116D25"/>
      <color rgb="FF041342"/>
      <color rgb="FFCC0000"/>
      <color rgb="FFBA12A2"/>
      <color rgb="FFC971CB"/>
      <color rgb="FF2660E2"/>
      <color rgb="FF602928"/>
      <color rgb="FF460643"/>
      <color rgb="FF606928"/>
    </mruColors>
  </colors>
  <extLst>
    <ext xmlns:x14="http://schemas.microsoft.com/office/spreadsheetml/2009/9/main" uri="{46F421CA-312F-682f-3DD2-61675219B42D}">
      <x14:dxfs count="3">
        <dxf>
          <fill>
            <gradientFill degree="90">
              <stop position="0">
                <color theme="2" tint="-0.34900967436750391"/>
              </stop>
              <stop position="1">
                <color theme="3" tint="5.0965910824915313E-2"/>
              </stop>
            </gradientFill>
          </fill>
        </dxf>
        <dxf>
          <fill>
            <gradientFill>
              <stop position="0">
                <color rgb="FF00B0F0"/>
              </stop>
              <stop position="1">
                <color theme="8" tint="0.40000610370189521"/>
              </stop>
            </gradientFill>
          </fill>
        </dxf>
        <dxf>
          <fill>
            <gradientFill degree="90">
              <stop position="0">
                <color theme="2" tint="-0.25098422193060094"/>
              </stop>
              <stop position="1">
                <color theme="3" tint="5.0965910824915313E-2"/>
              </stop>
            </gradientFill>
          </fill>
        </dxf>
      </x14:dxfs>
    </ext>
    <ext xmlns:x14="http://schemas.microsoft.com/office/spreadsheetml/2009/9/main" uri="{EB79DEF2-80B8-43e5-95BD-54CBDDF9020C}">
      <x14:slicerStyles defaultSlicerStyle="SlicerStyleLight1">
        <x14:slicerStyle name="slicer"/>
        <x14:slicerStyle name="Slicer Style 1"/>
        <x14:slicerStyle name="Slicer Style 2">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customschemas.google.com/relationships/workbookmetadata" Target="metadata"/><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9138709853386713"/>
          <c:y val="0.24240517410066012"/>
          <c:w val="0.35829163186411112"/>
          <c:h val="0.72239968285604428"/>
        </c:manualLayout>
      </c:layout>
      <c:doughnutChart>
        <c:varyColors val="1"/>
        <c:ser>
          <c:idx val="0"/>
          <c:order val="0"/>
          <c:dPt>
            <c:idx val="0"/>
            <c:bubble3D val="0"/>
            <c:spPr>
              <a:gradFill flip="none" rotWithShape="1">
                <a:gsLst>
                  <a:gs pos="2000">
                    <a:srgbClr val="002060"/>
                  </a:gs>
                  <a:gs pos="97000">
                    <a:srgbClr val="00B050"/>
                  </a:gs>
                </a:gsLst>
                <a:lin ang="5400000" scaled="0"/>
                <a:tileRect/>
              </a:gradFill>
              <a:ln w="19050">
                <a:gradFill flip="none" rotWithShape="1">
                  <a:gsLst>
                    <a:gs pos="0">
                      <a:schemeClr val="accent6">
                        <a:lumMod val="89000"/>
                      </a:schemeClr>
                    </a:gs>
                    <a:gs pos="97000">
                      <a:srgbClr val="002060"/>
                    </a:gs>
                  </a:gsLst>
                  <a:path path="circle">
                    <a:fillToRect l="50000" t="50000" r="50000" b="50000"/>
                  </a:path>
                  <a:tileRect/>
                </a:gradFill>
              </a:ln>
              <a:effectLst/>
            </c:spPr>
            <c:extLst>
              <c:ext xmlns:c16="http://schemas.microsoft.com/office/drawing/2014/chart" uri="{C3380CC4-5D6E-409C-BE32-E72D297353CC}">
                <c16:uniqueId val="{00000001-0143-46D9-B7F1-D4C21C9B5F4E}"/>
              </c:ext>
            </c:extLst>
          </c:dPt>
          <c:dPt>
            <c:idx val="1"/>
            <c:bubble3D val="0"/>
            <c:spPr>
              <a:solidFill>
                <a:schemeClr val="bg2">
                  <a:lumMod val="95000"/>
                  <a:alpha val="95000"/>
                </a:schemeClr>
              </a:solidFill>
              <a:ln w="19050">
                <a:solidFill>
                  <a:schemeClr val="lt1"/>
                </a:solidFill>
              </a:ln>
              <a:effectLst/>
            </c:spPr>
            <c:extLst>
              <c:ext xmlns:c16="http://schemas.microsoft.com/office/drawing/2014/chart" uri="{C3380CC4-5D6E-409C-BE32-E72D297353CC}">
                <c16:uniqueId val="{00000003-0143-46D9-B7F1-D4C21C9B5F4E}"/>
              </c:ext>
            </c:extLst>
          </c:dPt>
          <c:val>
            <c:numRef>
              <c:f>Sheet1!$C$20:$C$21</c:f>
              <c:numCache>
                <c:formatCode>General</c:formatCode>
                <c:ptCount val="2"/>
                <c:pt idx="0">
                  <c:v>0.65663265306122454</c:v>
                </c:pt>
                <c:pt idx="1">
                  <c:v>0.34336734693877546</c:v>
                </c:pt>
              </c:numCache>
            </c:numRef>
          </c:val>
          <c:extLst>
            <c:ext xmlns:c16="http://schemas.microsoft.com/office/drawing/2014/chart" uri="{C3380CC4-5D6E-409C-BE32-E72D297353CC}">
              <c16:uniqueId val="{00000004-0143-46D9-B7F1-D4C21C9B5F4E}"/>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602928"/>
            </a:solidFill>
            <a:ln>
              <a:noFill/>
            </a:ln>
            <a:effectLst/>
          </c:spPr>
          <c:invertIfNegative val="0"/>
          <c:val>
            <c:numRef>
              <c:f>Sheet1!$B$20</c:f>
              <c:numCache>
                <c:formatCode>0.0</c:formatCode>
                <c:ptCount val="1"/>
                <c:pt idx="0">
                  <c:v>2.6265306122448981</c:v>
                </c:pt>
              </c:numCache>
            </c:numRef>
          </c:val>
          <c:extLst>
            <c:ext xmlns:c16="http://schemas.microsoft.com/office/drawing/2014/chart" uri="{C3380CC4-5D6E-409C-BE32-E72D297353CC}">
              <c16:uniqueId val="{00000000-4E01-473A-8C5F-06A2DFB83694}"/>
            </c:ext>
          </c:extLst>
        </c:ser>
        <c:ser>
          <c:idx val="1"/>
          <c:order val="1"/>
          <c:spPr>
            <a:solidFill>
              <a:schemeClr val="bg1"/>
            </a:solidFill>
            <a:ln>
              <a:noFill/>
            </a:ln>
            <a:effectLst/>
          </c:spPr>
          <c:invertIfNegative val="0"/>
          <c:dPt>
            <c:idx val="0"/>
            <c:invertIfNegative val="0"/>
            <c:bubble3D val="0"/>
            <c:spPr>
              <a:solidFill>
                <a:schemeClr val="bg2">
                  <a:lumMod val="85000"/>
                </a:schemeClr>
              </a:solidFill>
              <a:ln>
                <a:noFill/>
              </a:ln>
              <a:effectLst/>
            </c:spPr>
            <c:extLst>
              <c:ext xmlns:c16="http://schemas.microsoft.com/office/drawing/2014/chart" uri="{C3380CC4-5D6E-409C-BE32-E72D297353CC}">
                <c16:uniqueId val="{00000002-4E01-473A-8C5F-06A2DFB83694}"/>
              </c:ext>
            </c:extLst>
          </c:dPt>
          <c:val>
            <c:numRef>
              <c:f>Sheet1!$B$21</c:f>
              <c:numCache>
                <c:formatCode>0.0</c:formatCode>
                <c:ptCount val="1"/>
                <c:pt idx="0">
                  <c:v>1.3734693877551019</c:v>
                </c:pt>
              </c:numCache>
            </c:numRef>
          </c:val>
          <c:extLst>
            <c:ext xmlns:c16="http://schemas.microsoft.com/office/drawing/2014/chart" uri="{C3380CC4-5D6E-409C-BE32-E72D297353CC}">
              <c16:uniqueId val="{00000003-4E01-473A-8C5F-06A2DFB83694}"/>
            </c:ext>
          </c:extLst>
        </c:ser>
        <c:dLbls>
          <c:showLegendKey val="0"/>
          <c:showVal val="0"/>
          <c:showCatName val="0"/>
          <c:showSerName val="0"/>
          <c:showPercent val="0"/>
          <c:showBubbleSize val="0"/>
        </c:dLbls>
        <c:gapWidth val="0"/>
        <c:overlap val="100"/>
        <c:axId val="1244284624"/>
        <c:axId val="1244286064"/>
      </c:barChart>
      <c:catAx>
        <c:axId val="1244284624"/>
        <c:scaling>
          <c:orientation val="minMax"/>
        </c:scaling>
        <c:delete val="1"/>
        <c:axPos val="l"/>
        <c:majorTickMark val="out"/>
        <c:minorTickMark val="none"/>
        <c:tickLblPos val="nextTo"/>
        <c:crossAx val="1244286064"/>
        <c:crosses val="autoZero"/>
        <c:auto val="1"/>
        <c:lblAlgn val="ctr"/>
        <c:lblOffset val="100"/>
        <c:noMultiLvlLbl val="0"/>
      </c:catAx>
      <c:valAx>
        <c:axId val="1244286064"/>
        <c:scaling>
          <c:orientation val="minMax"/>
          <c:max val="4"/>
        </c:scaling>
        <c:delete val="1"/>
        <c:axPos val="b"/>
        <c:numFmt formatCode="0.0" sourceLinked="1"/>
        <c:majorTickMark val="out"/>
        <c:minorTickMark val="none"/>
        <c:tickLblPos val="nextTo"/>
        <c:crossAx val="1244284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flip="none" rotWithShape="1">
                <a:gsLst>
                  <a:gs pos="0">
                    <a:srgbClr val="C971CB"/>
                  </a:gs>
                  <a:gs pos="97000">
                    <a:srgbClr val="460643"/>
                  </a:gs>
                </a:gsLst>
                <a:lin ang="5400000" scaled="0"/>
                <a:tileRect/>
              </a:gradFill>
              <a:ln w="19050">
                <a:solidFill>
                  <a:schemeClr val="lt1"/>
                </a:solidFill>
              </a:ln>
              <a:effectLst/>
            </c:spPr>
            <c:extLst>
              <c:ext xmlns:c16="http://schemas.microsoft.com/office/drawing/2014/chart" uri="{C3380CC4-5D6E-409C-BE32-E72D297353CC}">
                <c16:uniqueId val="{00000001-F6AF-4778-828D-CD2829F92B4F}"/>
              </c:ext>
            </c:extLst>
          </c:dPt>
          <c:dPt>
            <c:idx val="1"/>
            <c:bubble3D val="0"/>
            <c:spPr>
              <a:solidFill>
                <a:schemeClr val="bg2">
                  <a:lumMod val="95000"/>
                </a:schemeClr>
              </a:solidFill>
              <a:ln w="19050">
                <a:noFill/>
              </a:ln>
              <a:effectLst/>
            </c:spPr>
            <c:extLst>
              <c:ext xmlns:c16="http://schemas.microsoft.com/office/drawing/2014/chart" uri="{C3380CC4-5D6E-409C-BE32-E72D297353CC}">
                <c16:uniqueId val="{00000003-F6AF-4778-828D-CD2829F92B4F}"/>
              </c:ext>
            </c:extLst>
          </c:dPt>
          <c:val>
            <c:numRef>
              <c:f>Sheet6!$C$9:$C$10</c:f>
              <c:numCache>
                <c:formatCode>0%</c:formatCode>
                <c:ptCount val="2"/>
                <c:pt idx="0">
                  <c:v>0.4</c:v>
                </c:pt>
                <c:pt idx="1">
                  <c:v>0.6</c:v>
                </c:pt>
              </c:numCache>
            </c:numRef>
          </c:val>
          <c:extLst>
            <c:ext xmlns:c16="http://schemas.microsoft.com/office/drawing/2014/chart" uri="{C3380CC4-5D6E-409C-BE32-E72D297353CC}">
              <c16:uniqueId val="{00000004-F6AF-4778-828D-CD2829F92B4F}"/>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2">
                  <a:lumMod val="95000"/>
                </a:schemeClr>
              </a:solidFill>
              <a:ln w="19050">
                <a:noFill/>
              </a:ln>
              <a:effectLst/>
            </c:spPr>
            <c:extLst>
              <c:ext xmlns:c16="http://schemas.microsoft.com/office/drawing/2014/chart" uri="{C3380CC4-5D6E-409C-BE32-E72D297353CC}">
                <c16:uniqueId val="{00000001-4F96-4BAE-B58D-3C6C12F4AF45}"/>
              </c:ext>
            </c:extLst>
          </c:dPt>
          <c:dPt>
            <c:idx val="1"/>
            <c:bubble3D val="0"/>
            <c:spPr>
              <a:gradFill>
                <a:gsLst>
                  <a:gs pos="32000">
                    <a:schemeClr val="accent1">
                      <a:lumMod val="50000"/>
                    </a:schemeClr>
                  </a:gs>
                  <a:gs pos="56000">
                    <a:schemeClr val="accent5">
                      <a:lumMod val="75000"/>
                    </a:schemeClr>
                  </a:gs>
                </a:gsLst>
                <a:lin ang="5400000" scaled="0"/>
              </a:gradFill>
              <a:ln w="19050">
                <a:solidFill>
                  <a:schemeClr val="lt1"/>
                </a:solidFill>
              </a:ln>
              <a:effectLst/>
            </c:spPr>
            <c:extLst>
              <c:ext xmlns:c16="http://schemas.microsoft.com/office/drawing/2014/chart" uri="{C3380CC4-5D6E-409C-BE32-E72D297353CC}">
                <c16:uniqueId val="{00000003-4F96-4BAE-B58D-3C6C12F4AF45}"/>
              </c:ext>
            </c:extLst>
          </c:dPt>
          <c:val>
            <c:numRef>
              <c:f>Sheet6!$C$9:$C$10</c:f>
              <c:numCache>
                <c:formatCode>0%</c:formatCode>
                <c:ptCount val="2"/>
                <c:pt idx="0">
                  <c:v>0.4</c:v>
                </c:pt>
                <c:pt idx="1">
                  <c:v>0.6</c:v>
                </c:pt>
              </c:numCache>
            </c:numRef>
          </c:val>
          <c:extLst>
            <c:ext xmlns:c16="http://schemas.microsoft.com/office/drawing/2014/chart" uri="{C3380CC4-5D6E-409C-BE32-E72D297353CC}">
              <c16:uniqueId val="{00000004-4F96-4BAE-B58D-3C6C12F4AF4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[Hr-analatics-dashboard-it-premium.xlsx]Sheet7!education attri</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80000">
                <a:srgbClr val="116D25"/>
              </a:gs>
              <a:gs pos="8000">
                <a:srgbClr val="43EE26"/>
              </a:gs>
            </a:gsLst>
            <a:lin ang="135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80000">
                <a:srgbClr val="116D25"/>
              </a:gs>
              <a:gs pos="8000">
                <a:srgbClr val="43EE26"/>
              </a:gs>
            </a:gsLst>
            <a:lin ang="13500000" scaled="1"/>
            <a:tileRect/>
          </a:gradFill>
          <a:ln>
            <a:noFill/>
          </a:ln>
          <a:effectLst/>
        </c:spPr>
      </c:pivotFmt>
    </c:pivotFmts>
    <c:plotArea>
      <c:layout/>
      <c:barChart>
        <c:barDir val="bar"/>
        <c:grouping val="clustered"/>
        <c:varyColors val="0"/>
        <c:ser>
          <c:idx val="0"/>
          <c:order val="0"/>
          <c:tx>
            <c:strRef>
              <c:f>Sheet7!$B$3</c:f>
              <c:strCache>
                <c:ptCount val="1"/>
                <c:pt idx="0">
                  <c:v>Total</c:v>
                </c:pt>
              </c:strCache>
            </c:strRef>
          </c:tx>
          <c:spPr>
            <a:gradFill flip="none" rotWithShape="1">
              <a:gsLst>
                <a:gs pos="80000">
                  <a:srgbClr val="116D25"/>
                </a:gs>
                <a:gs pos="8000">
                  <a:srgbClr val="43EE26"/>
                </a:gs>
              </a:gsLst>
              <a:lin ang="135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Sheet7!$A$4:$A$9</c:f>
              <c:strCache>
                <c:ptCount val="5"/>
                <c:pt idx="0">
                  <c:v>Associates Degree</c:v>
                </c:pt>
                <c:pt idx="1">
                  <c:v>Bachelor's Degree</c:v>
                </c:pt>
                <c:pt idx="2">
                  <c:v>Doctoral Degree</c:v>
                </c:pt>
                <c:pt idx="3">
                  <c:v>High School</c:v>
                </c:pt>
                <c:pt idx="4">
                  <c:v>Master's Degree</c:v>
                </c:pt>
              </c:strCache>
            </c:strRef>
          </c:cat>
          <c:val>
            <c:numRef>
              <c:f>Sheet7!$B$4:$B$9</c:f>
              <c:numCache>
                <c:formatCode>General</c:formatCode>
                <c:ptCount val="5"/>
                <c:pt idx="0">
                  <c:v>44</c:v>
                </c:pt>
                <c:pt idx="1">
                  <c:v>99</c:v>
                </c:pt>
                <c:pt idx="2">
                  <c:v>5</c:v>
                </c:pt>
                <c:pt idx="3">
                  <c:v>31</c:v>
                </c:pt>
                <c:pt idx="4">
                  <c:v>58</c:v>
                </c:pt>
              </c:numCache>
            </c:numRef>
          </c:val>
          <c:extLst>
            <c:ext xmlns:c16="http://schemas.microsoft.com/office/drawing/2014/chart" uri="{C3380CC4-5D6E-409C-BE32-E72D297353CC}">
              <c16:uniqueId val="{00000000-09CE-4909-ABB0-18C95420C18F}"/>
            </c:ext>
          </c:extLst>
        </c:ser>
        <c:dLbls>
          <c:dLblPos val="outEnd"/>
          <c:showLegendKey val="0"/>
          <c:showVal val="1"/>
          <c:showCatName val="0"/>
          <c:showSerName val="0"/>
          <c:showPercent val="0"/>
          <c:showBubbleSize val="0"/>
        </c:dLbls>
        <c:gapWidth val="75"/>
        <c:axId val="1412963136"/>
        <c:axId val="1412962176"/>
      </c:barChart>
      <c:catAx>
        <c:axId val="141296313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2962176"/>
        <c:crosses val="autoZero"/>
        <c:auto val="1"/>
        <c:lblAlgn val="ctr"/>
        <c:lblOffset val="100"/>
        <c:noMultiLvlLbl val="0"/>
      </c:catAx>
      <c:valAx>
        <c:axId val="1412962176"/>
        <c:scaling>
          <c:orientation val="minMax"/>
        </c:scaling>
        <c:delete val="1"/>
        <c:axPos val="b"/>
        <c:numFmt formatCode="General" sourceLinked="1"/>
        <c:majorTickMark val="out"/>
        <c:minorTickMark val="none"/>
        <c:tickLblPos val="nextTo"/>
        <c:crossAx val="141296313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[Hr-analatics-dashboard-it-premium.xlsx]Sheet9!department attrtion</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gradFill>
            <a:gsLst>
              <a:gs pos="76000">
                <a:srgbClr val="602928"/>
              </a:gs>
              <a:gs pos="11000">
                <a:schemeClr val="accent6">
                  <a:lumMod val="75000"/>
                </a:schemeClr>
              </a:gs>
            </a:gsLst>
            <a:lin ang="4800000" scaled="0"/>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65000">
                <a:srgbClr val="002060"/>
              </a:gs>
              <a:gs pos="11000">
                <a:schemeClr val="accent5">
                  <a:lumMod val="60000"/>
                  <a:lumOff val="40000"/>
                </a:schemeClr>
              </a:gs>
            </a:gsLst>
            <a:lin ang="4800000" scaled="0"/>
          </a:gradFill>
          <a:ln w="19050">
            <a:solidFill>
              <a:schemeClr val="lt1"/>
            </a:solidFill>
          </a:ln>
          <a:effectLst/>
        </c:spPr>
      </c:pivotFmt>
      <c:pivotFmt>
        <c:idx val="7"/>
        <c:spPr>
          <a:gradFill>
            <a:gsLst>
              <a:gs pos="76000">
                <a:srgbClr val="00B0F0"/>
              </a:gs>
              <a:gs pos="11000">
                <a:srgbClr val="0070C0"/>
              </a:gs>
            </a:gsLst>
            <a:lin ang="4800000" scaled="0"/>
          </a:gradFill>
          <a:ln w="19050">
            <a:solidFill>
              <a:schemeClr val="lt1"/>
            </a:solidFill>
          </a:ln>
          <a:effectLst/>
        </c:spPr>
      </c:pivotFmt>
      <c:pivotFmt>
        <c:idx val="8"/>
        <c:spPr>
          <a:gradFill>
            <a:gsLst>
              <a:gs pos="76000">
                <a:schemeClr val="tx2">
                  <a:lumMod val="85000"/>
                  <a:lumOff val="15000"/>
                </a:schemeClr>
              </a:gs>
              <a:gs pos="11000">
                <a:schemeClr val="bg1">
                  <a:lumMod val="75000"/>
                </a:schemeClr>
              </a:gs>
            </a:gsLst>
            <a:lin ang="4800000" scaled="0"/>
          </a:gradFill>
          <a:ln w="19050">
            <a:solidFill>
              <a:schemeClr val="lt1"/>
            </a:solidFill>
          </a:ln>
          <a:effectLst/>
        </c:spPr>
      </c:pivotFmt>
    </c:pivotFmts>
    <c:plotArea>
      <c:layout/>
      <c:pieChart>
        <c:varyColors val="1"/>
        <c:ser>
          <c:idx val="0"/>
          <c:order val="0"/>
          <c:tx>
            <c:strRef>
              <c:f>Sheet9!$B$3</c:f>
              <c:strCache>
                <c:ptCount val="1"/>
                <c:pt idx="0">
                  <c:v>Total</c:v>
                </c:pt>
              </c:strCache>
            </c:strRef>
          </c:tx>
          <c:spPr>
            <a:gradFill>
              <a:gsLst>
                <a:gs pos="76000">
                  <a:srgbClr val="602928"/>
                </a:gs>
                <a:gs pos="11000">
                  <a:schemeClr val="accent6">
                    <a:lumMod val="75000"/>
                  </a:schemeClr>
                </a:gs>
              </a:gsLst>
              <a:lin ang="4800000" scaled="0"/>
            </a:gradFill>
          </c:spPr>
          <c:dPt>
            <c:idx val="0"/>
            <c:bubble3D val="0"/>
            <c:spPr>
              <a:gradFill>
                <a:gsLst>
                  <a:gs pos="65000">
                    <a:srgbClr val="002060"/>
                  </a:gs>
                  <a:gs pos="11000">
                    <a:schemeClr val="accent5">
                      <a:lumMod val="60000"/>
                      <a:lumOff val="40000"/>
                    </a:schemeClr>
                  </a:gs>
                </a:gsLst>
                <a:lin ang="4800000" scaled="0"/>
              </a:gradFill>
              <a:ln w="19050">
                <a:solidFill>
                  <a:schemeClr val="lt1"/>
                </a:solidFill>
              </a:ln>
              <a:effectLst/>
            </c:spPr>
            <c:extLst>
              <c:ext xmlns:c16="http://schemas.microsoft.com/office/drawing/2014/chart" uri="{C3380CC4-5D6E-409C-BE32-E72D297353CC}">
                <c16:uniqueId val="{00000001-8455-49E8-A65E-D12B89996ED6}"/>
              </c:ext>
            </c:extLst>
          </c:dPt>
          <c:dPt>
            <c:idx val="1"/>
            <c:bubble3D val="0"/>
            <c:spPr>
              <a:gradFill>
                <a:gsLst>
                  <a:gs pos="76000">
                    <a:srgbClr val="00B0F0"/>
                  </a:gs>
                  <a:gs pos="11000">
                    <a:srgbClr val="0070C0"/>
                  </a:gs>
                </a:gsLst>
                <a:lin ang="4800000" scaled="0"/>
              </a:gradFill>
              <a:ln w="19050">
                <a:solidFill>
                  <a:schemeClr val="lt1"/>
                </a:solidFill>
              </a:ln>
              <a:effectLst/>
            </c:spPr>
            <c:extLst>
              <c:ext xmlns:c16="http://schemas.microsoft.com/office/drawing/2014/chart" uri="{C3380CC4-5D6E-409C-BE32-E72D297353CC}">
                <c16:uniqueId val="{00000003-8455-49E8-A65E-D12B89996ED6}"/>
              </c:ext>
            </c:extLst>
          </c:dPt>
          <c:dPt>
            <c:idx val="2"/>
            <c:bubble3D val="0"/>
            <c:spPr>
              <a:gradFill>
                <a:gsLst>
                  <a:gs pos="76000">
                    <a:schemeClr val="tx2">
                      <a:lumMod val="85000"/>
                      <a:lumOff val="15000"/>
                    </a:schemeClr>
                  </a:gs>
                  <a:gs pos="11000">
                    <a:schemeClr val="bg1">
                      <a:lumMod val="75000"/>
                    </a:schemeClr>
                  </a:gs>
                </a:gsLst>
                <a:lin ang="4800000" scaled="0"/>
              </a:gradFill>
              <a:ln w="19050">
                <a:solidFill>
                  <a:schemeClr val="lt1"/>
                </a:solidFill>
              </a:ln>
              <a:effectLst/>
            </c:spPr>
            <c:extLst>
              <c:ext xmlns:c16="http://schemas.microsoft.com/office/drawing/2014/chart" uri="{C3380CC4-5D6E-409C-BE32-E72D297353CC}">
                <c16:uniqueId val="{00000005-8455-49E8-A65E-D12B89996ED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Sheet9!$A$4:$A$7</c:f>
              <c:strCache>
                <c:ptCount val="3"/>
                <c:pt idx="0">
                  <c:v>HR</c:v>
                </c:pt>
                <c:pt idx="1">
                  <c:v>R&amp;D</c:v>
                </c:pt>
                <c:pt idx="2">
                  <c:v>Sales</c:v>
                </c:pt>
              </c:strCache>
            </c:strRef>
          </c:cat>
          <c:val>
            <c:numRef>
              <c:f>Sheet9!$B$4:$B$7</c:f>
              <c:numCache>
                <c:formatCode>General</c:formatCode>
                <c:ptCount val="3"/>
                <c:pt idx="0">
                  <c:v>12</c:v>
                </c:pt>
                <c:pt idx="1">
                  <c:v>133</c:v>
                </c:pt>
                <c:pt idx="2">
                  <c:v>92</c:v>
                </c:pt>
              </c:numCache>
            </c:numRef>
          </c:val>
          <c:extLst>
            <c:ext xmlns:c16="http://schemas.microsoft.com/office/drawing/2014/chart" uri="{C3380CC4-5D6E-409C-BE32-E72D297353CC}">
              <c16:uniqueId val="{00000006-8455-49E8-A65E-D12B89996ED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[Hr-analatics-dashboard-it-premium.xlsx]Sheet10!arrition by age</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18000">
                <a:schemeClr val="accent1">
                  <a:lumMod val="50000"/>
                </a:schemeClr>
              </a:gs>
              <a:gs pos="79000">
                <a:srgbClr val="00B0F0"/>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Sheet10!$B$3</c:f>
              <c:strCache>
                <c:ptCount val="1"/>
                <c:pt idx="0">
                  <c:v>Total</c:v>
                </c:pt>
              </c:strCache>
            </c:strRef>
          </c:tx>
          <c:spPr>
            <a:gradFill flip="none" rotWithShape="1">
              <a:gsLst>
                <a:gs pos="18000">
                  <a:schemeClr val="accent1">
                    <a:lumMod val="50000"/>
                  </a:schemeClr>
                </a:gs>
                <a:gs pos="79000">
                  <a:srgbClr val="00B0F0"/>
                </a:gs>
              </a:gsLst>
              <a:lin ang="16200000" scaled="1"/>
              <a:tileRect/>
            </a:gradFill>
            <a:ln>
              <a:noFill/>
            </a:ln>
            <a:effectLst/>
          </c:spPr>
          <c:invertIfNegative val="0"/>
          <c:cat>
            <c:strRef>
              <c:f>Sheet10!$A$4:$A$9</c:f>
              <c:strCache>
                <c:ptCount val="5"/>
                <c:pt idx="0">
                  <c:v>25 - 34</c:v>
                </c:pt>
                <c:pt idx="1">
                  <c:v>35 - 44</c:v>
                </c:pt>
                <c:pt idx="2">
                  <c:v>Under 25</c:v>
                </c:pt>
                <c:pt idx="3">
                  <c:v>45 - 54</c:v>
                </c:pt>
                <c:pt idx="4">
                  <c:v>Over 55</c:v>
                </c:pt>
              </c:strCache>
            </c:strRef>
          </c:cat>
          <c:val>
            <c:numRef>
              <c:f>Sheet10!$B$4:$B$9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5DBF-41CD-8230-711B1D09BA78}"/>
            </c:ext>
          </c:extLst>
        </c:ser>
        <c:dLbls>
          <c:showLegendKey val="0"/>
          <c:showVal val="0"/>
          <c:showCatName val="0"/>
          <c:showSerName val="0"/>
          <c:showPercent val="0"/>
          <c:showBubbleSize val="0"/>
        </c:dLbls>
        <c:gapWidth val="120"/>
        <c:overlap val="-27"/>
        <c:axId val="1524828768"/>
        <c:axId val="1524830208"/>
      </c:barChart>
      <c:catAx>
        <c:axId val="1524828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830208"/>
        <c:crosses val="autoZero"/>
        <c:auto val="1"/>
        <c:lblAlgn val="ctr"/>
        <c:lblOffset val="100"/>
        <c:noMultiLvlLbl val="0"/>
      </c:catAx>
      <c:valAx>
        <c:axId val="1524830208"/>
        <c:scaling>
          <c:orientation val="minMax"/>
        </c:scaling>
        <c:delete val="1"/>
        <c:axPos val="l"/>
        <c:numFmt formatCode="General" sourceLinked="1"/>
        <c:majorTickMark val="none"/>
        <c:minorTickMark val="none"/>
        <c:tickLblPos val="nextTo"/>
        <c:crossAx val="1524828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DAE-4656-9571-7606CE967BA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DAE-4656-9571-7606CE967BAE}"/>
              </c:ext>
            </c:extLst>
          </c:dPt>
          <c:val>
            <c:numRef>
              <c:f>Sheet6!$C$9:$C$10</c:f>
              <c:numCache>
                <c:formatCode>0%</c:formatCode>
                <c:ptCount val="2"/>
                <c:pt idx="0">
                  <c:v>0.4</c:v>
                </c:pt>
                <c:pt idx="1">
                  <c:v>0.6</c:v>
                </c:pt>
              </c:numCache>
            </c:numRef>
          </c:val>
          <c:extLst>
            <c:ext xmlns:c16="http://schemas.microsoft.com/office/drawing/2014/chart" uri="{C3380CC4-5D6E-409C-BE32-E72D297353CC}">
              <c16:uniqueId val="{00000000-1FE1-4036-9776-38476AAAD42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[Hr-analatics-dashboard-it-premium.xlsx]Sheet7!education attri</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Sheet7!$B$3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Sheet7!$A$4:$A$9</c:f>
              <c:strCache>
                <c:ptCount val="5"/>
                <c:pt idx="0">
                  <c:v>Associates Degree</c:v>
                </c:pt>
                <c:pt idx="1">
                  <c:v>Bachelor's Degree</c:v>
                </c:pt>
                <c:pt idx="2">
                  <c:v>Doctoral Degree</c:v>
                </c:pt>
                <c:pt idx="3">
                  <c:v>High School</c:v>
                </c:pt>
                <c:pt idx="4">
                  <c:v>Master's Degree</c:v>
                </c:pt>
              </c:strCache>
            </c:strRef>
          </c:cat>
          <c:val>
            <c:numRef>
              <c:f>Sheet7!$B$4:$B$9</c:f>
              <c:numCache>
                <c:formatCode>General</c:formatCode>
                <c:ptCount val="5"/>
                <c:pt idx="0">
                  <c:v>44</c:v>
                </c:pt>
                <c:pt idx="1">
                  <c:v>99</c:v>
                </c:pt>
                <c:pt idx="2">
                  <c:v>5</c:v>
                </c:pt>
                <c:pt idx="3">
                  <c:v>31</c:v>
                </c:pt>
                <c:pt idx="4">
                  <c:v>58</c:v>
                </c:pt>
              </c:numCache>
            </c:numRef>
          </c:val>
          <c:extLst>
            <c:ext xmlns:c16="http://schemas.microsoft.com/office/drawing/2014/chart" uri="{C3380CC4-5D6E-409C-BE32-E72D297353CC}">
              <c16:uniqueId val="{00000000-04DF-4C51-94D5-1CD47AA74F45}"/>
            </c:ext>
          </c:extLst>
        </c:ser>
        <c:dLbls>
          <c:dLblPos val="outEnd"/>
          <c:showLegendKey val="0"/>
          <c:showVal val="1"/>
          <c:showCatName val="0"/>
          <c:showSerName val="0"/>
          <c:showPercent val="0"/>
          <c:showBubbleSize val="0"/>
        </c:dLbls>
        <c:gapWidth val="182"/>
        <c:axId val="1412963136"/>
        <c:axId val="1412962176"/>
      </c:barChart>
      <c:catAx>
        <c:axId val="141296313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2962176"/>
        <c:crosses val="autoZero"/>
        <c:auto val="1"/>
        <c:lblAlgn val="ctr"/>
        <c:lblOffset val="100"/>
        <c:noMultiLvlLbl val="0"/>
      </c:catAx>
      <c:valAx>
        <c:axId val="1412962176"/>
        <c:scaling>
          <c:orientation val="minMax"/>
        </c:scaling>
        <c:delete val="1"/>
        <c:axPos val="b"/>
        <c:numFmt formatCode="General" sourceLinked="1"/>
        <c:majorTickMark val="out"/>
        <c:minorTickMark val="none"/>
        <c:tickLblPos val="nextTo"/>
        <c:crossAx val="141296313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[Hr-analatics-dashboard-it-premium.xlsx]Sheet9!department attrtion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s>
    <c:plotArea>
      <c:layout/>
      <c:pieChart>
        <c:varyColors val="1"/>
        <c:ser>
          <c:idx val="0"/>
          <c:order val="0"/>
          <c:tx>
            <c:strRef>
              <c:f>Sheet9!$B$3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2A1-41A5-B136-A10FA26A2475}"/>
              </c:ext>
            </c:extLst>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Sheet9!$A$4:$A$7</c:f>
              <c:strCache>
                <c:ptCount val="3"/>
                <c:pt idx="0">
                  <c:v>HR</c:v>
                </c:pt>
                <c:pt idx="1">
                  <c:v>R&amp;D</c:v>
                </c:pt>
                <c:pt idx="2">
                  <c:v>Sales</c:v>
                </c:pt>
              </c:strCache>
            </c:strRef>
          </c:cat>
          <c:val>
            <c:numRef>
              <c:f>Sheet9!$B$4:$B$7</c:f>
              <c:numCache>
                <c:formatCode>General</c:formatCode>
                <c:ptCount val="3"/>
                <c:pt idx="0">
                  <c:v>12</c:v>
                </c:pt>
                <c:pt idx="1">
                  <c:v>133</c:v>
                </c:pt>
                <c:pt idx="2">
                  <c:v>92</c:v>
                </c:pt>
              </c:numCache>
            </c:numRef>
          </c:val>
          <c:extLst>
            <c:ext xmlns:c16="http://schemas.microsoft.com/office/drawing/2014/chart" uri="{C3380CC4-5D6E-409C-BE32-E72D297353CC}">
              <c16:uniqueId val="{00000000-1672-4961-A539-2F4449BCC10F}"/>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[Hr-analatics-dashboard-it-premium.xlsx]Sheet10!arrition by age</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Sheet10!$B$3</c:f>
              <c:strCache>
                <c:ptCount val="1"/>
                <c:pt idx="0">
                  <c:v>Total</c:v>
                </c:pt>
              </c:strCache>
            </c:strRef>
          </c:tx>
          <c:spPr>
            <a:solidFill>
              <a:schemeClr val="accent1"/>
            </a:solidFill>
            <a:ln>
              <a:noFill/>
            </a:ln>
            <a:effectLst/>
          </c:spPr>
          <c:invertIfNegative val="0"/>
          <c:cat>
            <c:strRef>
              <c:f>Sheet10!$A$4:$A$9</c:f>
              <c:strCache>
                <c:ptCount val="5"/>
                <c:pt idx="0">
                  <c:v>25 - 34</c:v>
                </c:pt>
                <c:pt idx="1">
                  <c:v>35 - 44</c:v>
                </c:pt>
                <c:pt idx="2">
                  <c:v>Under 25</c:v>
                </c:pt>
                <c:pt idx="3">
                  <c:v>45 - 54</c:v>
                </c:pt>
                <c:pt idx="4">
                  <c:v>Over 55</c:v>
                </c:pt>
              </c:strCache>
            </c:strRef>
          </c:cat>
          <c:val>
            <c:numRef>
              <c:f>Sheet10!$B$4:$B$9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9E0F-4088-AD1C-431E8BE70B10}"/>
            </c:ext>
          </c:extLst>
        </c:ser>
        <c:dLbls>
          <c:showLegendKey val="0"/>
          <c:showVal val="0"/>
          <c:showCatName val="0"/>
          <c:showSerName val="0"/>
          <c:showPercent val="0"/>
          <c:showBubbleSize val="0"/>
        </c:dLbls>
        <c:gapWidth val="219"/>
        <c:overlap val="-27"/>
        <c:axId val="1524828768"/>
        <c:axId val="1524830208"/>
      </c:barChart>
      <c:catAx>
        <c:axId val="1524828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830208"/>
        <c:crosses val="autoZero"/>
        <c:auto val="1"/>
        <c:lblAlgn val="ctr"/>
        <c:lblOffset val="100"/>
        <c:noMultiLvlLbl val="0"/>
      </c:catAx>
      <c:valAx>
        <c:axId val="1524830208"/>
        <c:scaling>
          <c:orientation val="minMax"/>
        </c:scaling>
        <c:delete val="1"/>
        <c:axPos val="l"/>
        <c:numFmt formatCode="General" sourceLinked="1"/>
        <c:majorTickMark val="none"/>
        <c:minorTickMark val="none"/>
        <c:tickLblPos val="nextTo"/>
        <c:crossAx val="1524828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3F2-4785-A364-8125E4124D1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3F2-4785-A364-8125E4124D16}"/>
              </c:ext>
            </c:extLst>
          </c:dPt>
          <c:val>
            <c:numRef>
              <c:f>Sheet1!$C$20:$C$21</c:f>
              <c:numCache>
                <c:formatCode>General</c:formatCode>
                <c:ptCount val="2"/>
                <c:pt idx="0">
                  <c:v>0.65663265306122454</c:v>
                </c:pt>
                <c:pt idx="1">
                  <c:v>0.34336734693877546</c:v>
                </c:pt>
              </c:numCache>
            </c:numRef>
          </c:val>
          <c:extLst>
            <c:ext xmlns:c16="http://schemas.microsoft.com/office/drawing/2014/chart" uri="{C3380CC4-5D6E-409C-BE32-E72D297353CC}">
              <c16:uniqueId val="{00000000-D25D-4B30-8C87-3BF88DCB48C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Sheet1!$B$20</c:f>
              <c:numCache>
                <c:formatCode>0.0</c:formatCode>
                <c:ptCount val="1"/>
                <c:pt idx="0">
                  <c:v>2.6265306122448981</c:v>
                </c:pt>
              </c:numCache>
            </c:numRef>
          </c:val>
          <c:extLst>
            <c:ext xmlns:c16="http://schemas.microsoft.com/office/drawing/2014/chart" uri="{C3380CC4-5D6E-409C-BE32-E72D297353CC}">
              <c16:uniqueId val="{00000000-D6D0-4AD5-A497-E2074670EF39}"/>
            </c:ext>
          </c:extLst>
        </c:ser>
        <c:ser>
          <c:idx val="1"/>
          <c:order val="1"/>
          <c:spPr>
            <a:solidFill>
              <a:schemeClr val="bg1"/>
            </a:solidFill>
            <a:ln>
              <a:noFill/>
            </a:ln>
            <a:effectLst/>
          </c:spPr>
          <c:invertIfNegative val="0"/>
          <c:dPt>
            <c:idx val="0"/>
            <c:invertIfNegative val="0"/>
            <c:bubble3D val="0"/>
            <c:spPr>
              <a:solidFill>
                <a:schemeClr val="bg2">
                  <a:lumMod val="85000"/>
                </a:schemeClr>
              </a:solidFill>
              <a:ln>
                <a:noFill/>
              </a:ln>
              <a:effectLst/>
            </c:spPr>
            <c:extLst>
              <c:ext xmlns:c16="http://schemas.microsoft.com/office/drawing/2014/chart" uri="{C3380CC4-5D6E-409C-BE32-E72D297353CC}">
                <c16:uniqueId val="{00000003-D6D0-4AD5-A497-E2074670EF39}"/>
              </c:ext>
            </c:extLst>
          </c:dPt>
          <c:val>
            <c:numRef>
              <c:f>Sheet1!$B$21</c:f>
              <c:numCache>
                <c:formatCode>0.0</c:formatCode>
                <c:ptCount val="1"/>
                <c:pt idx="0">
                  <c:v>1.3734693877551019</c:v>
                </c:pt>
              </c:numCache>
            </c:numRef>
          </c:val>
          <c:extLst>
            <c:ext xmlns:c16="http://schemas.microsoft.com/office/drawing/2014/chart" uri="{C3380CC4-5D6E-409C-BE32-E72D297353CC}">
              <c16:uniqueId val="{00000002-D6D0-4AD5-A497-E2074670EF39}"/>
            </c:ext>
          </c:extLst>
        </c:ser>
        <c:dLbls>
          <c:showLegendKey val="0"/>
          <c:showVal val="0"/>
          <c:showCatName val="0"/>
          <c:showSerName val="0"/>
          <c:showPercent val="0"/>
          <c:showBubbleSize val="0"/>
        </c:dLbls>
        <c:gapWidth val="0"/>
        <c:overlap val="100"/>
        <c:axId val="1244284624"/>
        <c:axId val="1244286064"/>
      </c:barChart>
      <c:catAx>
        <c:axId val="1244284624"/>
        <c:scaling>
          <c:orientation val="minMax"/>
        </c:scaling>
        <c:delete val="1"/>
        <c:axPos val="l"/>
        <c:majorTickMark val="out"/>
        <c:minorTickMark val="none"/>
        <c:tickLblPos val="nextTo"/>
        <c:crossAx val="1244286064"/>
        <c:crosses val="autoZero"/>
        <c:auto val="1"/>
        <c:lblAlgn val="ctr"/>
        <c:lblOffset val="100"/>
        <c:noMultiLvlLbl val="0"/>
      </c:catAx>
      <c:valAx>
        <c:axId val="1244286064"/>
        <c:scaling>
          <c:orientation val="minMax"/>
          <c:max val="4"/>
        </c:scaling>
        <c:delete val="1"/>
        <c:axPos val="b"/>
        <c:numFmt formatCode="0.0" sourceLinked="1"/>
        <c:majorTickMark val="out"/>
        <c:minorTickMark val="none"/>
        <c:tickLblPos val="nextTo"/>
        <c:crossAx val="1244284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E81D981A-5627-462C-A266-BFA8F27AD728}">
          <cx:tx>
            <cx:txData>
              <cx:f>_xlchart.v1.4</cx:f>
              <cx:v>attrition</cx:v>
            </cx:txData>
          </cx:tx>
          <cx:dataLabels>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C8B0C4AC-BFF5-4DFA-AEF6-5177C02A14E1}">
          <cx:tx>
            <cx:txData>
              <cx:f>_xlchart.v2.2</cx:f>
              <cx:v>attrition</cx:v>
            </cx:txData>
          </cx:tx>
          <cx:spPr>
            <a:gradFill flip="none" rotWithShape="1">
              <a:gsLst>
                <a:gs pos="49000">
                  <a:schemeClr val="accent2">
                    <a:lumMod val="75000"/>
                  </a:schemeClr>
                </a:gs>
                <a:gs pos="0">
                  <a:schemeClr val="accent4">
                    <a:lumMod val="60000"/>
                    <a:lumOff val="40000"/>
                  </a:schemeClr>
                </a:gs>
              </a:gsLst>
              <a:lin ang="2700000" scaled="1"/>
              <a:tileRect/>
            </a:gradFill>
            <a:ln>
              <a:noFill/>
            </a:ln>
          </cx:spPr>
          <cx:dataLabels>
            <cx:visibility seriesName="0" categoryName="0" value="1"/>
          </cx:dataLabels>
          <cx:dataId val="0"/>
        </cx:series>
      </cx:plotAreaRegion>
      <cx:axis id="0">
        <cx:catScaling gapWidth="0.00999999978"/>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E81D981A-5627-462C-A266-BFA8F27AD728}">
          <cx:tx>
            <cx:txData>
              <cx:f>_xlchart.v1.7</cx:f>
              <cx:v>attrition</cx:v>
            </cx:txData>
          </cx:tx>
          <cx:dataLabels>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_xlchart.v2.10</cx:f>
      </cx:numDim>
    </cx:data>
  </cx:chartData>
  <cx:chart>
    <cx:plotArea>
      <cx:plotAreaRegion>
        <cx:series layoutId="funnel" uniqueId="{C8B0C4AC-BFF5-4DFA-AEF6-5177C02A14E1}">
          <cx:tx>
            <cx:txData>
              <cx:f>_xlchart.v2.11</cx:f>
              <cx:v>attrition</cx:v>
            </cx:txData>
          </cx:tx>
          <cx:dataLabels>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9.png"/><Relationship Id="rId18" Type="http://schemas.openxmlformats.org/officeDocument/2006/relationships/chart" Target="../charts/chart7.xml"/><Relationship Id="rId3" Type="http://schemas.openxmlformats.org/officeDocument/2006/relationships/image" Target="../media/image3.svg"/><Relationship Id="rId7" Type="http://schemas.openxmlformats.org/officeDocument/2006/relationships/image" Target="../media/image7.png"/><Relationship Id="rId12" Type="http://schemas.openxmlformats.org/officeDocument/2006/relationships/image" Target="../media/image8.png"/><Relationship Id="rId17" Type="http://schemas.openxmlformats.org/officeDocument/2006/relationships/chart" Target="../charts/chart6.xml"/><Relationship Id="rId2" Type="http://schemas.openxmlformats.org/officeDocument/2006/relationships/image" Target="../media/image2.png"/><Relationship Id="rId16" Type="http://schemas.microsoft.com/office/2014/relationships/chartEx" Target="../charts/chartEx1.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chart" Target="../charts/chart3.xml"/><Relationship Id="rId19"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2.xml"/><Relationship Id="rId14" Type="http://schemas.microsoft.com/office/2007/relationships/hdphoto" Target="../media/hdphoto1.wdp"/></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microsoft.com/office/2014/relationships/chartEx" Target="../charts/chartEx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microsoft.com/office/2014/relationships/chartEx" Target="../charts/chartEx4.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3" Type="http://schemas.openxmlformats.org/officeDocument/2006/relationships/image" Target="../media/image12.png"/><Relationship Id="rId7" Type="http://schemas.openxmlformats.org/officeDocument/2006/relationships/image" Target="../media/image15.png"/><Relationship Id="rId2" Type="http://schemas.openxmlformats.org/officeDocument/2006/relationships/image" Target="../media/image11.png"/><Relationship Id="rId1" Type="http://schemas.openxmlformats.org/officeDocument/2006/relationships/image" Target="../media/image10.png"/><Relationship Id="rId6" Type="http://schemas.openxmlformats.org/officeDocument/2006/relationships/image" Target="../media/image6.png"/><Relationship Id="rId5" Type="http://schemas.openxmlformats.org/officeDocument/2006/relationships/image" Target="../media/image14.png"/><Relationship Id="rId4"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absolute">
    <xdr:from>
      <xdr:col>1</xdr:col>
      <xdr:colOff>0</xdr:colOff>
      <xdr:row>2</xdr:row>
      <xdr:rowOff>0</xdr:rowOff>
    </xdr:from>
    <xdr:to>
      <xdr:col>21</xdr:col>
      <xdr:colOff>353142</xdr:colOff>
      <xdr:row>39</xdr:row>
      <xdr:rowOff>187160</xdr:rowOff>
    </xdr:to>
    <xdr:grpSp>
      <xdr:nvGrpSpPr>
        <xdr:cNvPr id="2" name="Shape 2">
          <a:extLst>
            <a:ext uri="{FF2B5EF4-FFF2-40B4-BE49-F238E27FC236}">
              <a16:creationId xmlns:a16="http://schemas.microsoft.com/office/drawing/2014/main" id="{35FADF8E-0710-4D42-93C2-D39B07B93F56}"/>
            </a:ext>
          </a:extLst>
        </xdr:cNvPr>
        <xdr:cNvGrpSpPr/>
      </xdr:nvGrpSpPr>
      <xdr:grpSpPr>
        <a:xfrm>
          <a:off x="665018" y="387927"/>
          <a:ext cx="14554051" cy="7363815"/>
          <a:chOff x="0" y="60488"/>
          <a:chExt cx="10692000" cy="7439025"/>
        </a:xfrm>
      </xdr:grpSpPr>
      <xdr:grpSp>
        <xdr:nvGrpSpPr>
          <xdr:cNvPr id="3" name="Shape 29">
            <a:extLst>
              <a:ext uri="{FF2B5EF4-FFF2-40B4-BE49-F238E27FC236}">
                <a16:creationId xmlns:a16="http://schemas.microsoft.com/office/drawing/2014/main" id="{F8160BD4-E3A7-2BF1-E0FA-B6B5EA8ACA0B}"/>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EAA3B592-30F2-8237-6500-CF69351E8B27}"/>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2600" b="1">
                <a:solidFill>
                  <a:schemeClr val="accent1">
                    <a:lumMod val="50000"/>
                  </a:schemeClr>
                </a:solidFill>
              </a:endParaRPr>
            </a:p>
          </xdr:txBody>
        </xdr:sp>
        <xdr:sp macro="" textlink="">
          <xdr:nvSpPr>
            <xdr:cNvPr id="5" name="Shape 30">
              <a:extLst>
                <a:ext uri="{FF2B5EF4-FFF2-40B4-BE49-F238E27FC236}">
                  <a16:creationId xmlns:a16="http://schemas.microsoft.com/office/drawing/2014/main" id="{C5A5F5B9-5291-71EC-29EE-55309D09407B}"/>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600" b="1">
                  <a:solidFill>
                    <a:schemeClr val="accent1">
                      <a:lumMod val="50000"/>
                    </a:schemeClr>
                  </a:solidFill>
                  <a:latin typeface="Calibri"/>
                  <a:ea typeface="Calibri"/>
                  <a:cs typeface="Calibri"/>
                  <a:sym typeface="Calibri"/>
                </a:rPr>
                <a:t>`</a:t>
              </a:r>
              <a:endParaRPr sz="2600" b="1">
                <a:solidFill>
                  <a:schemeClr val="accent1">
                    <a:lumMod val="50000"/>
                  </a:schemeClr>
                </a:solidFill>
              </a:endParaRPr>
            </a:p>
          </xdr:txBody>
        </xdr:sp>
        <xdr:sp macro="" textlink="">
          <xdr:nvSpPr>
            <xdr:cNvPr id="6" name="Shape 31">
              <a:extLst>
                <a:ext uri="{FF2B5EF4-FFF2-40B4-BE49-F238E27FC236}">
                  <a16:creationId xmlns:a16="http://schemas.microsoft.com/office/drawing/2014/main" id="{CBCBD4CD-D155-8B87-22DD-95448A00DBC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2600" b="1">
                <a:solidFill>
                  <a:schemeClr val="accent1">
                    <a:lumMod val="50000"/>
                  </a:schemeClr>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A6832BFB-F0F6-E089-C07C-B7803333B2A9}"/>
                </a:ext>
              </a:extLst>
            </xdr:cNvPr>
            <xdr:cNvSpPr/>
          </xdr:nvSpPr>
          <xdr:spPr>
            <a:xfrm>
              <a:off x="9658349" y="270899"/>
              <a:ext cx="5467351" cy="834001"/>
            </a:xfrm>
            <a:prstGeom prst="roundRect">
              <a:avLst>
                <a:gd name="adj" fmla="val 10000"/>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600" b="1">
                <a:solidFill>
                  <a:schemeClr val="accent1">
                    <a:lumMod val="50000"/>
                  </a:schemeClr>
                </a:solidFill>
              </a:endParaRPr>
            </a:p>
          </xdr:txBody>
        </xdr:sp>
        <xdr:sp macro="" textlink="">
          <xdr:nvSpPr>
            <xdr:cNvPr id="8" name="Shape 33">
              <a:extLst>
                <a:ext uri="{FF2B5EF4-FFF2-40B4-BE49-F238E27FC236}">
                  <a16:creationId xmlns:a16="http://schemas.microsoft.com/office/drawing/2014/main" id="{F0F752EA-AF6A-7EF8-2633-0AF9694D1BFF}"/>
                </a:ext>
              </a:extLst>
            </xdr:cNvPr>
            <xdr:cNvSpPr/>
          </xdr:nvSpPr>
          <xdr:spPr>
            <a:xfrm>
              <a:off x="5819774" y="2304895"/>
              <a:ext cx="4819651" cy="277287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600" b="1">
                <a:solidFill>
                  <a:schemeClr val="accent1">
                    <a:lumMod val="50000"/>
                  </a:schemeClr>
                </a:solidFill>
              </a:endParaRPr>
            </a:p>
          </xdr:txBody>
        </xdr:sp>
        <xdr:grpSp>
          <xdr:nvGrpSpPr>
            <xdr:cNvPr id="9" name="Shape 34">
              <a:extLst>
                <a:ext uri="{FF2B5EF4-FFF2-40B4-BE49-F238E27FC236}">
                  <a16:creationId xmlns:a16="http://schemas.microsoft.com/office/drawing/2014/main" id="{21AA494D-AF59-97D2-1AC5-6F0B65EA7EE2}"/>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id="{1EB5D9F5-6B88-0ADF-085C-5423B3F38F2E}"/>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600" b="1">
                  <a:solidFill>
                    <a:schemeClr val="accent1">
                      <a:lumMod val="50000"/>
                    </a:schemeClr>
                  </a:solidFill>
                </a:endParaRPr>
              </a:p>
            </xdr:txBody>
          </xdr:sp>
          <xdr:sp macro="" textlink="">
            <xdr:nvSpPr>
              <xdr:cNvPr id="25" name="Shape 36">
                <a:extLst>
                  <a:ext uri="{FF2B5EF4-FFF2-40B4-BE49-F238E27FC236}">
                    <a16:creationId xmlns:a16="http://schemas.microsoft.com/office/drawing/2014/main" id="{AB2E300D-937F-ED82-4BA5-2167BDB7BFEF}"/>
                  </a:ext>
                </a:extLst>
              </xdr:cNvPr>
              <xdr:cNvSpPr/>
            </xdr:nvSpPr>
            <xdr:spPr>
              <a:xfrm>
                <a:off x="4546454"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600" b="1">
                  <a:solidFill>
                    <a:schemeClr val="accent1">
                      <a:lumMod val="50000"/>
                    </a:schemeClr>
                  </a:solidFill>
                </a:endParaRPr>
              </a:p>
            </xdr:txBody>
          </xdr:sp>
          <xdr:sp macro="" textlink="">
            <xdr:nvSpPr>
              <xdr:cNvPr id="26" name="Shape 37">
                <a:extLst>
                  <a:ext uri="{FF2B5EF4-FFF2-40B4-BE49-F238E27FC236}">
                    <a16:creationId xmlns:a16="http://schemas.microsoft.com/office/drawing/2014/main" id="{814384B4-39A3-94DB-E0A4-DDA6BB696ADA}"/>
                  </a:ext>
                </a:extLst>
              </xdr:cNvPr>
              <xdr:cNvSpPr/>
            </xdr:nvSpPr>
            <xdr:spPr>
              <a:xfrm>
                <a:off x="7246792"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600" b="1">
                  <a:solidFill>
                    <a:schemeClr val="accent1">
                      <a:lumMod val="50000"/>
                    </a:schemeClr>
                  </a:solidFill>
                </a:endParaRPr>
              </a:p>
            </xdr:txBody>
          </xdr:sp>
          <xdr:sp macro="" textlink="">
            <xdr:nvSpPr>
              <xdr:cNvPr id="27" name="Shape 38">
                <a:extLst>
                  <a:ext uri="{FF2B5EF4-FFF2-40B4-BE49-F238E27FC236}">
                    <a16:creationId xmlns:a16="http://schemas.microsoft.com/office/drawing/2014/main" id="{3B4F5138-2A46-11FD-5B0B-E5EFC37E1877}"/>
                  </a:ext>
                </a:extLst>
              </xdr:cNvPr>
              <xdr:cNvSpPr/>
            </xdr:nvSpPr>
            <xdr:spPr>
              <a:xfrm>
                <a:off x="9947130"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600" b="1">
                  <a:solidFill>
                    <a:schemeClr val="accent1">
                      <a:lumMod val="50000"/>
                    </a:schemeClr>
                  </a:solidFill>
                </a:endParaRPr>
              </a:p>
            </xdr:txBody>
          </xdr:sp>
          <xdr:sp macro="" textlink="">
            <xdr:nvSpPr>
              <xdr:cNvPr id="28" name="Shape 39">
                <a:extLst>
                  <a:ext uri="{FF2B5EF4-FFF2-40B4-BE49-F238E27FC236}">
                    <a16:creationId xmlns:a16="http://schemas.microsoft.com/office/drawing/2014/main" id="{8C6B9AF8-9BFA-E49D-C5D4-B07D248D5EBF}"/>
                  </a:ext>
                </a:extLst>
              </xdr:cNvPr>
              <xdr:cNvSpPr/>
            </xdr:nvSpPr>
            <xdr:spPr>
              <a:xfrm>
                <a:off x="12647467"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600" b="1">
                  <a:solidFill>
                    <a:schemeClr val="accent1">
                      <a:lumMod val="50000"/>
                    </a:schemeClr>
                  </a:solidFill>
                </a:endParaRPr>
              </a:p>
            </xdr:txBody>
          </xdr:sp>
          <xdr:sp macro="" textlink="">
            <xdr:nvSpPr>
              <xdr:cNvPr id="30" name="Shape 35">
                <a:extLst>
                  <a:ext uri="{FF2B5EF4-FFF2-40B4-BE49-F238E27FC236}">
                    <a16:creationId xmlns:a16="http://schemas.microsoft.com/office/drawing/2014/main" id="{3BCEFC58-2AFE-6EC3-160B-D8AE081FCF67}"/>
                  </a:ext>
                </a:extLst>
              </xdr:cNvPr>
              <xdr:cNvSpPr/>
            </xdr:nvSpPr>
            <xdr:spPr>
              <a:xfrm>
                <a:off x="1898734" y="1215714"/>
                <a:ext cx="2602058" cy="998848"/>
              </a:xfrm>
              <a:prstGeom prst="roundRect">
                <a:avLst>
                  <a:gd name="adj" fmla="val 6048"/>
                </a:avLst>
              </a:prstGeom>
              <a:solidFill>
                <a:schemeClr val="bg2">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600" b="1">
                  <a:solidFill>
                    <a:schemeClr val="accent1">
                      <a:lumMod val="50000"/>
                    </a:schemeClr>
                  </a:solidFill>
                </a:endParaRPr>
              </a:p>
            </xdr:txBody>
          </xdr:sp>
        </xdr:grpSp>
        <xdr:grpSp>
          <xdr:nvGrpSpPr>
            <xdr:cNvPr id="10" name="Shape 40">
              <a:extLst>
                <a:ext uri="{FF2B5EF4-FFF2-40B4-BE49-F238E27FC236}">
                  <a16:creationId xmlns:a16="http://schemas.microsoft.com/office/drawing/2014/main" id="{37A96FED-9165-7EB2-1F33-5E02E61FEADF}"/>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FE7A0BD0-1492-D3E8-EF7E-25E052DB5617}"/>
                  </a:ext>
                </a:extLst>
              </xdr:cNvPr>
              <xdr:cNvSpPr/>
            </xdr:nvSpPr>
            <xdr:spPr>
              <a:xfrm>
                <a:off x="1847145" y="2304895"/>
                <a:ext cx="3867930" cy="277287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600" b="1">
                  <a:solidFill>
                    <a:schemeClr val="accent1">
                      <a:lumMod val="50000"/>
                    </a:schemeClr>
                  </a:solidFill>
                </a:endParaRPr>
              </a:p>
            </xdr:txBody>
          </xdr:sp>
          <xdr:cxnSp macro="">
            <xdr:nvCxnSpPr>
              <xdr:cNvPr id="23" name="Shape 42">
                <a:extLst>
                  <a:ext uri="{FF2B5EF4-FFF2-40B4-BE49-F238E27FC236}">
                    <a16:creationId xmlns:a16="http://schemas.microsoft.com/office/drawing/2014/main" id="{84E4000E-F71E-DEDC-FCE2-D613C291785B}"/>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D95DB86A-F297-5497-F309-FBEC4635AA72}"/>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F3E3A055-95DE-6CC4-A3BC-67FC5244A7F5}"/>
                </a:ext>
              </a:extLst>
            </xdr:cNvPr>
            <xdr:cNvSpPr/>
          </xdr:nvSpPr>
          <xdr:spPr>
            <a:xfrm>
              <a:off x="10744199" y="2304895"/>
              <a:ext cx="4381501" cy="277287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600" b="1">
                <a:solidFill>
                  <a:schemeClr val="accent1">
                    <a:lumMod val="50000"/>
                  </a:schemeClr>
                </a:solidFill>
              </a:endParaRPr>
            </a:p>
          </xdr:txBody>
        </xdr:sp>
        <xdr:cxnSp macro="">
          <xdr:nvCxnSpPr>
            <xdr:cNvPr id="13" name="Shape 45">
              <a:extLst>
                <a:ext uri="{FF2B5EF4-FFF2-40B4-BE49-F238E27FC236}">
                  <a16:creationId xmlns:a16="http://schemas.microsoft.com/office/drawing/2014/main" id="{E12A6349-1807-C0A3-731C-0BD278C5D369}"/>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B5013C14-9C19-6D70-E110-F5C0E92ECB3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600" b="1">
                <a:solidFill>
                  <a:schemeClr val="accent1">
                    <a:lumMod val="50000"/>
                  </a:schemeClr>
                </a:solidFill>
              </a:endParaRPr>
            </a:p>
          </xdr:txBody>
        </xdr:sp>
        <xdr:cxnSp macro="">
          <xdr:nvCxnSpPr>
            <xdr:cNvPr id="15" name="Shape 47">
              <a:extLst>
                <a:ext uri="{FF2B5EF4-FFF2-40B4-BE49-F238E27FC236}">
                  <a16:creationId xmlns:a16="http://schemas.microsoft.com/office/drawing/2014/main" id="{C880D594-3CCE-4DAB-E908-19F4A94C283C}"/>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E8F36F7C-984D-9DE9-7A25-EFC630601CE3}"/>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600" b="1">
                <a:solidFill>
                  <a:schemeClr val="accent1">
                    <a:lumMod val="50000"/>
                  </a:schemeClr>
                </a:solidFill>
              </a:endParaRPr>
            </a:p>
          </xdr:txBody>
        </xdr:sp>
        <xdr:cxnSp macro="">
          <xdr:nvCxnSpPr>
            <xdr:cNvPr id="17" name="Shape 49">
              <a:extLst>
                <a:ext uri="{FF2B5EF4-FFF2-40B4-BE49-F238E27FC236}">
                  <a16:creationId xmlns:a16="http://schemas.microsoft.com/office/drawing/2014/main" id="{54965467-ABF5-4357-03C9-054608114A41}"/>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4C4512E9-25F2-1389-78BE-91AF2354D393}"/>
                </a:ext>
              </a:extLst>
            </xdr:cNvPr>
            <xdr:cNvSpPr/>
          </xdr:nvSpPr>
          <xdr:spPr>
            <a:xfrm>
              <a:off x="9467145" y="5162550"/>
              <a:ext cx="2844000" cy="2700000"/>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600" b="1">
                <a:solidFill>
                  <a:schemeClr val="accent1">
                    <a:lumMod val="50000"/>
                  </a:schemeClr>
                </a:solidFill>
              </a:endParaRPr>
            </a:p>
          </xdr:txBody>
        </xdr:sp>
        <xdr:cxnSp macro="">
          <xdr:nvCxnSpPr>
            <xdr:cNvPr id="19" name="Shape 51">
              <a:extLst>
                <a:ext uri="{FF2B5EF4-FFF2-40B4-BE49-F238E27FC236}">
                  <a16:creationId xmlns:a16="http://schemas.microsoft.com/office/drawing/2014/main" id="{B57D68C1-6333-F94A-6C68-0D94B2755AC2}"/>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7D65A1BD-0CF0-1680-7C15-167988260FF7}"/>
                </a:ext>
              </a:extLst>
            </xdr:cNvPr>
            <xdr:cNvSpPr/>
          </xdr:nvSpPr>
          <xdr:spPr>
            <a:xfrm>
              <a:off x="12419895" y="5162550"/>
              <a:ext cx="2700000" cy="2700000"/>
            </a:xfrm>
            <a:prstGeom prst="roundRect">
              <a:avLst>
                <a:gd name="adj" fmla="val 3303"/>
              </a:avLst>
            </a:prstGeom>
            <a:solidFill>
              <a:schemeClr val="bg1"/>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600" b="1">
                <a:solidFill>
                  <a:schemeClr val="accent1">
                    <a:lumMod val="50000"/>
                  </a:schemeClr>
                </a:solidFill>
              </a:endParaRPr>
            </a:p>
          </xdr:txBody>
        </xdr:sp>
        <xdr:sp macro="" textlink="">
          <xdr:nvSpPr>
            <xdr:cNvPr id="29" name="Shape 31">
              <a:extLst>
                <a:ext uri="{FF2B5EF4-FFF2-40B4-BE49-F238E27FC236}">
                  <a16:creationId xmlns:a16="http://schemas.microsoft.com/office/drawing/2014/main" id="{FFC484DF-CDCF-4838-7D64-6B9CD56AB0D5}"/>
                </a:ext>
              </a:extLst>
            </xdr:cNvPr>
            <xdr:cNvSpPr/>
          </xdr:nvSpPr>
          <xdr:spPr>
            <a:xfrm>
              <a:off x="1904618" y="270899"/>
              <a:ext cx="7691601" cy="834001"/>
            </a:xfrm>
            <a:prstGeom prst="roundRect">
              <a:avLst>
                <a:gd name="adj" fmla="val 10000"/>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2600" b="1">
                <a:solidFill>
                  <a:schemeClr val="accent1">
                    <a:lumMod val="50000"/>
                  </a:schemeClr>
                </a:solidFill>
                <a:latin typeface="Lato"/>
                <a:ea typeface="Lato"/>
                <a:cs typeface="Lato"/>
                <a:sym typeface="Lato"/>
              </a:endParaRPr>
            </a:p>
          </xdr:txBody>
        </xdr:sp>
        <xdr:sp macro="" textlink="">
          <xdr:nvSpPr>
            <xdr:cNvPr id="31" name="Shape 46">
              <a:extLst>
                <a:ext uri="{FF2B5EF4-FFF2-40B4-BE49-F238E27FC236}">
                  <a16:creationId xmlns:a16="http://schemas.microsoft.com/office/drawing/2014/main" id="{06399CC7-888E-0020-7D1A-8422518EC5C0}"/>
                </a:ext>
              </a:extLst>
            </xdr:cNvPr>
            <xdr:cNvSpPr/>
          </xdr:nvSpPr>
          <xdr:spPr>
            <a:xfrm>
              <a:off x="1891719" y="2284201"/>
              <a:ext cx="3867930" cy="275466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600" b="1">
                <a:solidFill>
                  <a:schemeClr val="accent1">
                    <a:lumMod val="50000"/>
                  </a:schemeClr>
                </a:solidFill>
              </a:endParaRPr>
            </a:p>
          </xdr:txBody>
        </xdr:sp>
        <xdr:sp macro="" textlink="">
          <xdr:nvSpPr>
            <xdr:cNvPr id="32" name="Shape 48">
              <a:extLst>
                <a:ext uri="{FF2B5EF4-FFF2-40B4-BE49-F238E27FC236}">
                  <a16:creationId xmlns:a16="http://schemas.microsoft.com/office/drawing/2014/main" id="{7C410CBF-D37A-1380-E7E0-CEA290A301F4}"/>
                </a:ext>
              </a:extLst>
            </xdr:cNvPr>
            <xdr:cNvSpPr/>
          </xdr:nvSpPr>
          <xdr:spPr>
            <a:xfrm>
              <a:off x="5861714" y="5162550"/>
              <a:ext cx="3564000" cy="2709509"/>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600" b="1">
                <a:solidFill>
                  <a:schemeClr val="accent1">
                    <a:lumMod val="50000"/>
                  </a:schemeClr>
                </a:solidFill>
              </a:endParaRPr>
            </a:p>
          </xdr:txBody>
        </xdr:sp>
      </xdr:grpSp>
    </xdr:grpSp>
    <xdr:clientData/>
  </xdr:twoCellAnchor>
  <xdr:twoCellAnchor>
    <xdr:from>
      <xdr:col>1</xdr:col>
      <xdr:colOff>228600</xdr:colOff>
      <xdr:row>7</xdr:row>
      <xdr:rowOff>0</xdr:rowOff>
    </xdr:from>
    <xdr:to>
      <xdr:col>4</xdr:col>
      <xdr:colOff>342900</xdr:colOff>
      <xdr:row>9</xdr:row>
      <xdr:rowOff>0</xdr:rowOff>
    </xdr:to>
    <xdr:sp macro="" textlink="">
      <xdr:nvSpPr>
        <xdr:cNvPr id="33" name="TextBox 32">
          <a:extLst>
            <a:ext uri="{FF2B5EF4-FFF2-40B4-BE49-F238E27FC236}">
              <a16:creationId xmlns:a16="http://schemas.microsoft.com/office/drawing/2014/main" id="{8E983BEC-B3F1-B822-D8B4-E6408D5C6952}"/>
            </a:ext>
          </a:extLst>
        </xdr:cNvPr>
        <xdr:cNvSpPr txBox="1"/>
      </xdr:nvSpPr>
      <xdr:spPr>
        <a:xfrm>
          <a:off x="903514" y="1371600"/>
          <a:ext cx="2139043" cy="3918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rgbClr val="602928"/>
              </a:solidFill>
              <a:latin typeface="Arial Black" panose="020B0A04020102020204" pitchFamily="34" charset="0"/>
            </a:rPr>
            <a:t>TOTAL</a:t>
          </a:r>
          <a:r>
            <a:rPr lang="en-IN" sz="1400" b="1" baseline="0">
              <a:solidFill>
                <a:srgbClr val="602928"/>
              </a:solidFill>
              <a:latin typeface="Arial Black" panose="020B0A04020102020204" pitchFamily="34" charset="0"/>
            </a:rPr>
            <a:t> EMPLOYEES</a:t>
          </a:r>
          <a:endParaRPr lang="en-IN" sz="1400" b="1">
            <a:solidFill>
              <a:srgbClr val="602928"/>
            </a:solidFill>
            <a:latin typeface="Arial Black" panose="020B0A04020102020204" pitchFamily="34" charset="0"/>
          </a:endParaRPr>
        </a:p>
      </xdr:txBody>
    </xdr:sp>
    <xdr:clientData/>
  </xdr:twoCellAnchor>
  <xdr:twoCellAnchor>
    <xdr:from>
      <xdr:col>6</xdr:col>
      <xdr:colOff>4453</xdr:colOff>
      <xdr:row>7</xdr:row>
      <xdr:rowOff>21772</xdr:rowOff>
    </xdr:from>
    <xdr:to>
      <xdr:col>9</xdr:col>
      <xdr:colOff>108856</xdr:colOff>
      <xdr:row>9</xdr:row>
      <xdr:rowOff>21772</xdr:rowOff>
    </xdr:to>
    <xdr:sp macro="" textlink="">
      <xdr:nvSpPr>
        <xdr:cNvPr id="35" name="TextBox 34">
          <a:extLst>
            <a:ext uri="{FF2B5EF4-FFF2-40B4-BE49-F238E27FC236}">
              <a16:creationId xmlns:a16="http://schemas.microsoft.com/office/drawing/2014/main" id="{9D8406B7-906D-479A-8B22-E338936B447F}"/>
            </a:ext>
          </a:extLst>
        </xdr:cNvPr>
        <xdr:cNvSpPr txBox="1"/>
      </xdr:nvSpPr>
      <xdr:spPr>
        <a:xfrm>
          <a:off x="3994562" y="1379517"/>
          <a:ext cx="2099458" cy="387928"/>
        </a:xfrm>
        <a:prstGeom prst="rect">
          <a:avLst/>
        </a:prstGeom>
        <a:solidFill>
          <a:schemeClr val="bg2">
            <a:lumMod val="95000"/>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rgbClr val="602928"/>
              </a:solidFill>
              <a:latin typeface="Arial Black" panose="020B0A04020102020204" pitchFamily="34" charset="0"/>
            </a:rPr>
            <a:t>ATTRITION</a:t>
          </a:r>
        </a:p>
      </xdr:txBody>
    </xdr:sp>
    <xdr:clientData/>
  </xdr:twoCellAnchor>
  <xdr:twoCellAnchor>
    <xdr:from>
      <xdr:col>5</xdr:col>
      <xdr:colOff>544286</xdr:colOff>
      <xdr:row>8</xdr:row>
      <xdr:rowOff>141514</xdr:rowOff>
    </xdr:from>
    <xdr:to>
      <xdr:col>9</xdr:col>
      <xdr:colOff>108856</xdr:colOff>
      <xdr:row>11</xdr:row>
      <xdr:rowOff>43545</xdr:rowOff>
    </xdr:to>
    <xdr:sp macro="" textlink="Sheet1!B7">
      <xdr:nvSpPr>
        <xdr:cNvPr id="36" name="TextBox 35">
          <a:extLst>
            <a:ext uri="{FF2B5EF4-FFF2-40B4-BE49-F238E27FC236}">
              <a16:creationId xmlns:a16="http://schemas.microsoft.com/office/drawing/2014/main" id="{D648F466-053A-4CC1-9E2F-C96A1FE6F368}"/>
            </a:ext>
          </a:extLst>
        </xdr:cNvPr>
        <xdr:cNvSpPr txBox="1"/>
      </xdr:nvSpPr>
      <xdr:spPr>
        <a:xfrm>
          <a:off x="3918857" y="1709057"/>
          <a:ext cx="2264228" cy="489859"/>
        </a:xfrm>
        <a:prstGeom prst="rect">
          <a:avLst/>
        </a:prstGeom>
        <a:solidFill>
          <a:schemeClr val="bg2">
            <a:lumMod val="95000"/>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E71434EB-5AD1-404C-A1F3-A58C72514B27}" type="TxLink">
            <a:rPr lang="en-US" sz="2600" b="1" i="0" u="none" strike="noStrike">
              <a:solidFill>
                <a:schemeClr val="accent1">
                  <a:lumMod val="50000"/>
                </a:schemeClr>
              </a:solidFill>
              <a:latin typeface="Calibri"/>
              <a:ea typeface="Calibri"/>
              <a:cs typeface="Calibri"/>
            </a:rPr>
            <a:pPr algn="ctr"/>
            <a:t>237</a:t>
          </a:fld>
          <a:endParaRPr lang="en-IN" sz="2600" b="1">
            <a:solidFill>
              <a:schemeClr val="accent1">
                <a:lumMod val="50000"/>
              </a:schemeClr>
            </a:solidFill>
          </a:endParaRPr>
        </a:p>
      </xdr:txBody>
    </xdr:sp>
    <xdr:clientData/>
  </xdr:twoCellAnchor>
  <xdr:twoCellAnchor>
    <xdr:from>
      <xdr:col>10</xdr:col>
      <xdr:colOff>0</xdr:colOff>
      <xdr:row>7</xdr:row>
      <xdr:rowOff>0</xdr:rowOff>
    </xdr:from>
    <xdr:to>
      <xdr:col>13</xdr:col>
      <xdr:colOff>304799</xdr:colOff>
      <xdr:row>9</xdr:row>
      <xdr:rowOff>0</xdr:rowOff>
    </xdr:to>
    <xdr:sp macro="" textlink="">
      <xdr:nvSpPr>
        <xdr:cNvPr id="37" name="TextBox 36">
          <a:extLst>
            <a:ext uri="{FF2B5EF4-FFF2-40B4-BE49-F238E27FC236}">
              <a16:creationId xmlns:a16="http://schemas.microsoft.com/office/drawing/2014/main" id="{3E7D3F33-ED7F-4FC4-A7E5-61A45F273890}"/>
            </a:ext>
          </a:extLst>
        </xdr:cNvPr>
        <xdr:cNvSpPr txBox="1"/>
      </xdr:nvSpPr>
      <xdr:spPr>
        <a:xfrm>
          <a:off x="6650182" y="1357745"/>
          <a:ext cx="2299853" cy="387928"/>
        </a:xfrm>
        <a:prstGeom prst="rect">
          <a:avLst/>
        </a:prstGeom>
        <a:solidFill>
          <a:schemeClr val="bg2">
            <a:lumMod val="95000"/>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rgbClr val="602928"/>
              </a:solidFill>
              <a:latin typeface="Arial Black" panose="020B0A04020102020204" pitchFamily="34" charset="0"/>
            </a:rPr>
            <a:t>ACTIVE EMPLOYEES </a:t>
          </a:r>
        </a:p>
      </xdr:txBody>
    </xdr:sp>
    <xdr:clientData/>
  </xdr:twoCellAnchor>
  <xdr:twoCellAnchor>
    <xdr:from>
      <xdr:col>10</xdr:col>
      <xdr:colOff>0</xdr:colOff>
      <xdr:row>8</xdr:row>
      <xdr:rowOff>97972</xdr:rowOff>
    </xdr:from>
    <xdr:to>
      <xdr:col>13</xdr:col>
      <xdr:colOff>239485</xdr:colOff>
      <xdr:row>11</xdr:row>
      <xdr:rowOff>3</xdr:rowOff>
    </xdr:to>
    <xdr:sp macro="" textlink="Sheet1!D7">
      <xdr:nvSpPr>
        <xdr:cNvPr id="38" name="TextBox 37">
          <a:extLst>
            <a:ext uri="{FF2B5EF4-FFF2-40B4-BE49-F238E27FC236}">
              <a16:creationId xmlns:a16="http://schemas.microsoft.com/office/drawing/2014/main" id="{DF41B04C-95DF-4E86-9D2A-07023A609EC9}"/>
            </a:ext>
          </a:extLst>
        </xdr:cNvPr>
        <xdr:cNvSpPr txBox="1"/>
      </xdr:nvSpPr>
      <xdr:spPr>
        <a:xfrm>
          <a:off x="6749143" y="1665515"/>
          <a:ext cx="2264228" cy="489859"/>
        </a:xfrm>
        <a:prstGeom prst="rect">
          <a:avLst/>
        </a:prstGeom>
        <a:solidFill>
          <a:schemeClr val="bg2">
            <a:lumMod val="95000"/>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EE98E73-63FC-48B5-B640-877BFE987799}" type="TxLink">
            <a:rPr lang="en-US" sz="2600" b="1" i="0" u="none" strike="noStrike">
              <a:solidFill>
                <a:schemeClr val="accent1">
                  <a:lumMod val="50000"/>
                </a:schemeClr>
              </a:solidFill>
              <a:latin typeface="Calibri"/>
              <a:ea typeface="Calibri"/>
              <a:cs typeface="Calibri"/>
            </a:rPr>
            <a:pPr algn="ctr"/>
            <a:t>1233</a:t>
          </a:fld>
          <a:endParaRPr lang="en-IN" sz="2600" b="1">
            <a:solidFill>
              <a:schemeClr val="accent1">
                <a:lumMod val="50000"/>
              </a:schemeClr>
            </a:solidFill>
          </a:endParaRPr>
        </a:p>
      </xdr:txBody>
    </xdr:sp>
    <xdr:clientData/>
  </xdr:twoCellAnchor>
  <xdr:twoCellAnchor>
    <xdr:from>
      <xdr:col>14</xdr:col>
      <xdr:colOff>237479</xdr:colOff>
      <xdr:row>7</xdr:row>
      <xdr:rowOff>0</xdr:rowOff>
    </xdr:from>
    <xdr:to>
      <xdr:col>17</xdr:col>
      <xdr:colOff>351779</xdr:colOff>
      <xdr:row>9</xdr:row>
      <xdr:rowOff>0</xdr:rowOff>
    </xdr:to>
    <xdr:sp macro="" textlink="">
      <xdr:nvSpPr>
        <xdr:cNvPr id="39" name="TextBox 38">
          <a:extLst>
            <a:ext uri="{FF2B5EF4-FFF2-40B4-BE49-F238E27FC236}">
              <a16:creationId xmlns:a16="http://schemas.microsoft.com/office/drawing/2014/main" id="{E98A9A45-490F-438F-A31E-21863ED5B1EA}"/>
            </a:ext>
          </a:extLst>
        </xdr:cNvPr>
        <xdr:cNvSpPr txBox="1"/>
      </xdr:nvSpPr>
      <xdr:spPr>
        <a:xfrm>
          <a:off x="9547734" y="1357745"/>
          <a:ext cx="2109354" cy="387928"/>
        </a:xfrm>
        <a:prstGeom prst="rect">
          <a:avLst/>
        </a:prstGeom>
        <a:solidFill>
          <a:schemeClr val="bg2">
            <a:lumMod val="95000"/>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rgbClr val="602928"/>
              </a:solidFill>
              <a:latin typeface="Arial Black" panose="020B0A04020102020204" pitchFamily="34" charset="0"/>
            </a:rPr>
            <a:t>ATTRITION</a:t>
          </a:r>
          <a:r>
            <a:rPr lang="en-IN" sz="1400" b="1" baseline="0">
              <a:solidFill>
                <a:srgbClr val="602928"/>
              </a:solidFill>
              <a:latin typeface="Arial Black" panose="020B0A04020102020204" pitchFamily="34" charset="0"/>
            </a:rPr>
            <a:t> RATE</a:t>
          </a:r>
          <a:endParaRPr lang="en-IN" sz="1400" b="1">
            <a:solidFill>
              <a:srgbClr val="602928"/>
            </a:solidFill>
            <a:latin typeface="Arial Black" panose="020B0A04020102020204" pitchFamily="34" charset="0"/>
          </a:endParaRPr>
        </a:p>
      </xdr:txBody>
    </xdr:sp>
    <xdr:clientData/>
  </xdr:twoCellAnchor>
  <xdr:twoCellAnchor editAs="absolute">
    <xdr:from>
      <xdr:col>14</xdr:col>
      <xdr:colOff>96982</xdr:colOff>
      <xdr:row>8</xdr:row>
      <xdr:rowOff>141514</xdr:rowOff>
    </xdr:from>
    <xdr:to>
      <xdr:col>17</xdr:col>
      <xdr:colOff>839190</xdr:colOff>
      <xdr:row>11</xdr:row>
      <xdr:rowOff>43545</xdr:rowOff>
    </xdr:to>
    <xdr:sp macro="" textlink="Sheet1!E7">
      <xdr:nvSpPr>
        <xdr:cNvPr id="40" name="TextBox 39">
          <a:extLst>
            <a:ext uri="{FF2B5EF4-FFF2-40B4-BE49-F238E27FC236}">
              <a16:creationId xmlns:a16="http://schemas.microsoft.com/office/drawing/2014/main" id="{5F51A994-A19A-481E-94C8-40B61755ED05}"/>
            </a:ext>
          </a:extLst>
        </xdr:cNvPr>
        <xdr:cNvSpPr txBox="1"/>
      </xdr:nvSpPr>
      <xdr:spPr>
        <a:xfrm>
          <a:off x="9407237" y="1693223"/>
          <a:ext cx="2820389" cy="483922"/>
        </a:xfrm>
        <a:prstGeom prst="rect">
          <a:avLst/>
        </a:prstGeom>
        <a:solidFill>
          <a:schemeClr val="bg2">
            <a:lumMod val="95000"/>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B8CC2633-5773-46CF-9EBC-01DA7222DA6D}" type="TxLink">
            <a:rPr lang="en-US" sz="2600" b="1" i="0" u="none" strike="noStrike">
              <a:solidFill>
                <a:schemeClr val="accent1">
                  <a:lumMod val="50000"/>
                </a:schemeClr>
              </a:solidFill>
              <a:latin typeface="Calibri"/>
              <a:ea typeface="Calibri"/>
              <a:cs typeface="Calibri"/>
            </a:rPr>
            <a:pPr algn="ctr"/>
            <a:t>16.12%</a:t>
          </a:fld>
          <a:endParaRPr lang="en-IN" sz="2600" b="1">
            <a:solidFill>
              <a:schemeClr val="accent1">
                <a:lumMod val="50000"/>
              </a:schemeClr>
            </a:solidFill>
          </a:endParaRPr>
        </a:p>
      </xdr:txBody>
    </xdr:sp>
    <xdr:clientData/>
  </xdr:twoCellAnchor>
  <xdr:twoCellAnchor>
    <xdr:from>
      <xdr:col>18</xdr:col>
      <xdr:colOff>0</xdr:colOff>
      <xdr:row>7</xdr:row>
      <xdr:rowOff>10885</xdr:rowOff>
    </xdr:from>
    <xdr:to>
      <xdr:col>21</xdr:col>
      <xdr:colOff>114299</xdr:colOff>
      <xdr:row>9</xdr:row>
      <xdr:rowOff>10885</xdr:rowOff>
    </xdr:to>
    <xdr:sp macro="" textlink="">
      <xdr:nvSpPr>
        <xdr:cNvPr id="41" name="TextBox 40">
          <a:extLst>
            <a:ext uri="{FF2B5EF4-FFF2-40B4-BE49-F238E27FC236}">
              <a16:creationId xmlns:a16="http://schemas.microsoft.com/office/drawing/2014/main" id="{666CCC7C-C6F6-4936-BE7F-8E090B0A067B}"/>
            </a:ext>
          </a:extLst>
        </xdr:cNvPr>
        <xdr:cNvSpPr txBox="1"/>
      </xdr:nvSpPr>
      <xdr:spPr>
        <a:xfrm>
          <a:off x="12635345" y="1368630"/>
          <a:ext cx="2109354" cy="387928"/>
        </a:xfrm>
        <a:prstGeom prst="rect">
          <a:avLst/>
        </a:prstGeom>
        <a:solidFill>
          <a:schemeClr val="bg2">
            <a:lumMod val="95000"/>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rgbClr val="602928"/>
              </a:solidFill>
              <a:latin typeface="Arial Black" panose="020B0A04020102020204" pitchFamily="34" charset="0"/>
            </a:rPr>
            <a:t>AVERAGE AGE</a:t>
          </a:r>
        </a:p>
      </xdr:txBody>
    </xdr:sp>
    <xdr:clientData/>
  </xdr:twoCellAnchor>
  <xdr:twoCellAnchor>
    <xdr:from>
      <xdr:col>18</xdr:col>
      <xdr:colOff>0</xdr:colOff>
      <xdr:row>8</xdr:row>
      <xdr:rowOff>97969</xdr:rowOff>
    </xdr:from>
    <xdr:to>
      <xdr:col>21</xdr:col>
      <xdr:colOff>239484</xdr:colOff>
      <xdr:row>11</xdr:row>
      <xdr:rowOff>0</xdr:rowOff>
    </xdr:to>
    <xdr:sp macro="" textlink="Sheet1!C7">
      <xdr:nvSpPr>
        <xdr:cNvPr id="42" name="TextBox 41">
          <a:extLst>
            <a:ext uri="{FF2B5EF4-FFF2-40B4-BE49-F238E27FC236}">
              <a16:creationId xmlns:a16="http://schemas.microsoft.com/office/drawing/2014/main" id="{6287E563-9879-4C67-A8AB-4254D89382DC}"/>
            </a:ext>
          </a:extLst>
        </xdr:cNvPr>
        <xdr:cNvSpPr txBox="1"/>
      </xdr:nvSpPr>
      <xdr:spPr>
        <a:xfrm>
          <a:off x="12635345" y="1649678"/>
          <a:ext cx="2234539" cy="483922"/>
        </a:xfrm>
        <a:prstGeom prst="rect">
          <a:avLst/>
        </a:prstGeom>
        <a:solidFill>
          <a:schemeClr val="bg2">
            <a:lumMod val="95000"/>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6575F3F6-6B6A-44CF-81AA-1B402E37E989}" type="TxLink">
            <a:rPr lang="en-US" sz="2600" b="1" i="0" u="none" strike="noStrike">
              <a:solidFill>
                <a:schemeClr val="accent1">
                  <a:lumMod val="50000"/>
                </a:schemeClr>
              </a:solidFill>
              <a:latin typeface="Calibri"/>
              <a:ea typeface="Calibri"/>
              <a:cs typeface="Calibri"/>
            </a:rPr>
            <a:pPr algn="ctr"/>
            <a:t>37</a:t>
          </a:fld>
          <a:endParaRPr lang="en-IN" sz="2600" b="1">
            <a:solidFill>
              <a:schemeClr val="accent1">
                <a:lumMod val="50000"/>
              </a:schemeClr>
            </a:solidFill>
          </a:endParaRPr>
        </a:p>
      </xdr:txBody>
    </xdr:sp>
    <xdr:clientData/>
  </xdr:twoCellAnchor>
  <xdr:twoCellAnchor>
    <xdr:from>
      <xdr:col>1</xdr:col>
      <xdr:colOff>478972</xdr:colOff>
      <xdr:row>8</xdr:row>
      <xdr:rowOff>97971</xdr:rowOff>
    </xdr:from>
    <xdr:to>
      <xdr:col>5</xdr:col>
      <xdr:colOff>43543</xdr:colOff>
      <xdr:row>11</xdr:row>
      <xdr:rowOff>2</xdr:rowOff>
    </xdr:to>
    <xdr:sp macro="" textlink="Sheet1!A7">
      <xdr:nvSpPr>
        <xdr:cNvPr id="43" name="TextBox 42">
          <a:extLst>
            <a:ext uri="{FF2B5EF4-FFF2-40B4-BE49-F238E27FC236}">
              <a16:creationId xmlns:a16="http://schemas.microsoft.com/office/drawing/2014/main" id="{1318AF79-9894-4E94-9C33-62DE32EDBC4F}"/>
            </a:ext>
          </a:extLst>
        </xdr:cNvPr>
        <xdr:cNvSpPr txBox="1"/>
      </xdr:nvSpPr>
      <xdr:spPr>
        <a:xfrm>
          <a:off x="1153886" y="1665514"/>
          <a:ext cx="2264228" cy="489859"/>
        </a:xfrm>
        <a:prstGeom prst="rect">
          <a:avLst/>
        </a:prstGeom>
        <a:solidFill>
          <a:schemeClr val="bg2">
            <a:lumMod val="95000"/>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DD64516B-4BE9-4D76-BE48-FE7CCEC06346}" type="TxLink">
            <a:rPr lang="en-US" sz="2600" b="1" i="0" u="none" strike="noStrike">
              <a:solidFill>
                <a:schemeClr val="accent1">
                  <a:lumMod val="50000"/>
                </a:schemeClr>
              </a:solidFill>
              <a:latin typeface="Calibri"/>
              <a:ea typeface="Calibri"/>
              <a:cs typeface="Calibri"/>
            </a:rPr>
            <a:pPr algn="ctr"/>
            <a:t>1470</a:t>
          </a:fld>
          <a:endParaRPr lang="en-IN" sz="2600" b="1">
            <a:solidFill>
              <a:schemeClr val="accent1">
                <a:lumMod val="50000"/>
              </a:schemeClr>
            </a:solidFill>
          </a:endParaRPr>
        </a:p>
      </xdr:txBody>
    </xdr:sp>
    <xdr:clientData/>
  </xdr:twoCellAnchor>
  <xdr:twoCellAnchor editAs="absolute">
    <xdr:from>
      <xdr:col>4</xdr:col>
      <xdr:colOff>264225</xdr:colOff>
      <xdr:row>6</xdr:row>
      <xdr:rowOff>180109</xdr:rowOff>
    </xdr:from>
    <xdr:to>
      <xdr:col>5</xdr:col>
      <xdr:colOff>239912</xdr:colOff>
      <xdr:row>9</xdr:row>
      <xdr:rowOff>116774</xdr:rowOff>
    </xdr:to>
    <xdr:pic>
      <xdr:nvPicPr>
        <xdr:cNvPr id="8214" name="Picture 8213">
          <a:extLst>
            <a:ext uri="{FF2B5EF4-FFF2-40B4-BE49-F238E27FC236}">
              <a16:creationId xmlns:a16="http://schemas.microsoft.com/office/drawing/2014/main" id="{E1AB0EDC-444F-6FE2-138C-05FE2D6D8F06}"/>
            </a:ext>
          </a:extLst>
        </xdr:cNvPr>
        <xdr:cNvPicPr preferRelativeResize="0">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924298" y="1343891"/>
          <a:ext cx="640705" cy="5185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265215</xdr:colOff>
      <xdr:row>6</xdr:row>
      <xdr:rowOff>135577</xdr:rowOff>
    </xdr:from>
    <xdr:to>
      <xdr:col>14</xdr:col>
      <xdr:colOff>69273</xdr:colOff>
      <xdr:row>9</xdr:row>
      <xdr:rowOff>26720</xdr:rowOff>
    </xdr:to>
    <xdr:pic>
      <xdr:nvPicPr>
        <xdr:cNvPr id="8219" name="Graphic 8218" descr="Employee badge with solid fill">
          <a:extLst>
            <a:ext uri="{FF2B5EF4-FFF2-40B4-BE49-F238E27FC236}">
              <a16:creationId xmlns:a16="http://schemas.microsoft.com/office/drawing/2014/main" id="{EEB5C291-E926-1679-E071-9E21A6EE749A}"/>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8910451" y="1299359"/>
          <a:ext cx="469077" cy="473034"/>
        </a:xfrm>
        <a:prstGeom prst="rect">
          <a:avLst/>
        </a:prstGeom>
      </xdr:spPr>
    </xdr:pic>
    <xdr:clientData/>
  </xdr:twoCellAnchor>
  <xdr:twoCellAnchor editAs="absolute">
    <xdr:from>
      <xdr:col>17</xdr:col>
      <xdr:colOff>433550</xdr:colOff>
      <xdr:row>7</xdr:row>
      <xdr:rowOff>26657</xdr:rowOff>
    </xdr:from>
    <xdr:to>
      <xdr:col>17</xdr:col>
      <xdr:colOff>863041</xdr:colOff>
      <xdr:row>9</xdr:row>
      <xdr:rowOff>61356</xdr:rowOff>
    </xdr:to>
    <xdr:pic>
      <xdr:nvPicPr>
        <xdr:cNvPr id="8221" name="Picture 8220">
          <a:extLst>
            <a:ext uri="{FF2B5EF4-FFF2-40B4-BE49-F238E27FC236}">
              <a16:creationId xmlns:a16="http://schemas.microsoft.com/office/drawing/2014/main" id="{A905140F-0CCB-EBE2-D57F-07F893E1A87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1821986" y="1384402"/>
          <a:ext cx="429491" cy="4226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607561</xdr:colOff>
      <xdr:row>7</xdr:row>
      <xdr:rowOff>64383</xdr:rowOff>
    </xdr:from>
    <xdr:to>
      <xdr:col>21</xdr:col>
      <xdr:colOff>3957</xdr:colOff>
      <xdr:row>9</xdr:row>
      <xdr:rowOff>61356</xdr:rowOff>
    </xdr:to>
    <xdr:pic>
      <xdr:nvPicPr>
        <xdr:cNvPr id="8223" name="Picture 8222">
          <a:extLst>
            <a:ext uri="{FF2B5EF4-FFF2-40B4-BE49-F238E27FC236}">
              <a16:creationId xmlns:a16="http://schemas.microsoft.com/office/drawing/2014/main" id="{85C7B476-F8BD-EE6B-AEE1-A031F578EDCC}"/>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4572943" y="1422128"/>
          <a:ext cx="366214" cy="3849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207819</xdr:colOff>
      <xdr:row>2</xdr:row>
      <xdr:rowOff>63211</xdr:rowOff>
    </xdr:from>
    <xdr:to>
      <xdr:col>14</xdr:col>
      <xdr:colOff>122079</xdr:colOff>
      <xdr:row>6</xdr:row>
      <xdr:rowOff>17751</xdr:rowOff>
    </xdr:to>
    <xdr:sp macro="" textlink="">
      <xdr:nvSpPr>
        <xdr:cNvPr id="8224" name="TextBox 8223">
          <a:extLst>
            <a:ext uri="{FF2B5EF4-FFF2-40B4-BE49-F238E27FC236}">
              <a16:creationId xmlns:a16="http://schemas.microsoft.com/office/drawing/2014/main" id="{EF61A78F-3BEB-1363-43CD-28C7A59CFB3A}"/>
            </a:ext>
          </a:extLst>
        </xdr:cNvPr>
        <xdr:cNvSpPr txBox="1"/>
      </xdr:nvSpPr>
      <xdr:spPr>
        <a:xfrm>
          <a:off x="872837" y="451138"/>
          <a:ext cx="8559497" cy="7303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800" b="1">
              <a:solidFill>
                <a:schemeClr val="accent1">
                  <a:lumMod val="50000"/>
                </a:schemeClr>
              </a:solidFill>
              <a:latin typeface="Arial" panose="020B0604020202020204" pitchFamily="34" charset="0"/>
              <a:cs typeface="Arial" panose="020B0604020202020204" pitchFamily="34" charset="0"/>
            </a:rPr>
            <a:t>HR ANALYTICS DASHBOARD</a:t>
          </a:r>
        </a:p>
      </xdr:txBody>
    </xdr:sp>
    <xdr:clientData/>
  </xdr:twoCellAnchor>
  <xdr:twoCellAnchor editAs="absolute">
    <xdr:from>
      <xdr:col>1</xdr:col>
      <xdr:colOff>301235</xdr:colOff>
      <xdr:row>2</xdr:row>
      <xdr:rowOff>180110</xdr:rowOff>
    </xdr:from>
    <xdr:to>
      <xdr:col>2</xdr:col>
      <xdr:colOff>179142</xdr:colOff>
      <xdr:row>5</xdr:row>
      <xdr:rowOff>122094</xdr:rowOff>
    </xdr:to>
    <xdr:pic>
      <xdr:nvPicPr>
        <xdr:cNvPr id="8225" name="image1.png">
          <a:extLst>
            <a:ext uri="{FF2B5EF4-FFF2-40B4-BE49-F238E27FC236}">
              <a16:creationId xmlns:a16="http://schemas.microsoft.com/office/drawing/2014/main" id="{5BC968CE-FF4A-4821-8A85-D46A5231659A}"/>
            </a:ext>
          </a:extLst>
        </xdr:cNvPr>
        <xdr:cNvPicPr preferRelativeResize="0"/>
      </xdr:nvPicPr>
      <xdr:blipFill>
        <a:blip xmlns:r="http://schemas.openxmlformats.org/officeDocument/2006/relationships" r:embed="rId6" cstate="print"/>
        <a:stretch>
          <a:fillRect/>
        </a:stretch>
      </xdr:blipFill>
      <xdr:spPr>
        <a:xfrm>
          <a:off x="966253" y="568037"/>
          <a:ext cx="542925" cy="523875"/>
        </a:xfrm>
        <a:prstGeom prst="rect">
          <a:avLst/>
        </a:prstGeom>
        <a:noFill/>
      </xdr:spPr>
    </xdr:pic>
    <xdr:clientData fLocksWithSheet="0"/>
  </xdr:twoCellAnchor>
  <xdr:twoCellAnchor editAs="oneCell">
    <xdr:from>
      <xdr:col>14</xdr:col>
      <xdr:colOff>69273</xdr:colOff>
      <xdr:row>2</xdr:row>
      <xdr:rowOff>127112</xdr:rowOff>
    </xdr:from>
    <xdr:to>
      <xdr:col>15</xdr:col>
      <xdr:colOff>466379</xdr:colOff>
      <xdr:row>6</xdr:row>
      <xdr:rowOff>17751</xdr:rowOff>
    </xdr:to>
    <xdr:pic>
      <xdr:nvPicPr>
        <xdr:cNvPr id="8226" name="Picture 8225">
          <a:extLst>
            <a:ext uri="{FF2B5EF4-FFF2-40B4-BE49-F238E27FC236}">
              <a16:creationId xmlns:a16="http://schemas.microsoft.com/office/drawing/2014/main" id="{71E841CF-D4B9-39C6-E0DA-EF2715ED5D69}"/>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9379528" y="515039"/>
          <a:ext cx="1062124" cy="6664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15</xdr:col>
      <xdr:colOff>653233</xdr:colOff>
      <xdr:row>2</xdr:row>
      <xdr:rowOff>26233</xdr:rowOff>
    </xdr:from>
    <xdr:to>
      <xdr:col>18</xdr:col>
      <xdr:colOff>0</xdr:colOff>
      <xdr:row>10</xdr:row>
      <xdr:rowOff>0</xdr:rowOff>
    </xdr:to>
    <xdr:sp macro="" textlink="">
      <xdr:nvSpPr>
        <xdr:cNvPr id="8227" name="TextBox 8226">
          <a:extLst>
            <a:ext uri="{FF2B5EF4-FFF2-40B4-BE49-F238E27FC236}">
              <a16:creationId xmlns:a16="http://schemas.microsoft.com/office/drawing/2014/main" id="{2B1D60D9-1B82-C340-48F2-3F598821ED97}"/>
            </a:ext>
          </a:extLst>
        </xdr:cNvPr>
        <xdr:cNvSpPr txBox="1"/>
      </xdr:nvSpPr>
      <xdr:spPr>
        <a:xfrm>
          <a:off x="10628506" y="414160"/>
          <a:ext cx="1937567" cy="15254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300">
              <a:solidFill>
                <a:srgbClr val="602928"/>
              </a:solidFill>
              <a:latin typeface="Arial Black" panose="020B0A04020102020204" pitchFamily="34" charset="0"/>
            </a:rPr>
            <a:t>JOB</a:t>
          </a:r>
          <a:br>
            <a:rPr lang="en-IN" sz="1300">
              <a:solidFill>
                <a:srgbClr val="602928"/>
              </a:solidFill>
              <a:latin typeface="Arial Black" panose="020B0A04020102020204" pitchFamily="34" charset="0"/>
            </a:rPr>
          </a:br>
          <a:r>
            <a:rPr lang="en-IN" sz="1300">
              <a:solidFill>
                <a:srgbClr val="602928"/>
              </a:solidFill>
              <a:latin typeface="Arial Black" panose="020B0A04020102020204" pitchFamily="34" charset="0"/>
            </a:rPr>
            <a:t>SATISFACTION</a:t>
          </a:r>
          <a:br>
            <a:rPr lang="en-IN" sz="1300">
              <a:solidFill>
                <a:srgbClr val="602928"/>
              </a:solidFill>
              <a:latin typeface="Arial Black" panose="020B0A04020102020204" pitchFamily="34" charset="0"/>
            </a:rPr>
          </a:br>
          <a:r>
            <a:rPr lang="en-IN" sz="1300">
              <a:solidFill>
                <a:srgbClr val="602928"/>
              </a:solidFill>
              <a:latin typeface="Arial Black" panose="020B0A04020102020204" pitchFamily="34" charset="0"/>
            </a:rPr>
            <a:t>RATING</a:t>
          </a:r>
        </a:p>
        <a:p>
          <a:pPr algn="ctr"/>
          <a:endParaRPr lang="en-IN" sz="1300">
            <a:latin typeface="Arial Black" panose="020B0A04020102020204" pitchFamily="34" charset="0"/>
          </a:endParaRPr>
        </a:p>
      </xdr:txBody>
    </xdr:sp>
    <xdr:clientData/>
  </xdr:twoCellAnchor>
  <xdr:twoCellAnchor editAs="absolute">
    <xdr:from>
      <xdr:col>17</xdr:col>
      <xdr:colOff>601161</xdr:colOff>
      <xdr:row>1</xdr:row>
      <xdr:rowOff>69273</xdr:rowOff>
    </xdr:from>
    <xdr:to>
      <xdr:col>20</xdr:col>
      <xdr:colOff>0</xdr:colOff>
      <xdr:row>6</xdr:row>
      <xdr:rowOff>128671</xdr:rowOff>
    </xdr:to>
    <xdr:graphicFrame macro="">
      <xdr:nvGraphicFramePr>
        <xdr:cNvPr id="8228" name="Chart 8227">
          <a:extLst>
            <a:ext uri="{FF2B5EF4-FFF2-40B4-BE49-F238E27FC236}">
              <a16:creationId xmlns:a16="http://schemas.microsoft.com/office/drawing/2014/main" id="{A48F840C-55DA-492C-AD28-0AF2448057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0</xdr:colOff>
      <xdr:row>3</xdr:row>
      <xdr:rowOff>83129</xdr:rowOff>
    </xdr:from>
    <xdr:to>
      <xdr:col>19</xdr:col>
      <xdr:colOff>0</xdr:colOff>
      <xdr:row>5</xdr:row>
      <xdr:rowOff>142527</xdr:rowOff>
    </xdr:to>
    <xdr:sp macro="" textlink="Sheet1!B20">
      <xdr:nvSpPr>
        <xdr:cNvPr id="8229" name="TextBox 8228">
          <a:extLst>
            <a:ext uri="{FF2B5EF4-FFF2-40B4-BE49-F238E27FC236}">
              <a16:creationId xmlns:a16="http://schemas.microsoft.com/office/drawing/2014/main" id="{B39381D0-A15D-C54E-434C-72DB805E6709}"/>
            </a:ext>
          </a:extLst>
        </xdr:cNvPr>
        <xdr:cNvSpPr txBox="1"/>
      </xdr:nvSpPr>
      <xdr:spPr>
        <a:xfrm>
          <a:off x="12566073" y="665020"/>
          <a:ext cx="665018" cy="447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5015886-B327-42BD-A069-BF3C4C098104}" type="TxLink">
            <a:rPr lang="en-US" sz="1400" b="1" i="0" u="none" strike="noStrike">
              <a:solidFill>
                <a:srgbClr val="000000"/>
              </a:solidFill>
              <a:latin typeface="Arial" panose="020B0604020202020204" pitchFamily="34" charset="0"/>
              <a:ea typeface="Calibri"/>
              <a:cs typeface="Arial" panose="020B0604020202020204" pitchFamily="34" charset="0"/>
            </a:rPr>
            <a:pPr algn="ctr"/>
            <a:t>2.6</a:t>
          </a:fld>
          <a:endParaRPr lang="en-IN" sz="1200" b="1">
            <a:latin typeface="Arial" panose="020B0604020202020204" pitchFamily="34" charset="0"/>
            <a:cs typeface="Arial" panose="020B0604020202020204" pitchFamily="34" charset="0"/>
          </a:endParaRPr>
        </a:p>
      </xdr:txBody>
    </xdr:sp>
    <xdr:clientData/>
  </xdr:twoCellAnchor>
  <xdr:twoCellAnchor>
    <xdr:from>
      <xdr:col>18</xdr:col>
      <xdr:colOff>593822</xdr:colOff>
      <xdr:row>2</xdr:row>
      <xdr:rowOff>127112</xdr:rowOff>
    </xdr:from>
    <xdr:to>
      <xdr:col>21</xdr:col>
      <xdr:colOff>263736</xdr:colOff>
      <xdr:row>5</xdr:row>
      <xdr:rowOff>147026</xdr:rowOff>
    </xdr:to>
    <xdr:graphicFrame macro="">
      <xdr:nvGraphicFramePr>
        <xdr:cNvPr id="8235" name="Chart 8234">
          <a:extLst>
            <a:ext uri="{FF2B5EF4-FFF2-40B4-BE49-F238E27FC236}">
              <a16:creationId xmlns:a16="http://schemas.microsoft.com/office/drawing/2014/main" id="{04105D1E-63DC-49E7-AF10-64E06151DD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69772</xdr:colOff>
      <xdr:row>3</xdr:row>
      <xdr:rowOff>13856</xdr:rowOff>
    </xdr:from>
    <xdr:to>
      <xdr:col>21</xdr:col>
      <xdr:colOff>114299</xdr:colOff>
      <xdr:row>5</xdr:row>
      <xdr:rowOff>0</xdr:rowOff>
    </xdr:to>
    <xdr:sp macro="" textlink="">
      <xdr:nvSpPr>
        <xdr:cNvPr id="8236" name="Freeform: Shape 8235">
          <a:extLst>
            <a:ext uri="{FF2B5EF4-FFF2-40B4-BE49-F238E27FC236}">
              <a16:creationId xmlns:a16="http://schemas.microsoft.com/office/drawing/2014/main" id="{FEA6F0AF-0D06-43A8-AFF1-247FCEF9C632}"/>
            </a:ext>
          </a:extLst>
        </xdr:cNvPr>
        <xdr:cNvSpPr/>
      </xdr:nvSpPr>
      <xdr:spPr>
        <a:xfrm>
          <a:off x="13444186" y="612946"/>
          <a:ext cx="1694651" cy="385537"/>
        </a:xfrm>
        <a:custGeom>
          <a:avLst/>
          <a:gdLst>
            <a:gd name="connsiteX0" fmla="*/ 1513974 w 2360193"/>
            <a:gd name="connsiteY0" fmla="*/ 94248 h 621632"/>
            <a:gd name="connsiteX1" fmla="*/ 1457169 w 2360193"/>
            <a:gd name="connsiteY1" fmla="*/ 259692 h 621632"/>
            <a:gd name="connsiteX2" fmla="*/ 1273343 w 2360193"/>
            <a:gd name="connsiteY2" fmla="*/ 259691 h 621632"/>
            <a:gd name="connsiteX3" fmla="*/ 1422062 w 2360193"/>
            <a:gd name="connsiteY3" fmla="*/ 361940 h 621632"/>
            <a:gd name="connsiteX4" fmla="*/ 1365255 w 2360193"/>
            <a:gd name="connsiteY4" fmla="*/ 527384 h 621632"/>
            <a:gd name="connsiteX5" fmla="*/ 1513974 w 2360193"/>
            <a:gd name="connsiteY5" fmla="*/ 425133 h 621632"/>
            <a:gd name="connsiteX6" fmla="*/ 1662692 w 2360193"/>
            <a:gd name="connsiteY6" fmla="*/ 527384 h 621632"/>
            <a:gd name="connsiteX7" fmla="*/ 1605885 w 2360193"/>
            <a:gd name="connsiteY7" fmla="*/ 361940 h 621632"/>
            <a:gd name="connsiteX8" fmla="*/ 1754604 w 2360193"/>
            <a:gd name="connsiteY8" fmla="*/ 259691 h 621632"/>
            <a:gd name="connsiteX9" fmla="*/ 1570778 w 2360193"/>
            <a:gd name="connsiteY9" fmla="*/ 259692 h 621632"/>
            <a:gd name="connsiteX10" fmla="*/ 908385 w 2360193"/>
            <a:gd name="connsiteY10" fmla="*/ 94248 h 621632"/>
            <a:gd name="connsiteX11" fmla="*/ 851580 w 2360193"/>
            <a:gd name="connsiteY11" fmla="*/ 259692 h 621632"/>
            <a:gd name="connsiteX12" fmla="*/ 667754 w 2360193"/>
            <a:gd name="connsiteY12" fmla="*/ 259691 h 621632"/>
            <a:gd name="connsiteX13" fmla="*/ 816473 w 2360193"/>
            <a:gd name="connsiteY13" fmla="*/ 361940 h 621632"/>
            <a:gd name="connsiteX14" fmla="*/ 759666 w 2360193"/>
            <a:gd name="connsiteY14" fmla="*/ 527384 h 621632"/>
            <a:gd name="connsiteX15" fmla="*/ 908385 w 2360193"/>
            <a:gd name="connsiteY15" fmla="*/ 425133 h 621632"/>
            <a:gd name="connsiteX16" fmla="*/ 1057103 w 2360193"/>
            <a:gd name="connsiteY16" fmla="*/ 527384 h 621632"/>
            <a:gd name="connsiteX17" fmla="*/ 1000296 w 2360193"/>
            <a:gd name="connsiteY17" fmla="*/ 361940 h 621632"/>
            <a:gd name="connsiteX18" fmla="*/ 1149015 w 2360193"/>
            <a:gd name="connsiteY18" fmla="*/ 259691 h 621632"/>
            <a:gd name="connsiteX19" fmla="*/ 965189 w 2360193"/>
            <a:gd name="connsiteY19" fmla="*/ 259692 h 621632"/>
            <a:gd name="connsiteX20" fmla="*/ 302796 w 2360193"/>
            <a:gd name="connsiteY20" fmla="*/ 94248 h 621632"/>
            <a:gd name="connsiteX21" fmla="*/ 245991 w 2360193"/>
            <a:gd name="connsiteY21" fmla="*/ 259692 h 621632"/>
            <a:gd name="connsiteX22" fmla="*/ 62165 w 2360193"/>
            <a:gd name="connsiteY22" fmla="*/ 259691 h 621632"/>
            <a:gd name="connsiteX23" fmla="*/ 210884 w 2360193"/>
            <a:gd name="connsiteY23" fmla="*/ 361940 h 621632"/>
            <a:gd name="connsiteX24" fmla="*/ 154077 w 2360193"/>
            <a:gd name="connsiteY24" fmla="*/ 527384 h 621632"/>
            <a:gd name="connsiteX25" fmla="*/ 302796 w 2360193"/>
            <a:gd name="connsiteY25" fmla="*/ 425133 h 621632"/>
            <a:gd name="connsiteX26" fmla="*/ 451514 w 2360193"/>
            <a:gd name="connsiteY26" fmla="*/ 527384 h 621632"/>
            <a:gd name="connsiteX27" fmla="*/ 394707 w 2360193"/>
            <a:gd name="connsiteY27" fmla="*/ 361940 h 621632"/>
            <a:gd name="connsiteX28" fmla="*/ 543426 w 2360193"/>
            <a:gd name="connsiteY28" fmla="*/ 259691 h 621632"/>
            <a:gd name="connsiteX29" fmla="*/ 359600 w 2360193"/>
            <a:gd name="connsiteY29" fmla="*/ 259692 h 621632"/>
            <a:gd name="connsiteX30" fmla="*/ 0 w 2360193"/>
            <a:gd name="connsiteY30" fmla="*/ 0 h 621632"/>
            <a:gd name="connsiteX31" fmla="*/ 2360193 w 2360193"/>
            <a:gd name="connsiteY31" fmla="*/ 0 h 621632"/>
            <a:gd name="connsiteX32" fmla="*/ 2360193 w 2360193"/>
            <a:gd name="connsiteY32" fmla="*/ 259691 h 621632"/>
            <a:gd name="connsiteX33" fmla="*/ 2176367 w 2360193"/>
            <a:gd name="connsiteY33" fmla="*/ 259692 h 621632"/>
            <a:gd name="connsiteX34" fmla="*/ 2119563 w 2360193"/>
            <a:gd name="connsiteY34" fmla="*/ 94248 h 621632"/>
            <a:gd name="connsiteX35" fmla="*/ 2062758 w 2360193"/>
            <a:gd name="connsiteY35" fmla="*/ 259692 h 621632"/>
            <a:gd name="connsiteX36" fmla="*/ 1878932 w 2360193"/>
            <a:gd name="connsiteY36" fmla="*/ 259691 h 621632"/>
            <a:gd name="connsiteX37" fmla="*/ 2027651 w 2360193"/>
            <a:gd name="connsiteY37" fmla="*/ 361940 h 621632"/>
            <a:gd name="connsiteX38" fmla="*/ 1970844 w 2360193"/>
            <a:gd name="connsiteY38" fmla="*/ 527384 h 621632"/>
            <a:gd name="connsiteX39" fmla="*/ 2119563 w 2360193"/>
            <a:gd name="connsiteY39" fmla="*/ 425133 h 621632"/>
            <a:gd name="connsiteX40" fmla="*/ 2268281 w 2360193"/>
            <a:gd name="connsiteY40" fmla="*/ 527384 h 621632"/>
            <a:gd name="connsiteX41" fmla="*/ 2211474 w 2360193"/>
            <a:gd name="connsiteY41" fmla="*/ 361940 h 621632"/>
            <a:gd name="connsiteX42" fmla="*/ 2360193 w 2360193"/>
            <a:gd name="connsiteY42" fmla="*/ 259691 h 621632"/>
            <a:gd name="connsiteX43" fmla="*/ 2360193 w 2360193"/>
            <a:gd name="connsiteY43" fmla="*/ 621632 h 621632"/>
            <a:gd name="connsiteX44" fmla="*/ 0 w 2360193"/>
            <a:gd name="connsiteY44" fmla="*/ 621632 h 62163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Lst>
          <a:rect l="l" t="t" r="r" b="b"/>
          <a:pathLst>
            <a:path w="2360193" h="621632">
              <a:moveTo>
                <a:pt x="1513974" y="94248"/>
              </a:moveTo>
              <a:lnTo>
                <a:pt x="1457169" y="259692"/>
              </a:lnTo>
              <a:lnTo>
                <a:pt x="1273343" y="259691"/>
              </a:lnTo>
              <a:lnTo>
                <a:pt x="1422062" y="361940"/>
              </a:lnTo>
              <a:lnTo>
                <a:pt x="1365255" y="527384"/>
              </a:lnTo>
              <a:lnTo>
                <a:pt x="1513974" y="425133"/>
              </a:lnTo>
              <a:lnTo>
                <a:pt x="1662692" y="527384"/>
              </a:lnTo>
              <a:lnTo>
                <a:pt x="1605885" y="361940"/>
              </a:lnTo>
              <a:lnTo>
                <a:pt x="1754604" y="259691"/>
              </a:lnTo>
              <a:lnTo>
                <a:pt x="1570778" y="259692"/>
              </a:lnTo>
              <a:close/>
              <a:moveTo>
                <a:pt x="908385" y="94248"/>
              </a:moveTo>
              <a:lnTo>
                <a:pt x="851580" y="259692"/>
              </a:lnTo>
              <a:lnTo>
                <a:pt x="667754" y="259691"/>
              </a:lnTo>
              <a:lnTo>
                <a:pt x="816473" y="361940"/>
              </a:lnTo>
              <a:lnTo>
                <a:pt x="759666" y="527384"/>
              </a:lnTo>
              <a:lnTo>
                <a:pt x="908385" y="425133"/>
              </a:lnTo>
              <a:lnTo>
                <a:pt x="1057103" y="527384"/>
              </a:lnTo>
              <a:lnTo>
                <a:pt x="1000296" y="361940"/>
              </a:lnTo>
              <a:lnTo>
                <a:pt x="1149015" y="259691"/>
              </a:lnTo>
              <a:lnTo>
                <a:pt x="965189" y="259692"/>
              </a:lnTo>
              <a:close/>
              <a:moveTo>
                <a:pt x="302796" y="94248"/>
              </a:moveTo>
              <a:lnTo>
                <a:pt x="245991" y="259692"/>
              </a:lnTo>
              <a:lnTo>
                <a:pt x="62165" y="259691"/>
              </a:lnTo>
              <a:lnTo>
                <a:pt x="210884" y="361940"/>
              </a:lnTo>
              <a:lnTo>
                <a:pt x="154077" y="527384"/>
              </a:lnTo>
              <a:lnTo>
                <a:pt x="302796" y="425133"/>
              </a:lnTo>
              <a:lnTo>
                <a:pt x="451514" y="527384"/>
              </a:lnTo>
              <a:lnTo>
                <a:pt x="394707" y="361940"/>
              </a:lnTo>
              <a:lnTo>
                <a:pt x="543426" y="259691"/>
              </a:lnTo>
              <a:lnTo>
                <a:pt x="359600" y="259692"/>
              </a:lnTo>
              <a:close/>
              <a:moveTo>
                <a:pt x="0" y="0"/>
              </a:moveTo>
              <a:lnTo>
                <a:pt x="2360193" y="0"/>
              </a:lnTo>
              <a:lnTo>
                <a:pt x="2360193" y="259691"/>
              </a:lnTo>
              <a:lnTo>
                <a:pt x="2176367" y="259692"/>
              </a:lnTo>
              <a:lnTo>
                <a:pt x="2119563" y="94248"/>
              </a:lnTo>
              <a:lnTo>
                <a:pt x="2062758" y="259692"/>
              </a:lnTo>
              <a:lnTo>
                <a:pt x="1878932" y="259691"/>
              </a:lnTo>
              <a:lnTo>
                <a:pt x="2027651" y="361940"/>
              </a:lnTo>
              <a:lnTo>
                <a:pt x="1970844" y="527384"/>
              </a:lnTo>
              <a:lnTo>
                <a:pt x="2119563" y="425133"/>
              </a:lnTo>
              <a:lnTo>
                <a:pt x="2268281" y="527384"/>
              </a:lnTo>
              <a:lnTo>
                <a:pt x="2211474" y="361940"/>
              </a:lnTo>
              <a:lnTo>
                <a:pt x="2360193" y="259691"/>
              </a:lnTo>
              <a:lnTo>
                <a:pt x="2360193" y="621632"/>
              </a:lnTo>
              <a:lnTo>
                <a:pt x="0" y="621632"/>
              </a:lnTo>
              <a:close/>
            </a:path>
          </a:pathLst>
        </a:custGeom>
        <a:solidFill>
          <a:schemeClr val="accent1"/>
        </a:solidFill>
        <a:ln>
          <a:solidFill>
            <a:schemeClr val="accent1">
              <a:shade val="15000"/>
              <a:alpha val="92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0</xdr:colOff>
      <xdr:row>16</xdr:row>
      <xdr:rowOff>138546</xdr:rowOff>
    </xdr:from>
    <xdr:to>
      <xdr:col>3</xdr:col>
      <xdr:colOff>340425</xdr:colOff>
      <xdr:row>24</xdr:row>
      <xdr:rowOff>89016</xdr:rowOff>
    </xdr:to>
    <xdr:graphicFrame macro="">
      <xdr:nvGraphicFramePr>
        <xdr:cNvPr id="8238" name="Chart 8237">
          <a:extLst>
            <a:ext uri="{FF2B5EF4-FFF2-40B4-BE49-F238E27FC236}">
              <a16:creationId xmlns:a16="http://schemas.microsoft.com/office/drawing/2014/main" id="{3A909EA6-7A63-48EC-8DA7-D990454EAC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193963</xdr:colOff>
      <xdr:row>16</xdr:row>
      <xdr:rowOff>138546</xdr:rowOff>
    </xdr:from>
    <xdr:to>
      <xdr:col>7</xdr:col>
      <xdr:colOff>528846</xdr:colOff>
      <xdr:row>24</xdr:row>
      <xdr:rowOff>93172</xdr:rowOff>
    </xdr:to>
    <xdr:graphicFrame macro="">
      <xdr:nvGraphicFramePr>
        <xdr:cNvPr id="8240" name="Chart 8239">
          <a:extLst>
            <a:ext uri="{FF2B5EF4-FFF2-40B4-BE49-F238E27FC236}">
              <a16:creationId xmlns:a16="http://schemas.microsoft.com/office/drawing/2014/main" id="{2E72B43A-D3D8-4CD1-968E-81B68F2090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absolute">
    <xdr:from>
      <xdr:col>4</xdr:col>
      <xdr:colOff>387927</xdr:colOff>
      <xdr:row>19</xdr:row>
      <xdr:rowOff>83127</xdr:rowOff>
    </xdr:from>
    <xdr:to>
      <xdr:col>5</xdr:col>
      <xdr:colOff>387927</xdr:colOff>
      <xdr:row>22</xdr:row>
      <xdr:rowOff>157875</xdr:rowOff>
    </xdr:to>
    <xdr:pic>
      <xdr:nvPicPr>
        <xdr:cNvPr id="8305" name="Picture 8304">
          <a:extLst>
            <a:ext uri="{FF2B5EF4-FFF2-40B4-BE49-F238E27FC236}">
              <a16:creationId xmlns:a16="http://schemas.microsoft.com/office/drawing/2014/main" id="{73ED3C6D-0F3C-6856-BFC8-BC06BCA2D328}"/>
            </a:ext>
          </a:extLst>
        </xdr:cNvPr>
        <xdr:cNvPicPr>
          <a:picLocks noChangeAspect="1" noChangeArrowheads="1"/>
        </xdr:cNvPicPr>
      </xdr:nvPicPr>
      <xdr:blipFill>
        <a:blip xmlns:r="http://schemas.openxmlformats.org/officeDocument/2006/relationships" r:embed="rId12" cstate="print">
          <a:duotone>
            <a:prstClr val="black"/>
            <a:srgbClr val="C971CB">
              <a:tint val="45000"/>
              <a:satMod val="400000"/>
            </a:srgbClr>
          </a:duotone>
          <a:extLst>
            <a:ext uri="{28A0092B-C50C-407E-A947-70E740481C1C}">
              <a14:useLocalDpi xmlns:a14="http://schemas.microsoft.com/office/drawing/2010/main" val="0"/>
            </a:ext>
          </a:extLst>
        </a:blip>
        <a:srcRect/>
        <a:stretch>
          <a:fillRect/>
        </a:stretch>
      </xdr:blipFill>
      <xdr:spPr bwMode="auto">
        <a:xfrm>
          <a:off x="3048000" y="3768436"/>
          <a:ext cx="665018" cy="656639"/>
        </a:xfrm>
        <a:prstGeom prst="rect">
          <a:avLst/>
        </a:prstGeom>
        <a:noFill/>
        <a:ln>
          <a:noFill/>
        </a:ln>
      </xdr:spPr>
    </xdr:pic>
    <xdr:clientData/>
  </xdr:twoCellAnchor>
  <xdr:twoCellAnchor editAs="absolute">
    <xdr:from>
      <xdr:col>3</xdr:col>
      <xdr:colOff>135203</xdr:colOff>
      <xdr:row>19</xdr:row>
      <xdr:rowOff>89647</xdr:rowOff>
    </xdr:from>
    <xdr:to>
      <xdr:col>4</xdr:col>
      <xdr:colOff>119529</xdr:colOff>
      <xdr:row>22</xdr:row>
      <xdr:rowOff>149413</xdr:rowOff>
    </xdr:to>
    <xdr:pic>
      <xdr:nvPicPr>
        <xdr:cNvPr id="8307" name="Picture 8306">
          <a:extLst>
            <a:ext uri="{FF2B5EF4-FFF2-40B4-BE49-F238E27FC236}">
              <a16:creationId xmlns:a16="http://schemas.microsoft.com/office/drawing/2014/main" id="{CB8BB48E-F6CA-9D75-2B89-96FC9A77CA75}"/>
            </a:ext>
          </a:extLst>
        </xdr:cNvPr>
        <xdr:cNvPicPr>
          <a:picLocks noChangeAspect="1" noChangeArrowheads="1"/>
        </xdr:cNvPicPr>
      </xdr:nvPicPr>
      <xdr:blipFill>
        <a:blip xmlns:r="http://schemas.openxmlformats.org/officeDocument/2006/relationships" r:embed="rId13" cstate="print">
          <a:duotone>
            <a:prstClr val="black"/>
            <a:schemeClr val="accent1">
              <a:lumMod val="60000"/>
              <a:lumOff val="40000"/>
              <a:tint val="45000"/>
              <a:satMod val="400000"/>
            </a:schemeClr>
          </a:duotone>
          <a:extLst>
            <a:ext uri="{BEBA8EAE-BF5A-486C-A8C5-ECC9F3942E4B}">
              <a14:imgProps xmlns:a14="http://schemas.microsoft.com/office/drawing/2010/main">
                <a14:imgLayer r:embed="rId14">
                  <a14:imgEffect>
                    <a14:saturation sat="291000"/>
                  </a14:imgEffect>
                </a14:imgLayer>
              </a14:imgProps>
            </a:ext>
            <a:ext uri="{28A0092B-C50C-407E-A947-70E740481C1C}">
              <a14:useLocalDpi xmlns:a14="http://schemas.microsoft.com/office/drawing/2010/main" val="0"/>
            </a:ext>
          </a:extLst>
        </a:blip>
        <a:srcRect/>
        <a:stretch>
          <a:fillRect/>
        </a:stretch>
      </xdr:blipFill>
      <xdr:spPr bwMode="auto">
        <a:xfrm>
          <a:off x="2152262" y="3780118"/>
          <a:ext cx="656679" cy="642471"/>
        </a:xfrm>
        <a:prstGeom prst="rect">
          <a:avLst/>
        </a:prstGeom>
        <a:noFill/>
        <a:ln>
          <a:noFill/>
        </a:ln>
        <a:effectLst>
          <a:outerShdw blurRad="50800" dist="50800" dir="5400000" algn="ctr" rotWithShape="0">
            <a:schemeClr val="bg2">
              <a:lumMod val="75000"/>
            </a:schemeClr>
          </a:outerShdw>
        </a:effectLst>
      </xdr:spPr>
    </xdr:pic>
    <xdr:clientData/>
  </xdr:twoCellAnchor>
  <xdr:twoCellAnchor editAs="absolute">
    <xdr:from>
      <xdr:col>6</xdr:col>
      <xdr:colOff>0</xdr:colOff>
      <xdr:row>19</xdr:row>
      <xdr:rowOff>0</xdr:rowOff>
    </xdr:from>
    <xdr:to>
      <xdr:col>7</xdr:col>
      <xdr:colOff>0</xdr:colOff>
      <xdr:row>21</xdr:row>
      <xdr:rowOff>164354</xdr:rowOff>
    </xdr:to>
    <xdr:sp macro="" textlink="Sheet6!B10">
      <xdr:nvSpPr>
        <xdr:cNvPr id="8310" name="TextBox 8309">
          <a:extLst>
            <a:ext uri="{FF2B5EF4-FFF2-40B4-BE49-F238E27FC236}">
              <a16:creationId xmlns:a16="http://schemas.microsoft.com/office/drawing/2014/main" id="{D5FB8E35-985C-464B-850D-1D3C9E167C27}"/>
            </a:ext>
          </a:extLst>
        </xdr:cNvPr>
        <xdr:cNvSpPr txBox="1"/>
      </xdr:nvSpPr>
      <xdr:spPr>
        <a:xfrm>
          <a:off x="4034118" y="3690471"/>
          <a:ext cx="672353" cy="552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3F2518E-B770-4104-BBBF-2009CAD13BA5}" type="TxLink">
            <a:rPr lang="en-US" sz="1600" b="1" i="0" u="none" strike="noStrike">
              <a:solidFill>
                <a:schemeClr val="accent1">
                  <a:lumMod val="75000"/>
                </a:schemeClr>
              </a:solidFill>
              <a:latin typeface="Arial Black" panose="020B0A04020102020204" pitchFamily="34" charset="0"/>
              <a:ea typeface="Calibri"/>
              <a:cs typeface="Arial" panose="020B0604020202020204" pitchFamily="34" charset="0"/>
            </a:rPr>
            <a:pPr algn="ctr"/>
            <a:t>882</a:t>
          </a:fld>
          <a:endParaRPr lang="en-IN" sz="1400" b="1">
            <a:solidFill>
              <a:schemeClr val="accent1">
                <a:lumMod val="75000"/>
              </a:schemeClr>
            </a:solidFill>
            <a:latin typeface="Arial Black" panose="020B0A04020102020204" pitchFamily="34" charset="0"/>
            <a:cs typeface="Arial" panose="020B0604020202020204" pitchFamily="34" charset="0"/>
          </a:endParaRPr>
        </a:p>
      </xdr:txBody>
    </xdr:sp>
    <xdr:clientData/>
  </xdr:twoCellAnchor>
  <xdr:twoCellAnchor editAs="absolute">
    <xdr:from>
      <xdr:col>1</xdr:col>
      <xdr:colOff>268941</xdr:colOff>
      <xdr:row>19</xdr:row>
      <xdr:rowOff>0</xdr:rowOff>
    </xdr:from>
    <xdr:to>
      <xdr:col>3</xdr:col>
      <xdr:colOff>89647</xdr:colOff>
      <xdr:row>21</xdr:row>
      <xdr:rowOff>164353</xdr:rowOff>
    </xdr:to>
    <xdr:sp macro="" textlink="Sheet6!B9">
      <xdr:nvSpPr>
        <xdr:cNvPr id="8311" name="TextBox 8310">
          <a:extLst>
            <a:ext uri="{FF2B5EF4-FFF2-40B4-BE49-F238E27FC236}">
              <a16:creationId xmlns:a16="http://schemas.microsoft.com/office/drawing/2014/main" id="{43CDF123-702F-44FD-BC4A-3C9E192C93C7}"/>
            </a:ext>
          </a:extLst>
        </xdr:cNvPr>
        <xdr:cNvSpPr txBox="1"/>
      </xdr:nvSpPr>
      <xdr:spPr>
        <a:xfrm>
          <a:off x="941294" y="3690471"/>
          <a:ext cx="1165412" cy="5528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26B242-CDB9-47AF-9081-FD4B0AA1043F}" type="TxLink">
            <a:rPr lang="en-US" sz="1600" b="1" i="0" u="none" strike="noStrike">
              <a:solidFill>
                <a:schemeClr val="accent1">
                  <a:lumMod val="75000"/>
                </a:schemeClr>
              </a:solidFill>
              <a:latin typeface="Arial Black" panose="020B0A04020102020204" pitchFamily="34" charset="0"/>
              <a:ea typeface="Calibri"/>
              <a:cs typeface="Calibri"/>
            </a:rPr>
            <a:pPr algn="ctr"/>
            <a:t>588</a:t>
          </a:fld>
          <a:endParaRPr lang="en-IN" sz="1400" b="1">
            <a:solidFill>
              <a:schemeClr val="accent1">
                <a:lumMod val="75000"/>
              </a:schemeClr>
            </a:solidFill>
            <a:latin typeface="Arial Black" panose="020B0A04020102020204" pitchFamily="34" charset="0"/>
          </a:endParaRPr>
        </a:p>
      </xdr:txBody>
    </xdr:sp>
    <xdr:clientData/>
  </xdr:twoCellAnchor>
  <xdr:twoCellAnchor editAs="oneCell">
    <xdr:from>
      <xdr:col>3</xdr:col>
      <xdr:colOff>-1</xdr:colOff>
      <xdr:row>15</xdr:row>
      <xdr:rowOff>0</xdr:rowOff>
    </xdr:from>
    <xdr:to>
      <xdr:col>6</xdr:col>
      <xdr:colOff>-1</xdr:colOff>
      <xdr:row>18</xdr:row>
      <xdr:rowOff>0</xdr:rowOff>
    </xdr:to>
    <mc:AlternateContent xmlns:mc="http://schemas.openxmlformats.org/markup-compatibility/2006" xmlns:a14="http://schemas.microsoft.com/office/drawing/2010/main">
      <mc:Choice Requires="a14">
        <xdr:graphicFrame macro="">
          <xdr:nvGraphicFramePr>
            <xdr:cNvPr id="8312" name="Gender 2">
              <a:extLst>
                <a:ext uri="{FF2B5EF4-FFF2-40B4-BE49-F238E27FC236}">
                  <a16:creationId xmlns:a16="http://schemas.microsoft.com/office/drawing/2014/main" id="{75495FBB-92EE-496E-B50F-9890B4A94741}"/>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2017058" y="2913529"/>
              <a:ext cx="2017059" cy="5827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448236</xdr:colOff>
      <xdr:row>13</xdr:row>
      <xdr:rowOff>194234</xdr:rowOff>
    </xdr:from>
    <xdr:to>
      <xdr:col>15</xdr:col>
      <xdr:colOff>0</xdr:colOff>
      <xdr:row>26</xdr:row>
      <xdr:rowOff>0</xdr:rowOff>
    </xdr:to>
    <xdr:graphicFrame macro="">
      <xdr:nvGraphicFramePr>
        <xdr:cNvPr id="8314" name="Chart 8313">
          <a:extLst>
            <a:ext uri="{FF2B5EF4-FFF2-40B4-BE49-F238E27FC236}">
              <a16:creationId xmlns:a16="http://schemas.microsoft.com/office/drawing/2014/main" id="{F5CE67E0-2C71-4852-A391-26C03F92E4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absolute">
    <xdr:from>
      <xdr:col>1</xdr:col>
      <xdr:colOff>224118</xdr:colOff>
      <xdr:row>12</xdr:row>
      <xdr:rowOff>29883</xdr:rowOff>
    </xdr:from>
    <xdr:to>
      <xdr:col>6</xdr:col>
      <xdr:colOff>597648</xdr:colOff>
      <xdr:row>14</xdr:row>
      <xdr:rowOff>29883</xdr:rowOff>
    </xdr:to>
    <xdr:sp macro="" textlink="">
      <xdr:nvSpPr>
        <xdr:cNvPr id="8315" name="TextBox 8314">
          <a:extLst>
            <a:ext uri="{FF2B5EF4-FFF2-40B4-BE49-F238E27FC236}">
              <a16:creationId xmlns:a16="http://schemas.microsoft.com/office/drawing/2014/main" id="{3B1FE573-EEB6-1B63-1314-9A8AF8A5C7A1}"/>
            </a:ext>
          </a:extLst>
        </xdr:cNvPr>
        <xdr:cNvSpPr txBox="1"/>
      </xdr:nvSpPr>
      <xdr:spPr>
        <a:xfrm>
          <a:off x="896471" y="2360707"/>
          <a:ext cx="3735295" cy="388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u="none">
              <a:solidFill>
                <a:srgbClr val="602928"/>
              </a:solidFill>
            </a:rPr>
            <a:t>Total</a:t>
          </a:r>
          <a:r>
            <a:rPr lang="en-IN" sz="1600" b="1" u="none" baseline="0">
              <a:solidFill>
                <a:srgbClr val="602928"/>
              </a:solidFill>
            </a:rPr>
            <a:t> Employees By Gender</a:t>
          </a:r>
          <a:endParaRPr lang="en-IN" sz="1600" b="1" u="none">
            <a:solidFill>
              <a:srgbClr val="602928"/>
            </a:solidFill>
          </a:endParaRPr>
        </a:p>
      </xdr:txBody>
    </xdr:sp>
    <xdr:clientData/>
  </xdr:twoCellAnchor>
  <xdr:twoCellAnchor>
    <xdr:from>
      <xdr:col>8</xdr:col>
      <xdr:colOff>0</xdr:colOff>
      <xdr:row>12</xdr:row>
      <xdr:rowOff>134470</xdr:rowOff>
    </xdr:from>
    <xdr:to>
      <xdr:col>13</xdr:col>
      <xdr:colOff>0</xdr:colOff>
      <xdr:row>14</xdr:row>
      <xdr:rowOff>0</xdr:rowOff>
    </xdr:to>
    <xdr:sp macro="" textlink="">
      <xdr:nvSpPr>
        <xdr:cNvPr id="8317" name="TextBox 8316">
          <a:extLst>
            <a:ext uri="{FF2B5EF4-FFF2-40B4-BE49-F238E27FC236}">
              <a16:creationId xmlns:a16="http://schemas.microsoft.com/office/drawing/2014/main" id="{91076074-7589-0CF6-8043-4D1A5EBEC7B4}"/>
            </a:ext>
          </a:extLst>
        </xdr:cNvPr>
        <xdr:cNvSpPr txBox="1"/>
      </xdr:nvSpPr>
      <xdr:spPr>
        <a:xfrm>
          <a:off x="5378824" y="2465294"/>
          <a:ext cx="3361764"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0" algn="l"/>
          <a:r>
            <a:rPr lang="en-IN" sz="1600" b="1">
              <a:solidFill>
                <a:srgbClr val="602928"/>
              </a:solidFill>
            </a:rPr>
            <a:t>Education</a:t>
          </a:r>
          <a:r>
            <a:rPr lang="en-IN" sz="1600" b="1" baseline="0">
              <a:solidFill>
                <a:srgbClr val="602928"/>
              </a:solidFill>
            </a:rPr>
            <a:t> Wise Attrition</a:t>
          </a:r>
          <a:endParaRPr lang="en-IN" sz="1600" b="1">
            <a:solidFill>
              <a:srgbClr val="602928"/>
            </a:solidFill>
          </a:endParaRPr>
        </a:p>
      </xdr:txBody>
    </xdr:sp>
    <xdr:clientData/>
  </xdr:twoCellAnchor>
  <xdr:twoCellAnchor>
    <xdr:from>
      <xdr:col>1</xdr:col>
      <xdr:colOff>343647</xdr:colOff>
      <xdr:row>14</xdr:row>
      <xdr:rowOff>0</xdr:rowOff>
    </xdr:from>
    <xdr:to>
      <xdr:col>7</xdr:col>
      <xdr:colOff>0</xdr:colOff>
      <xdr:row>14</xdr:row>
      <xdr:rowOff>14941</xdr:rowOff>
    </xdr:to>
    <xdr:cxnSp macro="">
      <xdr:nvCxnSpPr>
        <xdr:cNvPr id="8319" name="Shape 42">
          <a:extLst>
            <a:ext uri="{FF2B5EF4-FFF2-40B4-BE49-F238E27FC236}">
              <a16:creationId xmlns:a16="http://schemas.microsoft.com/office/drawing/2014/main" id="{10DE2472-2A9E-4EAE-95DA-7688D426489B}"/>
            </a:ext>
          </a:extLst>
        </xdr:cNvPr>
        <xdr:cNvCxnSpPr/>
      </xdr:nvCxnSpPr>
      <xdr:spPr>
        <a:xfrm flipV="1">
          <a:off x="1016000" y="2719294"/>
          <a:ext cx="3690471" cy="14941"/>
        </a:xfrm>
        <a:prstGeom prst="straightConnector1">
          <a:avLst/>
        </a:prstGeom>
        <a:noFill/>
        <a:ln w="12700" cap="flat" cmpd="sng">
          <a:solidFill>
            <a:srgbClr val="7F7F7F"/>
          </a:solidFill>
          <a:prstDash val="solid"/>
          <a:miter lim="800000"/>
          <a:headEnd type="none" w="sm" len="sm"/>
          <a:tailEnd type="none" w="sm" len="sm"/>
        </a:ln>
      </xdr:spPr>
    </xdr:cxnSp>
    <xdr:clientData/>
  </xdr:twoCellAnchor>
  <xdr:twoCellAnchor>
    <xdr:from>
      <xdr:col>15</xdr:col>
      <xdr:colOff>571275</xdr:colOff>
      <xdr:row>14</xdr:row>
      <xdr:rowOff>56402</xdr:rowOff>
    </xdr:from>
    <xdr:to>
      <xdr:col>21</xdr:col>
      <xdr:colOff>0</xdr:colOff>
      <xdr:row>25</xdr:row>
      <xdr:rowOff>0</xdr:rowOff>
    </xdr:to>
    <mc:AlternateContent xmlns:mc="http://schemas.openxmlformats.org/markup-compatibility/2006">
      <mc:Choice xmlns:cx1="http://schemas.microsoft.com/office/drawing/2015/9/8/chartex" Requires="cx1">
        <xdr:graphicFrame macro="">
          <xdr:nvGraphicFramePr>
            <xdr:cNvPr id="8325" name="Chart 8324">
              <a:extLst>
                <a:ext uri="{FF2B5EF4-FFF2-40B4-BE49-F238E27FC236}">
                  <a16:creationId xmlns:a16="http://schemas.microsoft.com/office/drawing/2014/main" id="{A814E0E8-A2C5-4183-9F11-4CF5F457A34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0629675" y="2830082"/>
              <a:ext cx="4351245" cy="212291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582707</xdr:colOff>
      <xdr:row>12</xdr:row>
      <xdr:rowOff>134470</xdr:rowOff>
    </xdr:from>
    <xdr:to>
      <xdr:col>20</xdr:col>
      <xdr:colOff>0</xdr:colOff>
      <xdr:row>14</xdr:row>
      <xdr:rowOff>0</xdr:rowOff>
    </xdr:to>
    <xdr:sp macro="" textlink="">
      <xdr:nvSpPr>
        <xdr:cNvPr id="8326" name="TextBox 8325">
          <a:extLst>
            <a:ext uri="{FF2B5EF4-FFF2-40B4-BE49-F238E27FC236}">
              <a16:creationId xmlns:a16="http://schemas.microsoft.com/office/drawing/2014/main" id="{48DAA459-ADBA-4527-8BC6-DDA98DC0F0FF}"/>
            </a:ext>
          </a:extLst>
        </xdr:cNvPr>
        <xdr:cNvSpPr txBox="1"/>
      </xdr:nvSpPr>
      <xdr:spPr>
        <a:xfrm>
          <a:off x="10668001" y="2465294"/>
          <a:ext cx="3361764"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0" algn="l"/>
          <a:r>
            <a:rPr lang="en-IN" sz="1600" b="1">
              <a:solidFill>
                <a:srgbClr val="602928"/>
              </a:solidFill>
            </a:rPr>
            <a:t>Attrition</a:t>
          </a:r>
          <a:r>
            <a:rPr lang="en-IN" sz="1600" b="1" baseline="0">
              <a:solidFill>
                <a:srgbClr val="602928"/>
              </a:solidFill>
            </a:rPr>
            <a:t> By Job Role</a:t>
          </a:r>
          <a:endParaRPr lang="en-IN" sz="1600" b="1">
            <a:solidFill>
              <a:srgbClr val="602928"/>
            </a:solidFill>
          </a:endParaRPr>
        </a:p>
      </xdr:txBody>
    </xdr:sp>
    <xdr:clientData/>
  </xdr:twoCellAnchor>
  <xdr:twoCellAnchor>
    <xdr:from>
      <xdr:col>0</xdr:col>
      <xdr:colOff>1</xdr:colOff>
      <xdr:row>27</xdr:row>
      <xdr:rowOff>155388</xdr:rowOff>
    </xdr:from>
    <xdr:to>
      <xdr:col>7</xdr:col>
      <xdr:colOff>0</xdr:colOff>
      <xdr:row>40</xdr:row>
      <xdr:rowOff>0</xdr:rowOff>
    </xdr:to>
    <xdr:graphicFrame macro="">
      <xdr:nvGraphicFramePr>
        <xdr:cNvPr id="8327" name="Chart 8326">
          <a:extLst>
            <a:ext uri="{FF2B5EF4-FFF2-40B4-BE49-F238E27FC236}">
              <a16:creationId xmlns:a16="http://schemas.microsoft.com/office/drawing/2014/main" id="{C821A26B-E060-40C7-A3C5-50D98BFC81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xdr:col>
      <xdr:colOff>209176</xdr:colOff>
      <xdr:row>26</xdr:row>
      <xdr:rowOff>134470</xdr:rowOff>
    </xdr:from>
    <xdr:to>
      <xdr:col>6</xdr:col>
      <xdr:colOff>209175</xdr:colOff>
      <xdr:row>28</xdr:row>
      <xdr:rowOff>0</xdr:rowOff>
    </xdr:to>
    <xdr:sp macro="" textlink="">
      <xdr:nvSpPr>
        <xdr:cNvPr id="8328" name="TextBox 8327">
          <a:extLst>
            <a:ext uri="{FF2B5EF4-FFF2-40B4-BE49-F238E27FC236}">
              <a16:creationId xmlns:a16="http://schemas.microsoft.com/office/drawing/2014/main" id="{7BCB52F1-5F26-474A-94CC-19BD22690B49}"/>
            </a:ext>
          </a:extLst>
        </xdr:cNvPr>
        <xdr:cNvSpPr txBox="1"/>
      </xdr:nvSpPr>
      <xdr:spPr>
        <a:xfrm>
          <a:off x="881529" y="5184588"/>
          <a:ext cx="3361764"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0" algn="l"/>
          <a:r>
            <a:rPr lang="en-IN" sz="1600" b="1">
              <a:solidFill>
                <a:srgbClr val="602928"/>
              </a:solidFill>
            </a:rPr>
            <a:t>Department wise Attrition</a:t>
          </a:r>
        </a:p>
      </xdr:txBody>
    </xdr:sp>
    <xdr:clientData/>
  </xdr:twoCellAnchor>
  <xdr:twoCellAnchor>
    <xdr:from>
      <xdr:col>7</xdr:col>
      <xdr:colOff>433294</xdr:colOff>
      <xdr:row>27</xdr:row>
      <xdr:rowOff>0</xdr:rowOff>
    </xdr:from>
    <xdr:to>
      <xdr:col>13</xdr:col>
      <xdr:colOff>298824</xdr:colOff>
      <xdr:row>39</xdr:row>
      <xdr:rowOff>53788</xdr:rowOff>
    </xdr:to>
    <xdr:graphicFrame macro="">
      <xdr:nvGraphicFramePr>
        <xdr:cNvPr id="8330" name="Chart 8329">
          <a:extLst>
            <a:ext uri="{FF2B5EF4-FFF2-40B4-BE49-F238E27FC236}">
              <a16:creationId xmlns:a16="http://schemas.microsoft.com/office/drawing/2014/main" id="{860CD29E-1AC1-4CE5-AD5F-04977280EC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8</xdr:col>
      <xdr:colOff>-1</xdr:colOff>
      <xdr:row>28</xdr:row>
      <xdr:rowOff>0</xdr:rowOff>
    </xdr:from>
    <xdr:to>
      <xdr:col>13</xdr:col>
      <xdr:colOff>0</xdr:colOff>
      <xdr:row>28</xdr:row>
      <xdr:rowOff>1</xdr:rowOff>
    </xdr:to>
    <xdr:cxnSp macro="">
      <xdr:nvCxnSpPr>
        <xdr:cNvPr id="8331" name="Shape 51">
          <a:extLst>
            <a:ext uri="{FF2B5EF4-FFF2-40B4-BE49-F238E27FC236}">
              <a16:creationId xmlns:a16="http://schemas.microsoft.com/office/drawing/2014/main" id="{7924611C-A127-44F2-8A00-274BE1375F5B}"/>
            </a:ext>
          </a:extLst>
        </xdr:cNvPr>
        <xdr:cNvCxnSpPr/>
      </xdr:nvCxnSpPr>
      <xdr:spPr>
        <a:xfrm flipV="1">
          <a:off x="5378823" y="5438588"/>
          <a:ext cx="3361765" cy="1"/>
        </a:xfrm>
        <a:prstGeom prst="straightConnector1">
          <a:avLst/>
        </a:prstGeom>
        <a:noFill/>
        <a:ln w="12700" cap="flat" cmpd="sng">
          <a:solidFill>
            <a:srgbClr val="7F7F7F"/>
          </a:solidFill>
          <a:prstDash val="solid"/>
          <a:miter lim="800000"/>
          <a:headEnd type="none" w="sm" len="sm"/>
          <a:tailEnd type="none" w="sm" len="sm"/>
        </a:ln>
      </xdr:spPr>
    </xdr:cxnSp>
    <xdr:clientData/>
  </xdr:twoCellAnchor>
  <xdr:twoCellAnchor>
    <xdr:from>
      <xdr:col>8</xdr:col>
      <xdr:colOff>0</xdr:colOff>
      <xdr:row>26</xdr:row>
      <xdr:rowOff>134470</xdr:rowOff>
    </xdr:from>
    <xdr:to>
      <xdr:col>13</xdr:col>
      <xdr:colOff>0</xdr:colOff>
      <xdr:row>28</xdr:row>
      <xdr:rowOff>0</xdr:rowOff>
    </xdr:to>
    <xdr:sp macro="" textlink="">
      <xdr:nvSpPr>
        <xdr:cNvPr id="8333" name="TextBox 8332">
          <a:extLst>
            <a:ext uri="{FF2B5EF4-FFF2-40B4-BE49-F238E27FC236}">
              <a16:creationId xmlns:a16="http://schemas.microsoft.com/office/drawing/2014/main" id="{B3DF1DF7-DFD4-4349-B474-CB3D43032E45}"/>
            </a:ext>
          </a:extLst>
        </xdr:cNvPr>
        <xdr:cNvSpPr txBox="1"/>
      </xdr:nvSpPr>
      <xdr:spPr>
        <a:xfrm>
          <a:off x="5378824" y="5184588"/>
          <a:ext cx="3361764"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0" algn="l"/>
          <a:r>
            <a:rPr lang="en-IN" sz="1600" b="1">
              <a:solidFill>
                <a:srgbClr val="602928"/>
              </a:solidFill>
            </a:rPr>
            <a:t>Attrition By Age Group</a:t>
          </a:r>
        </a:p>
      </xdr:txBody>
    </xdr:sp>
    <xdr:clientData/>
  </xdr:twoCellAnchor>
  <xdr:twoCellAnchor>
    <xdr:from>
      <xdr:col>13</xdr:col>
      <xdr:colOff>508000</xdr:colOff>
      <xdr:row>29</xdr:row>
      <xdr:rowOff>-1</xdr:rowOff>
    </xdr:from>
    <xdr:to>
      <xdr:col>17</xdr:col>
      <xdr:colOff>552823</xdr:colOff>
      <xdr:row>39</xdr:row>
      <xdr:rowOff>0</xdr:rowOff>
    </xdr:to>
    <mc:AlternateContent xmlns:mc="http://schemas.openxmlformats.org/markup-compatibility/2006">
      <mc:Choice xmlns:cx2="http://schemas.microsoft.com/office/drawing/2015/10/21/chartex" Requires="cx2">
        <xdr:graphicFrame macro="">
          <xdr:nvGraphicFramePr>
            <xdr:cNvPr id="8335" name="Chart 8334">
              <a:extLst>
                <a:ext uri="{FF2B5EF4-FFF2-40B4-BE49-F238E27FC236}">
                  <a16:creationId xmlns:a16="http://schemas.microsoft.com/office/drawing/2014/main" id="{06063951-D19F-4E13-A373-C623648F013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9225280" y="5745479"/>
              <a:ext cx="2810883" cy="198120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582707</xdr:colOff>
      <xdr:row>26</xdr:row>
      <xdr:rowOff>134470</xdr:rowOff>
    </xdr:from>
    <xdr:to>
      <xdr:col>18</xdr:col>
      <xdr:colOff>0</xdr:colOff>
      <xdr:row>28</xdr:row>
      <xdr:rowOff>0</xdr:rowOff>
    </xdr:to>
    <xdr:sp macro="" textlink="">
      <xdr:nvSpPr>
        <xdr:cNvPr id="8337" name="TextBox 8336">
          <a:extLst>
            <a:ext uri="{FF2B5EF4-FFF2-40B4-BE49-F238E27FC236}">
              <a16:creationId xmlns:a16="http://schemas.microsoft.com/office/drawing/2014/main" id="{536F37DB-20D5-49B0-B982-2663D6B5C390}"/>
            </a:ext>
          </a:extLst>
        </xdr:cNvPr>
        <xdr:cNvSpPr txBox="1"/>
      </xdr:nvSpPr>
      <xdr:spPr>
        <a:xfrm>
          <a:off x="9323295" y="5184588"/>
          <a:ext cx="3361764"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0" algn="l"/>
          <a:r>
            <a:rPr lang="en-IN" sz="1600" b="1">
              <a:solidFill>
                <a:srgbClr val="602928"/>
              </a:solidFill>
            </a:rPr>
            <a:t>Attrition By Marital</a:t>
          </a:r>
          <a:r>
            <a:rPr lang="en-IN" sz="1600" b="1" baseline="0">
              <a:solidFill>
                <a:srgbClr val="602928"/>
              </a:solidFill>
            </a:rPr>
            <a:t> status</a:t>
          </a:r>
          <a:endParaRPr lang="en-IN" sz="1600" b="1">
            <a:solidFill>
              <a:srgbClr val="602928"/>
            </a:solidFill>
          </a:endParaRPr>
        </a:p>
      </xdr:txBody>
    </xdr:sp>
    <xdr:clientData/>
  </xdr:twoCellAnchor>
  <xdr:twoCellAnchor editAs="oneCell">
    <xdr:from>
      <xdr:col>20</xdr:col>
      <xdr:colOff>1</xdr:colOff>
      <xdr:row>28</xdr:row>
      <xdr:rowOff>89647</xdr:rowOff>
    </xdr:from>
    <xdr:to>
      <xdr:col>21</xdr:col>
      <xdr:colOff>1</xdr:colOff>
      <xdr:row>35</xdr:row>
      <xdr:rowOff>179294</xdr:rowOff>
    </xdr:to>
    <mc:AlternateContent xmlns:mc="http://schemas.openxmlformats.org/markup-compatibility/2006" xmlns:a14="http://schemas.microsoft.com/office/drawing/2010/main">
      <mc:Choice Requires="a14">
        <xdr:graphicFrame macro="">
          <xdr:nvGraphicFramePr>
            <xdr:cNvPr id="8338" name="Department 1">
              <a:extLst>
                <a:ext uri="{FF2B5EF4-FFF2-40B4-BE49-F238E27FC236}">
                  <a16:creationId xmlns:a16="http://schemas.microsoft.com/office/drawing/2014/main" id="{7457E493-4638-4F25-B8DC-D1EB36FD43DC}"/>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029766" y="5528235"/>
              <a:ext cx="971176" cy="14492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905436</xdr:colOff>
      <xdr:row>28</xdr:row>
      <xdr:rowOff>89649</xdr:rowOff>
    </xdr:from>
    <xdr:to>
      <xdr:col>20</xdr:col>
      <xdr:colOff>0</xdr:colOff>
      <xdr:row>39</xdr:row>
      <xdr:rowOff>89648</xdr:rowOff>
    </xdr:to>
    <mc:AlternateContent xmlns:mc="http://schemas.openxmlformats.org/markup-compatibility/2006" xmlns:a14="http://schemas.microsoft.com/office/drawing/2010/main">
      <mc:Choice Requires="a14">
        <xdr:graphicFrame macro="">
          <xdr:nvGraphicFramePr>
            <xdr:cNvPr id="8339" name="Education Field 3">
              <a:extLst>
                <a:ext uri="{FF2B5EF4-FFF2-40B4-BE49-F238E27FC236}">
                  <a16:creationId xmlns:a16="http://schemas.microsoft.com/office/drawing/2014/main" id="{9CE8CA1A-6D37-47AC-B40C-78FB43B802A4}"/>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2410142" y="5528237"/>
              <a:ext cx="1619623" cy="213658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0</xdr:colOff>
      <xdr:row>14</xdr:row>
      <xdr:rowOff>194234</xdr:rowOff>
    </xdr:from>
    <xdr:to>
      <xdr:col>5</xdr:col>
      <xdr:colOff>0</xdr:colOff>
      <xdr:row>16</xdr:row>
      <xdr:rowOff>194234</xdr:rowOff>
    </xdr:to>
    <xdr:sp macro="" textlink="">
      <xdr:nvSpPr>
        <xdr:cNvPr id="8340" name="TextBox 8339">
          <a:extLst>
            <a:ext uri="{FF2B5EF4-FFF2-40B4-BE49-F238E27FC236}">
              <a16:creationId xmlns:a16="http://schemas.microsoft.com/office/drawing/2014/main" id="{BBAC2F18-63CE-E8C8-3EA5-7A90CA9AE666}"/>
            </a:ext>
          </a:extLst>
        </xdr:cNvPr>
        <xdr:cNvSpPr txBox="1"/>
      </xdr:nvSpPr>
      <xdr:spPr>
        <a:xfrm>
          <a:off x="2017059" y="2913528"/>
          <a:ext cx="1344706" cy="388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200" b="1">
              <a:solidFill>
                <a:srgbClr val="C00000"/>
              </a:solidFill>
            </a:rPr>
            <a:t>Gender</a:t>
          </a:r>
        </a:p>
      </xdr:txBody>
    </xdr:sp>
    <xdr:clientData/>
  </xdr:twoCellAnchor>
  <xdr:twoCellAnchor editAs="absolute">
    <xdr:from>
      <xdr:col>17</xdr:col>
      <xdr:colOff>672353</xdr:colOff>
      <xdr:row>27</xdr:row>
      <xdr:rowOff>14941</xdr:rowOff>
    </xdr:from>
    <xdr:to>
      <xdr:col>19</xdr:col>
      <xdr:colOff>582706</xdr:colOff>
      <xdr:row>28</xdr:row>
      <xdr:rowOff>143435</xdr:rowOff>
    </xdr:to>
    <xdr:sp macro="" textlink="">
      <xdr:nvSpPr>
        <xdr:cNvPr id="8341" name="TextBox 8340">
          <a:extLst>
            <a:ext uri="{FF2B5EF4-FFF2-40B4-BE49-F238E27FC236}">
              <a16:creationId xmlns:a16="http://schemas.microsoft.com/office/drawing/2014/main" id="{87BC454F-704E-2D63-69C1-AF88A6A4DF1A}"/>
            </a:ext>
          </a:extLst>
        </xdr:cNvPr>
        <xdr:cNvSpPr txBox="1"/>
      </xdr:nvSpPr>
      <xdr:spPr>
        <a:xfrm>
          <a:off x="12183035" y="5339976"/>
          <a:ext cx="1766047" cy="325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1">
                  <a:lumMod val="75000"/>
                </a:schemeClr>
              </a:solidFill>
            </a:rPr>
            <a:t>Education Field</a:t>
          </a:r>
        </a:p>
      </xdr:txBody>
    </xdr:sp>
    <xdr:clientData/>
  </xdr:twoCellAnchor>
  <xdr:twoCellAnchor editAs="absolute">
    <xdr:from>
      <xdr:col>19</xdr:col>
      <xdr:colOff>358588</xdr:colOff>
      <xdr:row>27</xdr:row>
      <xdr:rowOff>0</xdr:rowOff>
    </xdr:from>
    <xdr:to>
      <xdr:col>21</xdr:col>
      <xdr:colOff>478118</xdr:colOff>
      <xdr:row>29</xdr:row>
      <xdr:rowOff>0</xdr:rowOff>
    </xdr:to>
    <xdr:sp macro="" textlink="">
      <xdr:nvSpPr>
        <xdr:cNvPr id="8342" name="TextBox 8341">
          <a:extLst>
            <a:ext uri="{FF2B5EF4-FFF2-40B4-BE49-F238E27FC236}">
              <a16:creationId xmlns:a16="http://schemas.microsoft.com/office/drawing/2014/main" id="{3CFA55D1-F772-49D4-83F4-27F573465BCA}"/>
            </a:ext>
          </a:extLst>
        </xdr:cNvPr>
        <xdr:cNvSpPr txBox="1"/>
      </xdr:nvSpPr>
      <xdr:spPr>
        <a:xfrm>
          <a:off x="13716000" y="5244353"/>
          <a:ext cx="1763059" cy="388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1">
                  <a:lumMod val="75000"/>
                </a:schemeClr>
              </a:solidFill>
            </a:rPr>
            <a:t>Department</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579120</xdr:colOff>
      <xdr:row>6</xdr:row>
      <xdr:rowOff>114300</xdr:rowOff>
    </xdr:from>
    <xdr:to>
      <xdr:col>8</xdr:col>
      <xdr:colOff>396240</xdr:colOff>
      <xdr:row>18</xdr:row>
      <xdr:rowOff>0</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DFF9BC76-C9EF-6F56-F92E-7D85D2EBE00C}"/>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4663440" y="1303020"/>
              <a:ext cx="1828800" cy="22631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579120</xdr:colOff>
      <xdr:row>1</xdr:row>
      <xdr:rowOff>0</xdr:rowOff>
    </xdr:from>
    <xdr:to>
      <xdr:col>8</xdr:col>
      <xdr:colOff>396240</xdr:colOff>
      <xdr:row>6</xdr:row>
      <xdr:rowOff>76200</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3AB86AE4-FC7D-B31D-4574-6304F3E9CE0A}"/>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4663440" y="198120"/>
              <a:ext cx="1828800" cy="1066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339090</xdr:colOff>
      <xdr:row>16</xdr:row>
      <xdr:rowOff>0</xdr:rowOff>
    </xdr:from>
    <xdr:to>
      <xdr:col>4</xdr:col>
      <xdr:colOff>144780</xdr:colOff>
      <xdr:row>26</xdr:row>
      <xdr:rowOff>64770</xdr:rowOff>
    </xdr:to>
    <xdr:graphicFrame macro="">
      <xdr:nvGraphicFramePr>
        <xdr:cNvPr id="4" name="Chart 3">
          <a:extLst>
            <a:ext uri="{FF2B5EF4-FFF2-40B4-BE49-F238E27FC236}">
              <a16:creationId xmlns:a16="http://schemas.microsoft.com/office/drawing/2014/main" id="{75D4AF57-8C97-0D30-ABF0-FE1966499E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1066800</xdr:colOff>
      <xdr:row>8</xdr:row>
      <xdr:rowOff>53340</xdr:rowOff>
    </xdr:from>
    <xdr:to>
      <xdr:col>5</xdr:col>
      <xdr:colOff>0</xdr:colOff>
      <xdr:row>20</xdr:row>
      <xdr:rowOff>0</xdr:rowOff>
    </xdr:to>
    <xdr:graphicFrame macro="">
      <xdr:nvGraphicFramePr>
        <xdr:cNvPr id="2" name="Chart 1">
          <a:extLst>
            <a:ext uri="{FF2B5EF4-FFF2-40B4-BE49-F238E27FC236}">
              <a16:creationId xmlns:a16="http://schemas.microsoft.com/office/drawing/2014/main" id="{E8F72D8E-D17D-DAE6-7371-5F80D64922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1123950</xdr:colOff>
      <xdr:row>12</xdr:row>
      <xdr:rowOff>0</xdr:rowOff>
    </xdr:from>
    <xdr:to>
      <xdr:col>3</xdr:col>
      <xdr:colOff>0</xdr:colOff>
      <xdr:row>21</xdr:row>
      <xdr:rowOff>102870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FCD5650-84B7-7783-6F34-5C13DA5BC16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123950" y="2377440"/>
              <a:ext cx="2495550" cy="18859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297180</xdr:colOff>
      <xdr:row>9</xdr:row>
      <xdr:rowOff>38100</xdr:rowOff>
    </xdr:from>
    <xdr:to>
      <xdr:col>6</xdr:col>
      <xdr:colOff>449580</xdr:colOff>
      <xdr:row>23</xdr:row>
      <xdr:rowOff>7620</xdr:rowOff>
    </xdr:to>
    <xdr:graphicFrame macro="">
      <xdr:nvGraphicFramePr>
        <xdr:cNvPr id="2" name="Chart 1">
          <a:extLst>
            <a:ext uri="{FF2B5EF4-FFF2-40B4-BE49-F238E27FC236}">
              <a16:creationId xmlns:a16="http://schemas.microsoft.com/office/drawing/2014/main" id="{AB1A2914-D2D0-2BE4-335D-2FFCC2889C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11</xdr:row>
      <xdr:rowOff>0</xdr:rowOff>
    </xdr:from>
    <xdr:to>
      <xdr:col>4</xdr:col>
      <xdr:colOff>563880</xdr:colOff>
      <xdr:row>24</xdr:row>
      <xdr:rowOff>167640</xdr:rowOff>
    </xdr:to>
    <xdr:graphicFrame macro="">
      <xdr:nvGraphicFramePr>
        <xdr:cNvPr id="3" name="Chart 2">
          <a:extLst>
            <a:ext uri="{FF2B5EF4-FFF2-40B4-BE49-F238E27FC236}">
              <a16:creationId xmlns:a16="http://schemas.microsoft.com/office/drawing/2014/main" id="{4D649A6D-C8DF-F23C-4D8B-5B08C2A75B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845820</xdr:colOff>
      <xdr:row>5</xdr:row>
      <xdr:rowOff>38100</xdr:rowOff>
    </xdr:from>
    <xdr:to>
      <xdr:col>2</xdr:col>
      <xdr:colOff>7620</xdr:colOff>
      <xdr:row>18</xdr:row>
      <xdr:rowOff>158115</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0EB45600-466F-22BA-6692-7D3AE66CCF9B}"/>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845820" y="102870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396240</xdr:colOff>
      <xdr:row>7</xdr:row>
      <xdr:rowOff>121920</xdr:rowOff>
    </xdr:from>
    <xdr:to>
      <xdr:col>2</xdr:col>
      <xdr:colOff>487680</xdr:colOff>
      <xdr:row>21</xdr:row>
      <xdr:rowOff>43815</xdr:rowOff>
    </xdr:to>
    <mc:AlternateContent xmlns:mc="http://schemas.openxmlformats.org/markup-compatibility/2006" xmlns:a14="http://schemas.microsoft.com/office/drawing/2010/main">
      <mc:Choice Requires="a14">
        <xdr:graphicFrame macro="">
          <xdr:nvGraphicFramePr>
            <xdr:cNvPr id="5" name="Education Field 2">
              <a:extLst>
                <a:ext uri="{FF2B5EF4-FFF2-40B4-BE49-F238E27FC236}">
                  <a16:creationId xmlns:a16="http://schemas.microsoft.com/office/drawing/2014/main" id="{5AD67F78-90C6-99AC-88B5-5FB899F14FA7}"/>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325880" y="150876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1</xdr:col>
      <xdr:colOff>670560</xdr:colOff>
      <xdr:row>11</xdr:row>
      <xdr:rowOff>0</xdr:rowOff>
    </xdr:from>
    <xdr:to>
      <xdr:col>8</xdr:col>
      <xdr:colOff>0</xdr:colOff>
      <xdr:row>24</xdr:row>
      <xdr:rowOff>167640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8E76225B-B639-B1DB-AB3B-E1E0E4A7F8F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600200" y="217932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495300</xdr:colOff>
      <xdr:row>9</xdr:row>
      <xdr:rowOff>160020</xdr:rowOff>
    </xdr:from>
    <xdr:to>
      <xdr:col>4</xdr:col>
      <xdr:colOff>289560</xdr:colOff>
      <xdr:row>15</xdr:row>
      <xdr:rowOff>22860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9819E15A-7697-2D49-839A-66852AB353E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030980" y="1943100"/>
              <a:ext cx="1828800" cy="1051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8</xdr:row>
      <xdr:rowOff>0</xdr:rowOff>
    </xdr:from>
    <xdr:to>
      <xdr:col>1</xdr:col>
      <xdr:colOff>1642110</xdr:colOff>
      <xdr:row>16</xdr:row>
      <xdr:rowOff>64770</xdr:rowOff>
    </xdr:to>
    <xdr:graphicFrame macro="">
      <xdr:nvGraphicFramePr>
        <xdr:cNvPr id="3" name="Chart 2">
          <a:extLst>
            <a:ext uri="{FF2B5EF4-FFF2-40B4-BE49-F238E27FC236}">
              <a16:creationId xmlns:a16="http://schemas.microsoft.com/office/drawing/2014/main" id="{6E5F451F-B73C-4812-F725-DB8AE43736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4</xdr:col>
      <xdr:colOff>0</xdr:colOff>
      <xdr:row>23</xdr:row>
      <xdr:rowOff>64372</xdr:rowOff>
    </xdr:from>
    <xdr:to>
      <xdr:col>10</xdr:col>
      <xdr:colOff>99060</xdr:colOff>
      <xdr:row>30</xdr:row>
      <xdr:rowOff>0</xdr:rowOff>
    </xdr:to>
    <xdr:graphicFrame macro="">
      <xdr:nvGraphicFramePr>
        <xdr:cNvPr id="5" name="Chart 4">
          <a:extLst>
            <a:ext uri="{FF2B5EF4-FFF2-40B4-BE49-F238E27FC236}">
              <a16:creationId xmlns:a16="http://schemas.microsoft.com/office/drawing/2014/main" id="{CED8C398-AF91-4921-9F4C-5BDDE29642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182880</xdr:colOff>
      <xdr:row>34</xdr:row>
      <xdr:rowOff>194310</xdr:rowOff>
    </xdr:from>
    <xdr:to>
      <xdr:col>9</xdr:col>
      <xdr:colOff>670560</xdr:colOff>
      <xdr:row>46</xdr:row>
      <xdr:rowOff>110489</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03D5ED58-E10C-9160-3021-1B0D244C3292}"/>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947660" y="6930390"/>
              <a:ext cx="1828800" cy="2293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4</xdr:col>
      <xdr:colOff>140969</xdr:colOff>
      <xdr:row>23</xdr:row>
      <xdr:rowOff>64372</xdr:rowOff>
    </xdr:from>
    <xdr:to>
      <xdr:col>9</xdr:col>
      <xdr:colOff>842009</xdr:colOff>
      <xdr:row>30</xdr:row>
      <xdr:rowOff>0</xdr:rowOff>
    </xdr:to>
    <xdr:sp macro="" textlink="">
      <xdr:nvSpPr>
        <xdr:cNvPr id="7" name="Freeform: Shape 6">
          <a:extLst>
            <a:ext uri="{FF2B5EF4-FFF2-40B4-BE49-F238E27FC236}">
              <a16:creationId xmlns:a16="http://schemas.microsoft.com/office/drawing/2014/main" id="{0EA25568-AB7B-964B-856D-C9B15B0D3D98}"/>
            </a:ext>
          </a:extLst>
        </xdr:cNvPr>
        <xdr:cNvSpPr/>
      </xdr:nvSpPr>
      <xdr:spPr>
        <a:xfrm>
          <a:off x="5711189" y="4621132"/>
          <a:ext cx="4236720" cy="1322468"/>
        </a:xfrm>
        <a:custGeom>
          <a:avLst/>
          <a:gdLst>
            <a:gd name="connsiteX0" fmla="*/ 1513974 w 2360193"/>
            <a:gd name="connsiteY0" fmla="*/ 94248 h 621632"/>
            <a:gd name="connsiteX1" fmla="*/ 1457169 w 2360193"/>
            <a:gd name="connsiteY1" fmla="*/ 259692 h 621632"/>
            <a:gd name="connsiteX2" fmla="*/ 1273343 w 2360193"/>
            <a:gd name="connsiteY2" fmla="*/ 259691 h 621632"/>
            <a:gd name="connsiteX3" fmla="*/ 1422062 w 2360193"/>
            <a:gd name="connsiteY3" fmla="*/ 361940 h 621632"/>
            <a:gd name="connsiteX4" fmla="*/ 1365255 w 2360193"/>
            <a:gd name="connsiteY4" fmla="*/ 527384 h 621632"/>
            <a:gd name="connsiteX5" fmla="*/ 1513974 w 2360193"/>
            <a:gd name="connsiteY5" fmla="*/ 425133 h 621632"/>
            <a:gd name="connsiteX6" fmla="*/ 1662692 w 2360193"/>
            <a:gd name="connsiteY6" fmla="*/ 527384 h 621632"/>
            <a:gd name="connsiteX7" fmla="*/ 1605885 w 2360193"/>
            <a:gd name="connsiteY7" fmla="*/ 361940 h 621632"/>
            <a:gd name="connsiteX8" fmla="*/ 1754604 w 2360193"/>
            <a:gd name="connsiteY8" fmla="*/ 259691 h 621632"/>
            <a:gd name="connsiteX9" fmla="*/ 1570778 w 2360193"/>
            <a:gd name="connsiteY9" fmla="*/ 259692 h 621632"/>
            <a:gd name="connsiteX10" fmla="*/ 908385 w 2360193"/>
            <a:gd name="connsiteY10" fmla="*/ 94248 h 621632"/>
            <a:gd name="connsiteX11" fmla="*/ 851580 w 2360193"/>
            <a:gd name="connsiteY11" fmla="*/ 259692 h 621632"/>
            <a:gd name="connsiteX12" fmla="*/ 667754 w 2360193"/>
            <a:gd name="connsiteY12" fmla="*/ 259691 h 621632"/>
            <a:gd name="connsiteX13" fmla="*/ 816473 w 2360193"/>
            <a:gd name="connsiteY13" fmla="*/ 361940 h 621632"/>
            <a:gd name="connsiteX14" fmla="*/ 759666 w 2360193"/>
            <a:gd name="connsiteY14" fmla="*/ 527384 h 621632"/>
            <a:gd name="connsiteX15" fmla="*/ 908385 w 2360193"/>
            <a:gd name="connsiteY15" fmla="*/ 425133 h 621632"/>
            <a:gd name="connsiteX16" fmla="*/ 1057103 w 2360193"/>
            <a:gd name="connsiteY16" fmla="*/ 527384 h 621632"/>
            <a:gd name="connsiteX17" fmla="*/ 1000296 w 2360193"/>
            <a:gd name="connsiteY17" fmla="*/ 361940 h 621632"/>
            <a:gd name="connsiteX18" fmla="*/ 1149015 w 2360193"/>
            <a:gd name="connsiteY18" fmla="*/ 259691 h 621632"/>
            <a:gd name="connsiteX19" fmla="*/ 965189 w 2360193"/>
            <a:gd name="connsiteY19" fmla="*/ 259692 h 621632"/>
            <a:gd name="connsiteX20" fmla="*/ 302796 w 2360193"/>
            <a:gd name="connsiteY20" fmla="*/ 94248 h 621632"/>
            <a:gd name="connsiteX21" fmla="*/ 245991 w 2360193"/>
            <a:gd name="connsiteY21" fmla="*/ 259692 h 621632"/>
            <a:gd name="connsiteX22" fmla="*/ 62165 w 2360193"/>
            <a:gd name="connsiteY22" fmla="*/ 259691 h 621632"/>
            <a:gd name="connsiteX23" fmla="*/ 210884 w 2360193"/>
            <a:gd name="connsiteY23" fmla="*/ 361940 h 621632"/>
            <a:gd name="connsiteX24" fmla="*/ 154077 w 2360193"/>
            <a:gd name="connsiteY24" fmla="*/ 527384 h 621632"/>
            <a:gd name="connsiteX25" fmla="*/ 302796 w 2360193"/>
            <a:gd name="connsiteY25" fmla="*/ 425133 h 621632"/>
            <a:gd name="connsiteX26" fmla="*/ 451514 w 2360193"/>
            <a:gd name="connsiteY26" fmla="*/ 527384 h 621632"/>
            <a:gd name="connsiteX27" fmla="*/ 394707 w 2360193"/>
            <a:gd name="connsiteY27" fmla="*/ 361940 h 621632"/>
            <a:gd name="connsiteX28" fmla="*/ 543426 w 2360193"/>
            <a:gd name="connsiteY28" fmla="*/ 259691 h 621632"/>
            <a:gd name="connsiteX29" fmla="*/ 359600 w 2360193"/>
            <a:gd name="connsiteY29" fmla="*/ 259692 h 621632"/>
            <a:gd name="connsiteX30" fmla="*/ 0 w 2360193"/>
            <a:gd name="connsiteY30" fmla="*/ 0 h 621632"/>
            <a:gd name="connsiteX31" fmla="*/ 2360193 w 2360193"/>
            <a:gd name="connsiteY31" fmla="*/ 0 h 621632"/>
            <a:gd name="connsiteX32" fmla="*/ 2360193 w 2360193"/>
            <a:gd name="connsiteY32" fmla="*/ 259691 h 621632"/>
            <a:gd name="connsiteX33" fmla="*/ 2176367 w 2360193"/>
            <a:gd name="connsiteY33" fmla="*/ 259692 h 621632"/>
            <a:gd name="connsiteX34" fmla="*/ 2119563 w 2360193"/>
            <a:gd name="connsiteY34" fmla="*/ 94248 h 621632"/>
            <a:gd name="connsiteX35" fmla="*/ 2062758 w 2360193"/>
            <a:gd name="connsiteY35" fmla="*/ 259692 h 621632"/>
            <a:gd name="connsiteX36" fmla="*/ 1878932 w 2360193"/>
            <a:gd name="connsiteY36" fmla="*/ 259691 h 621632"/>
            <a:gd name="connsiteX37" fmla="*/ 2027651 w 2360193"/>
            <a:gd name="connsiteY37" fmla="*/ 361940 h 621632"/>
            <a:gd name="connsiteX38" fmla="*/ 1970844 w 2360193"/>
            <a:gd name="connsiteY38" fmla="*/ 527384 h 621632"/>
            <a:gd name="connsiteX39" fmla="*/ 2119563 w 2360193"/>
            <a:gd name="connsiteY39" fmla="*/ 425133 h 621632"/>
            <a:gd name="connsiteX40" fmla="*/ 2268281 w 2360193"/>
            <a:gd name="connsiteY40" fmla="*/ 527384 h 621632"/>
            <a:gd name="connsiteX41" fmla="*/ 2211474 w 2360193"/>
            <a:gd name="connsiteY41" fmla="*/ 361940 h 621632"/>
            <a:gd name="connsiteX42" fmla="*/ 2360193 w 2360193"/>
            <a:gd name="connsiteY42" fmla="*/ 259691 h 621632"/>
            <a:gd name="connsiteX43" fmla="*/ 2360193 w 2360193"/>
            <a:gd name="connsiteY43" fmla="*/ 621632 h 621632"/>
            <a:gd name="connsiteX44" fmla="*/ 0 w 2360193"/>
            <a:gd name="connsiteY44" fmla="*/ 621632 h 62163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Lst>
          <a:rect l="l" t="t" r="r" b="b"/>
          <a:pathLst>
            <a:path w="2360193" h="621632">
              <a:moveTo>
                <a:pt x="1513974" y="94248"/>
              </a:moveTo>
              <a:lnTo>
                <a:pt x="1457169" y="259692"/>
              </a:lnTo>
              <a:lnTo>
                <a:pt x="1273343" y="259691"/>
              </a:lnTo>
              <a:lnTo>
                <a:pt x="1422062" y="361940"/>
              </a:lnTo>
              <a:lnTo>
                <a:pt x="1365255" y="527384"/>
              </a:lnTo>
              <a:lnTo>
                <a:pt x="1513974" y="425133"/>
              </a:lnTo>
              <a:lnTo>
                <a:pt x="1662692" y="527384"/>
              </a:lnTo>
              <a:lnTo>
                <a:pt x="1605885" y="361940"/>
              </a:lnTo>
              <a:lnTo>
                <a:pt x="1754604" y="259691"/>
              </a:lnTo>
              <a:lnTo>
                <a:pt x="1570778" y="259692"/>
              </a:lnTo>
              <a:close/>
              <a:moveTo>
                <a:pt x="908385" y="94248"/>
              </a:moveTo>
              <a:lnTo>
                <a:pt x="851580" y="259692"/>
              </a:lnTo>
              <a:lnTo>
                <a:pt x="667754" y="259691"/>
              </a:lnTo>
              <a:lnTo>
                <a:pt x="816473" y="361940"/>
              </a:lnTo>
              <a:lnTo>
                <a:pt x="759666" y="527384"/>
              </a:lnTo>
              <a:lnTo>
                <a:pt x="908385" y="425133"/>
              </a:lnTo>
              <a:lnTo>
                <a:pt x="1057103" y="527384"/>
              </a:lnTo>
              <a:lnTo>
                <a:pt x="1000296" y="361940"/>
              </a:lnTo>
              <a:lnTo>
                <a:pt x="1149015" y="259691"/>
              </a:lnTo>
              <a:lnTo>
                <a:pt x="965189" y="259692"/>
              </a:lnTo>
              <a:close/>
              <a:moveTo>
                <a:pt x="302796" y="94248"/>
              </a:moveTo>
              <a:lnTo>
                <a:pt x="245991" y="259692"/>
              </a:lnTo>
              <a:lnTo>
                <a:pt x="62165" y="259691"/>
              </a:lnTo>
              <a:lnTo>
                <a:pt x="210884" y="361940"/>
              </a:lnTo>
              <a:lnTo>
                <a:pt x="154077" y="527384"/>
              </a:lnTo>
              <a:lnTo>
                <a:pt x="302796" y="425133"/>
              </a:lnTo>
              <a:lnTo>
                <a:pt x="451514" y="527384"/>
              </a:lnTo>
              <a:lnTo>
                <a:pt x="394707" y="361940"/>
              </a:lnTo>
              <a:lnTo>
                <a:pt x="543426" y="259691"/>
              </a:lnTo>
              <a:lnTo>
                <a:pt x="359600" y="259692"/>
              </a:lnTo>
              <a:close/>
              <a:moveTo>
                <a:pt x="0" y="0"/>
              </a:moveTo>
              <a:lnTo>
                <a:pt x="2360193" y="0"/>
              </a:lnTo>
              <a:lnTo>
                <a:pt x="2360193" y="259691"/>
              </a:lnTo>
              <a:lnTo>
                <a:pt x="2176367" y="259692"/>
              </a:lnTo>
              <a:lnTo>
                <a:pt x="2119563" y="94248"/>
              </a:lnTo>
              <a:lnTo>
                <a:pt x="2062758" y="259692"/>
              </a:lnTo>
              <a:lnTo>
                <a:pt x="1878932" y="259691"/>
              </a:lnTo>
              <a:lnTo>
                <a:pt x="2027651" y="361940"/>
              </a:lnTo>
              <a:lnTo>
                <a:pt x="1970844" y="527384"/>
              </a:lnTo>
              <a:lnTo>
                <a:pt x="2119563" y="425133"/>
              </a:lnTo>
              <a:lnTo>
                <a:pt x="2268281" y="527384"/>
              </a:lnTo>
              <a:lnTo>
                <a:pt x="2211474" y="361940"/>
              </a:lnTo>
              <a:lnTo>
                <a:pt x="2360193" y="259691"/>
              </a:lnTo>
              <a:lnTo>
                <a:pt x="2360193" y="621632"/>
              </a:lnTo>
              <a:lnTo>
                <a:pt x="0" y="621632"/>
              </a:lnTo>
              <a:close/>
            </a:path>
          </a:pathLst>
        </a:cu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3</xdr:col>
      <xdr:colOff>563880</xdr:colOff>
      <xdr:row>23</xdr:row>
      <xdr:rowOff>0</xdr:rowOff>
    </xdr:from>
    <xdr:to>
      <xdr:col>4</xdr:col>
      <xdr:colOff>289560</xdr:colOff>
      <xdr:row>29</xdr:row>
      <xdr:rowOff>171450</xdr:rowOff>
    </xdr:to>
    <xdr:sp macro="" textlink="">
      <xdr:nvSpPr>
        <xdr:cNvPr id="8" name="Rectangle 7">
          <a:extLst>
            <a:ext uri="{FF2B5EF4-FFF2-40B4-BE49-F238E27FC236}">
              <a16:creationId xmlns:a16="http://schemas.microsoft.com/office/drawing/2014/main" id="{16ACBE37-DA86-F0DB-7330-5C0C8A48BBDC}"/>
            </a:ext>
          </a:extLst>
        </xdr:cNvPr>
        <xdr:cNvSpPr/>
      </xdr:nvSpPr>
      <xdr:spPr>
        <a:xfrm>
          <a:off x="5128260" y="4556760"/>
          <a:ext cx="731520" cy="136017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9.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a:extLst>
            <a:ext uri="{FF2B5EF4-FFF2-40B4-BE49-F238E27FC236}">
              <a16:creationId xmlns:a16="http://schemas.microsoft.com/office/drawing/2014/main" id="{00000000-0008-0000-0200-000002000000}"/>
            </a:ext>
          </a:extLst>
        </xdr:cNvPr>
        <xdr:cNvGrpSpPr/>
      </xdr:nvGrpSpPr>
      <xdr:grpSpPr>
        <a:xfrm>
          <a:off x="1348740" y="314325"/>
          <a:ext cx="14725650" cy="7477125"/>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1.xml><?xml version="1.0" encoding="utf-8"?>
<xdr:wsDr xmlns:xdr="http://schemas.openxmlformats.org/drawingml/2006/spreadsheetDrawing" xmlns:a="http://schemas.openxmlformats.org/drawingml/2006/main">
  <xdr:oneCellAnchor>
    <xdr:from>
      <xdr:col>1</xdr:col>
      <xdr:colOff>613410</xdr:colOff>
      <xdr:row>1</xdr:row>
      <xdr:rowOff>26670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268730" y="217170"/>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2.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045845" y="295275"/>
          <a:ext cx="10191750" cy="7124700"/>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3.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a:extLst>
            <a:ext uri="{FF2B5EF4-FFF2-40B4-BE49-F238E27FC236}">
              <a16:creationId xmlns:a16="http://schemas.microsoft.com/office/drawing/2014/main" id="{00000000-0008-0000-0500-000002000000}"/>
            </a:ext>
          </a:extLst>
        </xdr:cNvPr>
        <xdr:cNvGrpSpPr/>
      </xdr:nvGrpSpPr>
      <xdr:grpSpPr>
        <a:xfrm>
          <a:off x="1083945" y="514350"/>
          <a:ext cx="14830425" cy="7381875"/>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Y RAJESH" refreshedDate="45481.661697685187" createdVersion="8" refreshedVersion="8" minRefreshableVersion="3" recordCount="1470" xr:uid="{44D2915F-0A98-4124-9935-CFF0707B689D}">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7173066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B1303C5-D520-4ACF-A71E-62700D968838}"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Gender" fld="8" subtotal="count" baseField="0" baseItem="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B3C991-3D8B-4F64-A5C4-8DC261310C59}" name="education attr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i>
    <i>
      <x v="1"/>
    </i>
    <i>
      <x v="2"/>
    </i>
    <i>
      <x v="3"/>
    </i>
    <i>
      <x v="4"/>
    </i>
    <i t="grand">
      <x/>
    </i>
  </rowItems>
  <colItems count="1">
    <i/>
  </colItems>
  <dataFields count="1">
    <dataField name="Sum of CF_attrition count" fld="17" baseField="0" baseItem="0"/>
  </dataFields>
  <chartFormats count="3">
    <chartFormat chart="5"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2" format="3">
      <pivotArea type="data" outline="0" fieldPosition="0">
        <references count="2">
          <reference field="4294967294" count="1" selected="0">
            <x v="0"/>
          </reference>
          <reference field="23" count="1" selected="0">
            <x v="4"/>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89A3E2A-ACBA-450D-82EE-8A6B7BEBB572}" name="attr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465CB5F-E709-4D54-B0F4-6A74EA3CF968}" name="department attr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chartFormats count="6">
    <chartFormat chart="0"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4" count="1" selected="0">
            <x v="0"/>
          </reference>
        </references>
      </pivotArea>
    </chartFormat>
    <chartFormat chart="4" format="7">
      <pivotArea type="data" outline="0" fieldPosition="0">
        <references count="2">
          <reference field="4294967294" count="1" selected="0">
            <x v="0"/>
          </reference>
          <reference field="4" count="1" selected="0">
            <x v="1"/>
          </reference>
        </references>
      </pivotArea>
    </chartFormat>
    <chartFormat chart="4"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58B3ECC-0F92-4D54-A5B9-C4F2809E125E}" name="arrition by ag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2"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D223626-2970-449A-886F-B83C3CCCE397}"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9416CF5-4206-4B89-B26C-2735C35CAB21}"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7:A18"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1">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F5C63A-F6E6-4038-94B4-0B6907BB4019}"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 no" fld="6" subtotal="count" baseField="0" baseItem="0"/>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3B333CBA-8CF6-476B-B259-363F8E91E03C}" sourceName="Gender">
  <pivotTables>
    <pivotTable tabId="21" name="PivotTable6"/>
    <pivotTable tabId="7" name="rating"/>
    <pivotTable tabId="7" name="kpi"/>
    <pivotTable tabId="25" name="arrition by age"/>
    <pivotTable tabId="27" name="marital status"/>
    <pivotTable tabId="22" name="education attri"/>
    <pivotTable tabId="23" name="attrtion by job"/>
    <pivotTable tabId="24" name="department attrtion"/>
  </pivotTables>
  <data>
    <tabular pivotCacheId="71730660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B2ADA5E8-B312-4DE2-9DC9-27A212CEC456}" sourceName="Department">
  <pivotTables>
    <pivotTable tabId="25" name="arrition by age"/>
    <pivotTable tabId="7" name="kpi"/>
    <pivotTable tabId="7" name="rating"/>
    <pivotTable tabId="27" name="marital status"/>
    <pivotTable tabId="21" name="PivotTable6"/>
    <pivotTable tabId="22" name="education attri"/>
    <pivotTable tabId="23" name="attrtion by job"/>
    <pivotTable tabId="24" name="department attrtion"/>
  </pivotTables>
  <data>
    <tabular pivotCacheId="717306600">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0A2DB0D9-1454-4CA2-A2C7-F428322A23C0}" sourceName="Education Field">
  <pivotTables>
    <pivotTable tabId="25" name="arrition by age"/>
    <pivotTable tabId="7" name="kpi"/>
    <pivotTable tabId="7" name="rating"/>
    <pivotTable tabId="27" name="marital status"/>
    <pivotTable tabId="21" name="PivotTable6"/>
    <pivotTable tabId="22" name="education attri"/>
    <pivotTable tabId="23" name="attrtion by job"/>
    <pivotTable tabId="24" name="department attrtion"/>
  </pivotTables>
  <data>
    <tabular pivotCacheId="717306600">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EA08D6D6-F65C-4AD4-8206-DC0469E20E16}" cache="Slicer_Gender1" caption="Gender" columnCount="2" style="Slicer Style 2" rowHeight="260350"/>
  <slicer name="Department 1" xr10:uid="{88C9BD52-0DE2-4B9D-A11A-74E54FB629F9}" cache="Slicer_Department" style="Slicer Style 2" rowHeight="260350"/>
  <slicer name="Education Field 3" xr10:uid="{3025F5E7-8EBE-4812-9A3A-2FD342DE5670}" cache="Slicer_Education_Field2" style="Slicer Style 2"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92252F71-2E02-4620-A383-9E6B43826BD0}" cache="Slicer_Gender1" caption="Gender" rowHeight="260350"/>
  <slicer name="Education Field 1" xr10:uid="{D499F83D-6597-4E3F-92CA-93A8E0B84964}" cache="Slicer_Education_Field2"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08C7E47D-0440-421A-B353-570425B3EFE0}" cache="Slicer_Department" caption="Department" rowHeight="260350"/>
  <slicer name="Education Field 2" xr10:uid="{1E4ACC3D-DA29-4149-840B-1AE795256E80}"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DACD07E2-B9AC-4A4B-A8D2-AE13A08FA462}" cache="Slicer_Gender1" caption="Gender" rowHeight="260350"/>
  <slicer name="Education Field" xr10:uid="{066D87C0-75BE-4885-9F53-9A52D9783B67}" cache="Slicer_Education_Field2" caption="Education Field"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TableStyleMedium2"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3672590-5B9C-4951-97F7-0E91C5F18661}" name="Table2" displayName="Table2" ref="A1:AR883" totalsRowShown="0">
  <autoFilter ref="A1:AR883" xr:uid="{A3672590-5B9C-4951-97F7-0E91C5F18661}"/>
  <tableColumns count="44">
    <tableColumn id="1" xr3:uid="{FE1DF6E2-6160-4A2A-8112-7C878E175BA3}" name="Attrition"/>
    <tableColumn id="2" xr3:uid="{0F5A06DE-8B4E-4EB6-A41F-A4614461CEE1}" name="Business Travel"/>
    <tableColumn id="3" xr3:uid="{9327F55B-6218-4AEB-83DF-2EB8CC05CC74}" name="CF_age band"/>
    <tableColumn id="4" xr3:uid="{ED5176F4-6F17-49C7-9939-E5FFB21F184A}" name="CF_attrition label"/>
    <tableColumn id="5" xr3:uid="{67F6E14E-5FFC-4F58-BE44-994F7FAD509B}" name="Department"/>
    <tableColumn id="6" xr3:uid="{3F598A85-6F81-4F17-B774-2E1C54D803AE}" name="Education Field"/>
    <tableColumn id="7" xr3:uid="{4549AA7A-1515-4670-9191-F182149DDECE}" name="emp no"/>
    <tableColumn id="8" xr3:uid="{87A768CE-3AC2-4CA3-A42B-13991388CD10}" name="Employee Number"/>
    <tableColumn id="9" xr3:uid="{8FA0F52C-D3D2-4773-AF6A-AC5DD3CEA91C}" name="Gender"/>
    <tableColumn id="10" xr3:uid="{555B22B3-8A1E-4976-AEB2-1754331AF8FF}" name="Job Role"/>
    <tableColumn id="11" xr3:uid="{EE05BBA0-A974-4B98-B12F-DADB81ADE809}" name="Marital Status"/>
    <tableColumn id="12" xr3:uid="{A9770547-6619-417D-B2B3-1EA11DB4E451}" name="Over Time"/>
    <tableColumn id="13" xr3:uid="{881CA4FD-3819-45E5-9528-AA34A091DB8B}" name="Over18"/>
    <tableColumn id="14" xr3:uid="{7C7DFA0B-8060-4BDC-A613-E72B5F73BC7A}" name="Training Times Last Year"/>
    <tableColumn id="15" xr3:uid="{C36DAB8F-24D1-4CEB-90DF-76D0F4C9EC5A}" name="-2"/>
    <tableColumn id="16" xr3:uid="{135F2EFD-DEC8-4F03-8B28-C9E521108452}" name="0"/>
    <tableColumn id="17" xr3:uid="{11826E3C-1AF5-4913-8E17-E5A6A0C0B36F}" name="Age"/>
    <tableColumn id="18" xr3:uid="{277FAD2E-1416-45AA-8202-2B05286486DA}" name="CF_attrition count"/>
    <tableColumn id="19" xr3:uid="{BB2CDA6C-7071-4AC4-9888-AB3179443DB7}" name="CF_attrition counts"/>
    <tableColumn id="20" xr3:uid="{0C5C2D25-DECA-4E68-9B80-728C20FB3599}" name="CF_attrition rate"/>
    <tableColumn id="21" xr3:uid="{CE1C4B97-3EAA-442B-B644-351074C3C9EF}" name="CF_current Employee"/>
    <tableColumn id="22" xr3:uid="{14B864ED-FCC5-44E4-AFE9-EBF54E9ECB76}" name="Daily Rate"/>
    <tableColumn id="23" xr3:uid="{333396D3-D75A-4C11-9B33-60834AF96289}" name="Distance From Home"/>
    <tableColumn id="24" xr3:uid="{0298C6D7-243F-4DBB-A613-71D75A45136F}" name="Education"/>
    <tableColumn id="25" xr3:uid="{35A50E65-18E6-4078-B852-894DD80F2F34}" name="Employee Count"/>
    <tableColumn id="26" xr3:uid="{DB222852-DC4A-4579-A9AB-B1CE90A5F0CB}" name="Environment Satisfaction"/>
    <tableColumn id="27" xr3:uid="{64997BBA-7535-4771-9C6C-6185BCBBCFB2}" name="Hourly Rate"/>
    <tableColumn id="28" xr3:uid="{836573BF-B3F0-4E59-B905-37A709CD8C4E}" name="Job Involvement"/>
    <tableColumn id="29" xr3:uid="{82E23899-F7C1-4BF9-B222-12E3A70EBB8B}" name="Job Level"/>
    <tableColumn id="30" xr3:uid="{FBED121A-20AC-4FD1-B586-44C9D2B26BF7}" name="Job Satisfaction"/>
    <tableColumn id="31" xr3:uid="{7DF773CE-FBE2-469F-9BD6-2A20427F32F2}" name="Monthly Income"/>
    <tableColumn id="32" xr3:uid="{97AB9D81-495D-4B8C-9C59-91524388E3CC}" name="Monthly Rate"/>
    <tableColumn id="33" xr3:uid="{FEF5E12A-2B22-4E00-9E0F-BE9850CFA928}" name="Num Companies Worked"/>
    <tableColumn id="34" xr3:uid="{BD3BA1B2-B73A-4E1D-94DD-81F8E926B31A}" name="Percent Salary Hike"/>
    <tableColumn id="35" xr3:uid="{843BB893-5ED2-4510-BB74-25543F1133B8}" name="Performance Rating"/>
    <tableColumn id="36" xr3:uid="{CBD7CC95-C935-44E4-963C-83C660EADD7C}" name="Relationship Satisfaction"/>
    <tableColumn id="37" xr3:uid="{0AC809FB-858C-48C2-9C17-80AF0071BAB2}" name="Standard Hours"/>
    <tableColumn id="38" xr3:uid="{FC803B00-7A99-4FB9-982B-3D642F52A5EA}" name="Stock Option Level"/>
    <tableColumn id="39" xr3:uid="{6E1316A1-44E1-4A05-A2F9-E062DC6060D2}" name="Total Working Years"/>
    <tableColumn id="40" xr3:uid="{0B83A8FA-7A5F-4134-B900-3BF87D9D0794}" name="Work Life Balance"/>
    <tableColumn id="41" xr3:uid="{1F5B6ACD-C1C4-481C-A62F-3128E13F3D3F}" name="Years At Company"/>
    <tableColumn id="42" xr3:uid="{3B71507B-A069-4535-B068-F4268B356D7D}" name="Years In Current Role"/>
    <tableColumn id="43" xr3:uid="{C53CF047-4488-4588-B93F-6EF0D52BE9BE}" name="Years Since Last Promotion"/>
    <tableColumn id="44" xr3:uid="{AB72028C-5588-4025-968C-7008AA4F1627}" name="Years With Curr Manager"/>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3" Type="http://schemas.microsoft.com/office/2011/relationships/webextension" Target="webextension3.xml"/><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8">
    <wetp:webextensionref xmlns:r="http://schemas.openxmlformats.org/officeDocument/2006/relationships" r:id="rId1"/>
  </wetp:taskpane>
  <wetp:taskpane dockstate="right" visibility="0" width="438" row="5">
    <wetp:webextensionref xmlns:r="http://schemas.openxmlformats.org/officeDocument/2006/relationships" r:id="rId2"/>
  </wetp:taskpane>
  <wetp:taskpane dockstate="right" visibility="0" width="438" row="6">
    <wetp:webextensionref xmlns:r="http://schemas.openxmlformats.org/officeDocument/2006/relationships" r:id="rId3"/>
  </wetp:taskpane>
</wetp:taskpanes>
</file>

<file path=xl/webextensions/webextension1.xml><?xml version="1.0" encoding="utf-8"?>
<we:webextension xmlns:we="http://schemas.microsoft.com/office/webextensions/webextension/2010/11" id="{0BBB249C-53DD-490B-8D45-6B20B94D7D56}">
  <we:reference id="wa200005107" version="1.1.0.0" store="en-US" storeType="OMEX"/>
  <we:alternateReferences>
    <we:reference id="WA200005107" version="1.1.0.0" store=""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F8970FBC-089C-4566-B1FE-51D84BEECEFF}">
  <we:reference id="wa200005271" version="2.5.5.0" store="en-US" storeType="OMEX"/>
  <we:alternateReferences>
    <we:reference id="WA200005271" version="2.5.5.0" store="WA20000527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List>
    </a:ext>
  </we:extLst>
</we:webextension>
</file>

<file path=xl/webextensions/webextension3.xml><?xml version="1.0" encoding="utf-8"?>
<we:webextension xmlns:we="http://schemas.microsoft.com/office/webextensions/webextension/2010/11" id="{32A7F281-D41A-4D5A-8D91-1106F3F29DB7}">
  <we:reference id="wa200001584" version="2.8.1.5" store="en-US" storeType="OMEX"/>
  <we:alternateReferences>
    <we:reference id="WA200001584" version="2.8.1.5" store="WA20000158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ivotTable" Target="../pivotTables/pivotTable8.xml"/><Relationship Id="rId1" Type="http://schemas.openxmlformats.org/officeDocument/2006/relationships/pivotTable" Target="../pivotTables/pivotTable7.xml"/><Relationship Id="rId4" Type="http://schemas.microsoft.com/office/2007/relationships/slicer" Target="../slicers/slicer4.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A7B87-BFEF-4962-9E38-350AE203F3A4}">
  <dimension ref="A1"/>
  <sheetViews>
    <sheetView showGridLines="0" zoomScale="55" zoomScaleNormal="55" workbookViewId="0">
      <selection activeCell="K45" sqref="K45"/>
    </sheetView>
  </sheetViews>
  <sheetFormatPr defaultRowHeight="15.6" x14ac:dyDescent="0.3"/>
  <cols>
    <col min="3" max="4" width="8.796875" customWidth="1"/>
    <col min="17" max="17" width="9.8984375" customWidth="1"/>
    <col min="18" max="18" width="15.5" customWidth="1"/>
    <col min="21" max="21" width="12.796875"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C15" sqref="C15"/>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17022-0575-4110-8983-5CCFDEAB6424}">
  <dimension ref="A3:C10"/>
  <sheetViews>
    <sheetView tabSelected="1" topLeftCell="G1" workbookViewId="0">
      <selection activeCell="C14" sqref="C14"/>
    </sheetView>
  </sheetViews>
  <sheetFormatPr defaultRowHeight="15.6" x14ac:dyDescent="0.3"/>
  <cols>
    <col min="1" max="1" width="12.19921875" bestFit="1" customWidth="1"/>
    <col min="2" max="2" width="15" bestFit="1" customWidth="1"/>
  </cols>
  <sheetData>
    <row r="3" spans="1:3" x14ac:dyDescent="0.3">
      <c r="A3" s="11" t="s">
        <v>1565</v>
      </c>
      <c r="B3" t="s">
        <v>1567</v>
      </c>
    </row>
    <row r="4" spans="1:3" x14ac:dyDescent="0.3">
      <c r="A4" s="12" t="s">
        <v>51</v>
      </c>
      <c r="B4" s="24">
        <v>588</v>
      </c>
    </row>
    <row r="5" spans="1:3" x14ac:dyDescent="0.3">
      <c r="A5" s="12" t="s">
        <v>62</v>
      </c>
      <c r="B5" s="24">
        <v>882</v>
      </c>
    </row>
    <row r="6" spans="1:3" x14ac:dyDescent="0.3">
      <c r="A6" s="12" t="s">
        <v>1566</v>
      </c>
      <c r="B6" s="24">
        <v>1470</v>
      </c>
    </row>
    <row r="9" spans="1:3" x14ac:dyDescent="0.3">
      <c r="A9" s="12" t="s">
        <v>1568</v>
      </c>
      <c r="B9" s="10">
        <f>IFERROR(GETPIVOTDATA("Gender",$A$3,"Gender","Female"),0)</f>
        <v>588</v>
      </c>
      <c r="C9" s="17">
        <f>IFERROR(B9/($B$9+$B$10),0)</f>
        <v>0.4</v>
      </c>
    </row>
    <row r="10" spans="1:3" x14ac:dyDescent="0.3">
      <c r="A10" s="12" t="s">
        <v>1569</v>
      </c>
      <c r="B10">
        <f>IFERROR(GETPIVOTDATA("Gender",$A$3,"Gender","Male"),0)</f>
        <v>882</v>
      </c>
      <c r="C10" s="17">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26476-468D-406E-89BA-93E150AAC4AD}">
  <dimension ref="A1"/>
  <sheetViews>
    <sheetView workbookViewId="0"/>
  </sheetViews>
  <sheetFormatPr defaultRowHeight="15.6"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88E7D-D561-4D11-A7A4-560E80419A9B}">
  <dimension ref="A3:B9"/>
  <sheetViews>
    <sheetView workbookViewId="0">
      <selection activeCell="D6" sqref="D6"/>
    </sheetView>
  </sheetViews>
  <sheetFormatPr defaultRowHeight="15.6" x14ac:dyDescent="0.3"/>
  <cols>
    <col min="1" max="1" width="16" bestFit="1" customWidth="1"/>
    <col min="2" max="2" width="22.796875" bestFit="1" customWidth="1"/>
  </cols>
  <sheetData>
    <row r="3" spans="1:2" x14ac:dyDescent="0.3">
      <c r="A3" s="13" t="s">
        <v>1565</v>
      </c>
      <c r="B3" s="3" t="s">
        <v>1555</v>
      </c>
    </row>
    <row r="4" spans="1:2" x14ac:dyDescent="0.3">
      <c r="A4" s="14" t="s">
        <v>55</v>
      </c>
      <c r="B4" s="18">
        <v>44</v>
      </c>
    </row>
    <row r="5" spans="1:2" x14ac:dyDescent="0.3">
      <c r="A5" s="15" t="s">
        <v>77</v>
      </c>
      <c r="B5" s="19">
        <v>99</v>
      </c>
    </row>
    <row r="6" spans="1:2" x14ac:dyDescent="0.3">
      <c r="A6" s="15" t="s">
        <v>134</v>
      </c>
      <c r="B6" s="19">
        <v>5</v>
      </c>
    </row>
    <row r="7" spans="1:2" x14ac:dyDescent="0.3">
      <c r="A7" s="15" t="s">
        <v>65</v>
      </c>
      <c r="B7" s="19">
        <v>31</v>
      </c>
    </row>
    <row r="8" spans="1:2" x14ac:dyDescent="0.3">
      <c r="A8" s="15" t="s">
        <v>71</v>
      </c>
      <c r="B8" s="19">
        <v>58</v>
      </c>
    </row>
    <row r="9" spans="1:2" x14ac:dyDescent="0.3">
      <c r="A9" s="16" t="s">
        <v>1566</v>
      </c>
      <c r="B9" s="20">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9F909-635B-4B8B-A94B-2EC2BA419FB8}">
  <dimension ref="A3:B25"/>
  <sheetViews>
    <sheetView topLeftCell="A3" workbookViewId="0">
      <selection activeCell="F9" sqref="F9"/>
    </sheetView>
  </sheetViews>
  <sheetFormatPr defaultRowHeight="15.6" x14ac:dyDescent="0.3"/>
  <cols>
    <col min="1" max="1" width="23.296875" bestFit="1" customWidth="1"/>
    <col min="2" max="2" width="22.796875" bestFit="1" customWidth="1"/>
  </cols>
  <sheetData>
    <row r="3" spans="1:2" x14ac:dyDescent="0.3">
      <c r="A3" s="13" t="s">
        <v>1565</v>
      </c>
      <c r="B3" s="3" t="s">
        <v>1555</v>
      </c>
    </row>
    <row r="4" spans="1:2" x14ac:dyDescent="0.3">
      <c r="A4" s="14" t="s">
        <v>83</v>
      </c>
      <c r="B4" s="18">
        <v>9</v>
      </c>
    </row>
    <row r="5" spans="1:2" x14ac:dyDescent="0.3">
      <c r="A5" s="15" t="s">
        <v>163</v>
      </c>
      <c r="B5" s="19">
        <v>12</v>
      </c>
    </row>
    <row r="6" spans="1:2" x14ac:dyDescent="0.3">
      <c r="A6" s="15" t="s">
        <v>68</v>
      </c>
      <c r="B6" s="19">
        <v>62</v>
      </c>
    </row>
    <row r="7" spans="1:2" x14ac:dyDescent="0.3">
      <c r="A7" s="15" t="s">
        <v>95</v>
      </c>
      <c r="B7" s="19">
        <v>5</v>
      </c>
    </row>
    <row r="8" spans="1:2" x14ac:dyDescent="0.3">
      <c r="A8" s="15" t="s">
        <v>81</v>
      </c>
      <c r="B8" s="19">
        <v>10</v>
      </c>
    </row>
    <row r="9" spans="1:2" x14ac:dyDescent="0.3">
      <c r="A9" s="15" t="s">
        <v>101</v>
      </c>
      <c r="B9" s="19">
        <v>2</v>
      </c>
    </row>
    <row r="10" spans="1:2" x14ac:dyDescent="0.3">
      <c r="A10" s="15" t="s">
        <v>63</v>
      </c>
      <c r="B10" s="19">
        <v>47</v>
      </c>
    </row>
    <row r="11" spans="1:2" x14ac:dyDescent="0.3">
      <c r="A11" s="15" t="s">
        <v>52</v>
      </c>
      <c r="B11" s="19">
        <v>57</v>
      </c>
    </row>
    <row r="12" spans="1:2" x14ac:dyDescent="0.3">
      <c r="A12" s="15" t="s">
        <v>99</v>
      </c>
      <c r="B12" s="19">
        <v>33</v>
      </c>
    </row>
    <row r="13" spans="1:2" x14ac:dyDescent="0.3">
      <c r="A13" s="16" t="s">
        <v>1566</v>
      </c>
      <c r="B13" s="20">
        <v>237</v>
      </c>
    </row>
    <row r="16" spans="1:2" x14ac:dyDescent="0.3">
      <c r="A16" s="12" t="s">
        <v>1570</v>
      </c>
      <c r="B16" s="10" t="s">
        <v>1571</v>
      </c>
    </row>
    <row r="17" spans="1:2" x14ac:dyDescent="0.3">
      <c r="A17" t="str">
        <f>A4</f>
        <v>Healthcare Representative</v>
      </c>
      <c r="B17">
        <f>GETPIVOTDATA("CF_attrition count",$A$3,"Job Role",A4)</f>
        <v>9</v>
      </c>
    </row>
    <row r="18" spans="1:2" x14ac:dyDescent="0.3">
      <c r="A18" t="str">
        <f t="shared" ref="A18:A25" si="0">A5</f>
        <v>Human Resources</v>
      </c>
      <c r="B18">
        <f t="shared" ref="B18:B25" si="1">GETPIVOTDATA("CF_attrition count",$A$3,"Job Role",A5)</f>
        <v>12</v>
      </c>
    </row>
    <row r="19" spans="1:2" x14ac:dyDescent="0.3">
      <c r="A19" t="str">
        <f t="shared" si="0"/>
        <v>Laboratory Technician</v>
      </c>
      <c r="B19">
        <f t="shared" si="1"/>
        <v>62</v>
      </c>
    </row>
    <row r="20" spans="1:2" x14ac:dyDescent="0.3">
      <c r="A20" t="str">
        <f t="shared" si="0"/>
        <v>Manager</v>
      </c>
      <c r="B20">
        <f t="shared" si="1"/>
        <v>5</v>
      </c>
    </row>
    <row r="21" spans="1:2" x14ac:dyDescent="0.3">
      <c r="A21" t="str">
        <f t="shared" si="0"/>
        <v>Manufacturing Director</v>
      </c>
      <c r="B21">
        <f t="shared" si="1"/>
        <v>10</v>
      </c>
    </row>
    <row r="22" spans="1:2" x14ac:dyDescent="0.3">
      <c r="A22" t="str">
        <f t="shared" si="0"/>
        <v>Research Director</v>
      </c>
      <c r="B22">
        <f t="shared" si="1"/>
        <v>2</v>
      </c>
    </row>
    <row r="23" spans="1:2" x14ac:dyDescent="0.3">
      <c r="A23" t="str">
        <f t="shared" si="0"/>
        <v>Research Scientist</v>
      </c>
      <c r="B23">
        <f t="shared" si="1"/>
        <v>47</v>
      </c>
    </row>
    <row r="24" spans="1:2" x14ac:dyDescent="0.3">
      <c r="A24" t="str">
        <f t="shared" si="0"/>
        <v>Sales Executive</v>
      </c>
      <c r="B24">
        <f t="shared" si="1"/>
        <v>57</v>
      </c>
    </row>
    <row r="25" spans="1:2" x14ac:dyDescent="0.3">
      <c r="A25" t="str">
        <f t="shared" si="0"/>
        <v>Sales Representative</v>
      </c>
      <c r="B25">
        <f t="shared" si="1"/>
        <v>33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572F9-8030-48E5-86A9-35106E90EA1B}">
  <dimension ref="A3:B7"/>
  <sheetViews>
    <sheetView workbookViewId="0">
      <selection activeCell="E9" sqref="E9"/>
    </sheetView>
  </sheetViews>
  <sheetFormatPr defaultRowHeight="15.6" x14ac:dyDescent="0.3"/>
  <cols>
    <col min="1" max="1" width="12.19921875" bestFit="1" customWidth="1"/>
    <col min="2" max="2" width="22.796875" bestFit="1" customWidth="1"/>
  </cols>
  <sheetData>
    <row r="3" spans="1:2" x14ac:dyDescent="0.3">
      <c r="A3" s="13" t="s">
        <v>1565</v>
      </c>
      <c r="B3" s="3" t="s">
        <v>1555</v>
      </c>
    </row>
    <row r="4" spans="1:2" x14ac:dyDescent="0.3">
      <c r="A4" s="14" t="s">
        <v>161</v>
      </c>
      <c r="B4" s="18">
        <v>12</v>
      </c>
    </row>
    <row r="5" spans="1:2" x14ac:dyDescent="0.3">
      <c r="A5" s="15" t="s">
        <v>60</v>
      </c>
      <c r="B5" s="19">
        <v>133</v>
      </c>
    </row>
    <row r="6" spans="1:2" x14ac:dyDescent="0.3">
      <c r="A6" s="15" t="s">
        <v>48</v>
      </c>
      <c r="B6" s="19">
        <v>92</v>
      </c>
    </row>
    <row r="7" spans="1:2" x14ac:dyDescent="0.3">
      <c r="A7" s="16" t="s">
        <v>1566</v>
      </c>
      <c r="B7" s="20">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1487D-85A0-4C99-A230-0DF0DA389BB0}">
  <dimension ref="A3:B9"/>
  <sheetViews>
    <sheetView workbookViewId="0">
      <selection activeCell="A3" sqref="A3"/>
    </sheetView>
  </sheetViews>
  <sheetFormatPr defaultRowHeight="15.6" x14ac:dyDescent="0.3"/>
  <cols>
    <col min="1" max="1" width="12.19921875" bestFit="1" customWidth="1"/>
    <col min="2" max="2" width="22.796875" bestFit="1" customWidth="1"/>
  </cols>
  <sheetData>
    <row r="3" spans="1:2" x14ac:dyDescent="0.3">
      <c r="A3" s="13" t="s">
        <v>1565</v>
      </c>
      <c r="B3" s="3" t="s">
        <v>1555</v>
      </c>
    </row>
    <row r="4" spans="1:2" x14ac:dyDescent="0.3">
      <c r="A4" s="14" t="s">
        <v>69</v>
      </c>
      <c r="B4" s="18">
        <v>112</v>
      </c>
    </row>
    <row r="5" spans="1:2" x14ac:dyDescent="0.3">
      <c r="A5" s="15" t="s">
        <v>46</v>
      </c>
      <c r="B5" s="19">
        <v>51</v>
      </c>
    </row>
    <row r="6" spans="1:2" x14ac:dyDescent="0.3">
      <c r="A6" s="15" t="s">
        <v>92</v>
      </c>
      <c r="B6" s="19">
        <v>38</v>
      </c>
    </row>
    <row r="7" spans="1:2" x14ac:dyDescent="0.3">
      <c r="A7" s="15" t="s">
        <v>58</v>
      </c>
      <c r="B7" s="19">
        <v>25</v>
      </c>
    </row>
    <row r="8" spans="1:2" x14ac:dyDescent="0.3">
      <c r="A8" s="15" t="s">
        <v>75</v>
      </c>
      <c r="B8" s="19">
        <v>11</v>
      </c>
    </row>
    <row r="9" spans="1:2" x14ac:dyDescent="0.3">
      <c r="A9" s="16" t="s">
        <v>1566</v>
      </c>
      <c r="B9" s="20">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954E9-4CF5-4D6A-8E11-C16649F68500}">
  <dimension ref="A3:B12"/>
  <sheetViews>
    <sheetView workbookViewId="0">
      <selection activeCell="A9" sqref="A9:B12"/>
    </sheetView>
  </sheetViews>
  <sheetFormatPr defaultRowHeight="15.6" x14ac:dyDescent="0.3"/>
  <cols>
    <col min="1" max="1" width="12.19921875" bestFit="1" customWidth="1"/>
    <col min="2" max="2" width="16" bestFit="1" customWidth="1"/>
  </cols>
  <sheetData>
    <row r="3" spans="1:2" x14ac:dyDescent="0.3">
      <c r="A3" s="13" t="s">
        <v>1565</v>
      </c>
      <c r="B3" s="3" t="s">
        <v>1572</v>
      </c>
    </row>
    <row r="4" spans="1:2" x14ac:dyDescent="0.3">
      <c r="A4" s="14" t="s">
        <v>79</v>
      </c>
      <c r="B4" s="18">
        <v>327</v>
      </c>
    </row>
    <row r="5" spans="1:2" x14ac:dyDescent="0.3">
      <c r="A5" s="15" t="s">
        <v>64</v>
      </c>
      <c r="B5" s="19">
        <v>673</v>
      </c>
    </row>
    <row r="6" spans="1:2" x14ac:dyDescent="0.3">
      <c r="A6" s="15" t="s">
        <v>53</v>
      </c>
      <c r="B6" s="19">
        <v>470</v>
      </c>
    </row>
    <row r="7" spans="1:2" x14ac:dyDescent="0.3">
      <c r="A7" s="16" t="s">
        <v>1566</v>
      </c>
      <c r="B7" s="20">
        <v>1470</v>
      </c>
    </row>
    <row r="9" spans="1:2" x14ac:dyDescent="0.3">
      <c r="A9" s="12" t="s">
        <v>1573</v>
      </c>
      <c r="B9" s="12" t="s">
        <v>1571</v>
      </c>
    </row>
    <row r="10" spans="1:2" x14ac:dyDescent="0.3">
      <c r="A10" t="str">
        <f>A4</f>
        <v>Divorced</v>
      </c>
      <c r="B10">
        <f>GETPIVOTDATA("Attrition",$A$3,"Marital Status",A4)</f>
        <v>327</v>
      </c>
    </row>
    <row r="11" spans="1:2" x14ac:dyDescent="0.3">
      <c r="A11" t="str">
        <f t="shared" ref="A11:A12" si="0">A5</f>
        <v>Married</v>
      </c>
      <c r="B11">
        <f t="shared" ref="B11:B12" si="1">GETPIVOTDATA("Attrition",$A$3,"Marital Status",A5)</f>
        <v>673</v>
      </c>
    </row>
    <row r="12" spans="1:2" x14ac:dyDescent="0.3">
      <c r="A12" t="str">
        <f t="shared" si="0"/>
        <v>Single</v>
      </c>
      <c r="B12">
        <f t="shared" si="1"/>
        <v>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37465-5A52-4D78-82A7-CF91CA36A5A5}">
  <dimension ref="A1:AR883"/>
  <sheetViews>
    <sheetView topLeftCell="A2" workbookViewId="0">
      <selection activeCell="F14" sqref="F14"/>
    </sheetView>
  </sheetViews>
  <sheetFormatPr defaultRowHeight="15.6" x14ac:dyDescent="0.3"/>
  <cols>
    <col min="1" max="1" width="9.796875" customWidth="1"/>
    <col min="2" max="2" width="15.3984375" customWidth="1"/>
    <col min="3" max="3" width="13.296875" customWidth="1"/>
    <col min="4" max="4" width="17.19921875" customWidth="1"/>
    <col min="5" max="5" width="12.69921875" customWidth="1"/>
    <col min="6" max="6" width="15.5" customWidth="1"/>
    <col min="7" max="7" width="9" customWidth="1"/>
    <col min="8" max="8" width="18.09765625" customWidth="1"/>
    <col min="10" max="10" width="9.59765625" customWidth="1"/>
    <col min="11" max="11" width="14.3984375" customWidth="1"/>
    <col min="12" max="12" width="11.09765625" customWidth="1"/>
    <col min="14" max="14" width="22.796875" customWidth="1"/>
    <col min="18" max="18" width="17.8984375" customWidth="1"/>
    <col min="19" max="19" width="18.69921875" customWidth="1"/>
    <col min="20" max="20" width="16.5" customWidth="1"/>
    <col min="21" max="21" width="20.3984375" customWidth="1"/>
    <col min="22" max="22" width="11" customWidth="1"/>
    <col min="23" max="23" width="19.8984375" customWidth="1"/>
    <col min="24" max="24" width="11" customWidth="1"/>
    <col min="25" max="25" width="16.3984375" customWidth="1"/>
    <col min="26" max="26" width="23.59765625" customWidth="1"/>
    <col min="27" max="27" width="12.3984375" customWidth="1"/>
    <col min="28" max="28" width="16.296875" customWidth="1"/>
    <col min="29" max="29" width="10.09765625" customWidth="1"/>
    <col min="30" max="30" width="15.59765625" customWidth="1"/>
    <col min="31" max="31" width="16.296875" customWidth="1"/>
    <col min="32" max="32" width="14" customWidth="1"/>
    <col min="33" max="33" width="23.5" customWidth="1"/>
    <col min="34" max="34" width="18.5" customWidth="1"/>
    <col min="35" max="35" width="19" customWidth="1"/>
    <col min="36" max="36" width="23.296875" customWidth="1"/>
    <col min="37" max="37" width="15.59765625" customWidth="1"/>
    <col min="38" max="38" width="18" customWidth="1"/>
    <col min="39" max="39" width="19.3984375" customWidth="1"/>
    <col min="40" max="40" width="17.5" customWidth="1"/>
    <col min="41" max="41" width="17.8984375" customWidth="1"/>
    <col min="42" max="42" width="20.296875" customWidth="1"/>
    <col min="43" max="43" width="25.09765625" customWidth="1"/>
    <col min="44" max="44" width="23.69921875"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92</v>
      </c>
      <c r="D2" t="s">
        <v>47</v>
      </c>
      <c r="E2" t="s">
        <v>48</v>
      </c>
      <c r="F2" t="s">
        <v>49</v>
      </c>
      <c r="G2" t="s">
        <v>1553</v>
      </c>
      <c r="H2">
        <v>1702</v>
      </c>
      <c r="I2" t="s">
        <v>62</v>
      </c>
      <c r="J2" t="s">
        <v>99</v>
      </c>
      <c r="K2" t="s">
        <v>79</v>
      </c>
      <c r="L2" t="s">
        <v>44</v>
      </c>
      <c r="M2" t="s">
        <v>54</v>
      </c>
      <c r="N2">
        <v>2</v>
      </c>
      <c r="O2">
        <v>-2</v>
      </c>
      <c r="P2">
        <v>0</v>
      </c>
      <c r="Q2">
        <v>23</v>
      </c>
      <c r="R2">
        <v>1</v>
      </c>
      <c r="S2">
        <v>1</v>
      </c>
      <c r="T2">
        <v>1</v>
      </c>
      <c r="U2">
        <v>0</v>
      </c>
      <c r="V2">
        <v>427</v>
      </c>
      <c r="W2">
        <v>7</v>
      </c>
      <c r="X2" t="s">
        <v>77</v>
      </c>
      <c r="Y2">
        <v>1</v>
      </c>
      <c r="Z2">
        <v>3</v>
      </c>
      <c r="AA2">
        <v>99</v>
      </c>
      <c r="AB2">
        <v>3</v>
      </c>
      <c r="AC2">
        <v>1</v>
      </c>
      <c r="AD2">
        <v>4</v>
      </c>
      <c r="AE2">
        <v>2275</v>
      </c>
      <c r="AF2">
        <v>25103</v>
      </c>
      <c r="AG2">
        <v>1</v>
      </c>
      <c r="AH2">
        <v>21</v>
      </c>
      <c r="AI2">
        <v>4</v>
      </c>
      <c r="AJ2">
        <v>2</v>
      </c>
      <c r="AK2">
        <v>80</v>
      </c>
      <c r="AL2">
        <v>1</v>
      </c>
      <c r="AM2">
        <v>3</v>
      </c>
      <c r="AN2">
        <v>3</v>
      </c>
      <c r="AO2">
        <v>3</v>
      </c>
      <c r="AP2">
        <v>2</v>
      </c>
      <c r="AQ2">
        <v>0</v>
      </c>
      <c r="AR2">
        <v>2</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44</v>
      </c>
      <c r="B5" t="s">
        <v>45</v>
      </c>
      <c r="C5" t="s">
        <v>92</v>
      </c>
      <c r="D5" t="s">
        <v>47</v>
      </c>
      <c r="E5" t="s">
        <v>60</v>
      </c>
      <c r="F5" t="s">
        <v>49</v>
      </c>
      <c r="G5" t="s">
        <v>1552</v>
      </c>
      <c r="H5">
        <v>1878</v>
      </c>
      <c r="I5" t="s">
        <v>62</v>
      </c>
      <c r="J5" t="s">
        <v>63</v>
      </c>
      <c r="K5" t="s">
        <v>53</v>
      </c>
      <c r="L5" t="s">
        <v>44</v>
      </c>
      <c r="M5" t="s">
        <v>54</v>
      </c>
      <c r="N5">
        <v>2</v>
      </c>
      <c r="O5">
        <v>-2</v>
      </c>
      <c r="P5">
        <v>0</v>
      </c>
      <c r="Q5">
        <v>22</v>
      </c>
      <c r="R5">
        <v>1</v>
      </c>
      <c r="S5">
        <v>1</v>
      </c>
      <c r="T5">
        <v>1</v>
      </c>
      <c r="U5">
        <v>0</v>
      </c>
      <c r="V5">
        <v>391</v>
      </c>
      <c r="W5">
        <v>7</v>
      </c>
      <c r="X5" t="s">
        <v>65</v>
      </c>
      <c r="Y5">
        <v>1</v>
      </c>
      <c r="Z5">
        <v>4</v>
      </c>
      <c r="AA5">
        <v>75</v>
      </c>
      <c r="AB5">
        <v>3</v>
      </c>
      <c r="AC5">
        <v>1</v>
      </c>
      <c r="AD5">
        <v>2</v>
      </c>
      <c r="AE5">
        <v>2472</v>
      </c>
      <c r="AF5">
        <v>26092</v>
      </c>
      <c r="AG5">
        <v>1</v>
      </c>
      <c r="AH5">
        <v>23</v>
      </c>
      <c r="AI5">
        <v>4</v>
      </c>
      <c r="AJ5">
        <v>1</v>
      </c>
      <c r="AK5">
        <v>80</v>
      </c>
      <c r="AL5">
        <v>0</v>
      </c>
      <c r="AM5">
        <v>1</v>
      </c>
      <c r="AN5">
        <v>3</v>
      </c>
      <c r="AO5">
        <v>1</v>
      </c>
      <c r="AP5">
        <v>0</v>
      </c>
      <c r="AQ5">
        <v>0</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44</v>
      </c>
      <c r="B8" t="s">
        <v>57</v>
      </c>
      <c r="C8" t="s">
        <v>46</v>
      </c>
      <c r="D8" t="s">
        <v>47</v>
      </c>
      <c r="E8" t="s">
        <v>48</v>
      </c>
      <c r="F8" t="s">
        <v>66</v>
      </c>
      <c r="G8" t="s">
        <v>1551</v>
      </c>
      <c r="H8">
        <v>1667</v>
      </c>
      <c r="I8" t="s">
        <v>62</v>
      </c>
      <c r="J8" t="s">
        <v>52</v>
      </c>
      <c r="K8" t="s">
        <v>53</v>
      </c>
      <c r="L8" t="s">
        <v>44</v>
      </c>
      <c r="M8" t="s">
        <v>54</v>
      </c>
      <c r="N8">
        <v>2</v>
      </c>
      <c r="O8">
        <v>-2</v>
      </c>
      <c r="P8">
        <v>0</v>
      </c>
      <c r="Q8">
        <v>35</v>
      </c>
      <c r="R8">
        <v>1</v>
      </c>
      <c r="S8">
        <v>1</v>
      </c>
      <c r="T8">
        <v>1</v>
      </c>
      <c r="U8">
        <v>0</v>
      </c>
      <c r="V8">
        <v>880</v>
      </c>
      <c r="W8">
        <v>12</v>
      </c>
      <c r="X8" t="s">
        <v>71</v>
      </c>
      <c r="Y8">
        <v>1</v>
      </c>
      <c r="Z8">
        <v>4</v>
      </c>
      <c r="AA8">
        <v>36</v>
      </c>
      <c r="AB8">
        <v>3</v>
      </c>
      <c r="AC8">
        <v>2</v>
      </c>
      <c r="AD8">
        <v>4</v>
      </c>
      <c r="AE8">
        <v>4581</v>
      </c>
      <c r="AF8">
        <v>10414</v>
      </c>
      <c r="AG8">
        <v>3</v>
      </c>
      <c r="AH8">
        <v>24</v>
      </c>
      <c r="AI8">
        <v>4</v>
      </c>
      <c r="AJ8">
        <v>1</v>
      </c>
      <c r="AK8">
        <v>80</v>
      </c>
      <c r="AL8">
        <v>0</v>
      </c>
      <c r="AM8">
        <v>13</v>
      </c>
      <c r="AN8">
        <v>4</v>
      </c>
      <c r="AO8">
        <v>11</v>
      </c>
      <c r="AP8">
        <v>9</v>
      </c>
      <c r="AQ8">
        <v>6</v>
      </c>
      <c r="AR8">
        <v>7</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44</v>
      </c>
      <c r="B13" t="s">
        <v>57</v>
      </c>
      <c r="C13" t="s">
        <v>69</v>
      </c>
      <c r="D13" t="s">
        <v>47</v>
      </c>
      <c r="E13" t="s">
        <v>60</v>
      </c>
      <c r="F13" t="s">
        <v>49</v>
      </c>
      <c r="G13" t="s">
        <v>1550</v>
      </c>
      <c r="H13">
        <v>1868</v>
      </c>
      <c r="I13" t="s">
        <v>62</v>
      </c>
      <c r="J13" t="s">
        <v>63</v>
      </c>
      <c r="K13" t="s">
        <v>53</v>
      </c>
      <c r="L13" t="s">
        <v>44</v>
      </c>
      <c r="M13" t="s">
        <v>54</v>
      </c>
      <c r="N13">
        <v>3</v>
      </c>
      <c r="O13">
        <v>-2</v>
      </c>
      <c r="P13">
        <v>0</v>
      </c>
      <c r="Q13">
        <v>29</v>
      </c>
      <c r="R13">
        <v>1</v>
      </c>
      <c r="S13">
        <v>1</v>
      </c>
      <c r="T13">
        <v>1</v>
      </c>
      <c r="U13">
        <v>0</v>
      </c>
      <c r="V13">
        <v>459</v>
      </c>
      <c r="W13">
        <v>24</v>
      </c>
      <c r="X13" t="s">
        <v>55</v>
      </c>
      <c r="Y13">
        <v>1</v>
      </c>
      <c r="Z13">
        <v>4</v>
      </c>
      <c r="AA13">
        <v>73</v>
      </c>
      <c r="AB13">
        <v>2</v>
      </c>
      <c r="AC13">
        <v>1</v>
      </c>
      <c r="AD13">
        <v>4</v>
      </c>
      <c r="AE13">
        <v>2439</v>
      </c>
      <c r="AF13">
        <v>14753</v>
      </c>
      <c r="AG13">
        <v>1</v>
      </c>
      <c r="AH13">
        <v>24</v>
      </c>
      <c r="AI13">
        <v>4</v>
      </c>
      <c r="AJ13">
        <v>2</v>
      </c>
      <c r="AK13">
        <v>80</v>
      </c>
      <c r="AL13">
        <v>0</v>
      </c>
      <c r="AM13">
        <v>1</v>
      </c>
      <c r="AN13">
        <v>2</v>
      </c>
      <c r="AO13">
        <v>1</v>
      </c>
      <c r="AP13">
        <v>0</v>
      </c>
      <c r="AQ13">
        <v>1</v>
      </c>
      <c r="AR13">
        <v>0</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44</v>
      </c>
      <c r="B17" t="s">
        <v>91</v>
      </c>
      <c r="C17" t="s">
        <v>69</v>
      </c>
      <c r="D17" t="s">
        <v>47</v>
      </c>
      <c r="E17" t="s">
        <v>60</v>
      </c>
      <c r="F17" t="s">
        <v>113</v>
      </c>
      <c r="G17" t="s">
        <v>1549</v>
      </c>
      <c r="H17">
        <v>1905</v>
      </c>
      <c r="I17" t="s">
        <v>62</v>
      </c>
      <c r="J17" t="s">
        <v>63</v>
      </c>
      <c r="K17" t="s">
        <v>64</v>
      </c>
      <c r="L17" t="s">
        <v>44</v>
      </c>
      <c r="M17" t="s">
        <v>54</v>
      </c>
      <c r="N17">
        <v>2</v>
      </c>
      <c r="O17">
        <v>-2</v>
      </c>
      <c r="P17">
        <v>0</v>
      </c>
      <c r="Q17">
        <v>34</v>
      </c>
      <c r="R17">
        <v>1</v>
      </c>
      <c r="S17">
        <v>1</v>
      </c>
      <c r="T17">
        <v>1</v>
      </c>
      <c r="U17">
        <v>0</v>
      </c>
      <c r="V17">
        <v>967</v>
      </c>
      <c r="W17">
        <v>16</v>
      </c>
      <c r="X17" t="s">
        <v>71</v>
      </c>
      <c r="Y17">
        <v>1</v>
      </c>
      <c r="Z17">
        <v>4</v>
      </c>
      <c r="AA17">
        <v>85</v>
      </c>
      <c r="AB17">
        <v>1</v>
      </c>
      <c r="AC17">
        <v>1</v>
      </c>
      <c r="AD17">
        <v>1</v>
      </c>
      <c r="AE17">
        <v>2307</v>
      </c>
      <c r="AF17">
        <v>14460</v>
      </c>
      <c r="AG17">
        <v>1</v>
      </c>
      <c r="AH17">
        <v>23</v>
      </c>
      <c r="AI17">
        <v>4</v>
      </c>
      <c r="AJ17">
        <v>2</v>
      </c>
      <c r="AK17">
        <v>80</v>
      </c>
      <c r="AL17">
        <v>1</v>
      </c>
      <c r="AM17">
        <v>5</v>
      </c>
      <c r="AN17">
        <v>3</v>
      </c>
      <c r="AO17">
        <v>5</v>
      </c>
      <c r="AP17">
        <v>2</v>
      </c>
      <c r="AQ17">
        <v>3</v>
      </c>
      <c r="AR17">
        <v>0</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44</v>
      </c>
      <c r="B20" t="s">
        <v>57</v>
      </c>
      <c r="C20" t="s">
        <v>58</v>
      </c>
      <c r="D20" t="s">
        <v>47</v>
      </c>
      <c r="E20" t="s">
        <v>60</v>
      </c>
      <c r="F20" t="s">
        <v>49</v>
      </c>
      <c r="G20" t="s">
        <v>1545</v>
      </c>
      <c r="H20">
        <v>1420</v>
      </c>
      <c r="I20" t="s">
        <v>62</v>
      </c>
      <c r="J20" t="s">
        <v>68</v>
      </c>
      <c r="K20" t="s">
        <v>53</v>
      </c>
      <c r="L20" t="s">
        <v>56</v>
      </c>
      <c r="M20" t="s">
        <v>54</v>
      </c>
      <c r="N20">
        <v>2</v>
      </c>
      <c r="O20">
        <v>-2</v>
      </c>
      <c r="P20">
        <v>0</v>
      </c>
      <c r="Q20">
        <v>49</v>
      </c>
      <c r="R20">
        <v>1</v>
      </c>
      <c r="S20">
        <v>1</v>
      </c>
      <c r="T20">
        <v>1</v>
      </c>
      <c r="U20">
        <v>0</v>
      </c>
      <c r="V20">
        <v>1475</v>
      </c>
      <c r="W20">
        <v>28</v>
      </c>
      <c r="X20" t="s">
        <v>55</v>
      </c>
      <c r="Y20">
        <v>1</v>
      </c>
      <c r="Z20">
        <v>1</v>
      </c>
      <c r="AA20">
        <v>97</v>
      </c>
      <c r="AB20">
        <v>2</v>
      </c>
      <c r="AC20">
        <v>2</v>
      </c>
      <c r="AD20">
        <v>1</v>
      </c>
      <c r="AE20">
        <v>4284</v>
      </c>
      <c r="AF20">
        <v>22710</v>
      </c>
      <c r="AG20">
        <v>3</v>
      </c>
      <c r="AH20">
        <v>20</v>
      </c>
      <c r="AI20">
        <v>4</v>
      </c>
      <c r="AJ20">
        <v>1</v>
      </c>
      <c r="AK20">
        <v>80</v>
      </c>
      <c r="AL20">
        <v>0</v>
      </c>
      <c r="AM20">
        <v>20</v>
      </c>
      <c r="AN20">
        <v>3</v>
      </c>
      <c r="AO20">
        <v>4</v>
      </c>
      <c r="AP20">
        <v>3</v>
      </c>
      <c r="AQ20">
        <v>1</v>
      </c>
      <c r="AR20">
        <v>3</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44</v>
      </c>
      <c r="B22" t="s">
        <v>45</v>
      </c>
      <c r="C22" t="s">
        <v>46</v>
      </c>
      <c r="D22" t="s">
        <v>47</v>
      </c>
      <c r="E22" t="s">
        <v>48</v>
      </c>
      <c r="F22" t="s">
        <v>49</v>
      </c>
      <c r="G22" t="s">
        <v>1542</v>
      </c>
      <c r="H22">
        <v>1797</v>
      </c>
      <c r="I22" t="s">
        <v>62</v>
      </c>
      <c r="J22" t="s">
        <v>52</v>
      </c>
      <c r="K22" t="s">
        <v>53</v>
      </c>
      <c r="L22" t="s">
        <v>44</v>
      </c>
      <c r="M22" t="s">
        <v>54</v>
      </c>
      <c r="N22">
        <v>2</v>
      </c>
      <c r="O22">
        <v>-2</v>
      </c>
      <c r="P22">
        <v>0</v>
      </c>
      <c r="Q22">
        <v>35</v>
      </c>
      <c r="R22">
        <v>1</v>
      </c>
      <c r="S22">
        <v>1</v>
      </c>
      <c r="T22">
        <v>1</v>
      </c>
      <c r="U22">
        <v>0</v>
      </c>
      <c r="V22">
        <v>303</v>
      </c>
      <c r="W22">
        <v>27</v>
      </c>
      <c r="X22" t="s">
        <v>77</v>
      </c>
      <c r="Y22">
        <v>1</v>
      </c>
      <c r="Z22">
        <v>3</v>
      </c>
      <c r="AA22">
        <v>84</v>
      </c>
      <c r="AB22">
        <v>3</v>
      </c>
      <c r="AC22">
        <v>2</v>
      </c>
      <c r="AD22">
        <v>4</v>
      </c>
      <c r="AE22">
        <v>5813</v>
      </c>
      <c r="AF22">
        <v>13492</v>
      </c>
      <c r="AG22">
        <v>1</v>
      </c>
      <c r="AH22">
        <v>18</v>
      </c>
      <c r="AI22">
        <v>3</v>
      </c>
      <c r="AJ22">
        <v>4</v>
      </c>
      <c r="AK22">
        <v>80</v>
      </c>
      <c r="AL22">
        <v>0</v>
      </c>
      <c r="AM22">
        <v>10</v>
      </c>
      <c r="AN22">
        <v>3</v>
      </c>
      <c r="AO22">
        <v>10</v>
      </c>
      <c r="AP22">
        <v>7</v>
      </c>
      <c r="AQ22">
        <v>7</v>
      </c>
      <c r="AR22">
        <v>7</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44</v>
      </c>
      <c r="B24" t="s">
        <v>45</v>
      </c>
      <c r="C24" t="s">
        <v>69</v>
      </c>
      <c r="D24" t="s">
        <v>47</v>
      </c>
      <c r="E24" t="s">
        <v>48</v>
      </c>
      <c r="F24" t="s">
        <v>106</v>
      </c>
      <c r="G24" t="s">
        <v>1541</v>
      </c>
      <c r="H24">
        <v>1862</v>
      </c>
      <c r="I24" t="s">
        <v>62</v>
      </c>
      <c r="J24" t="s">
        <v>52</v>
      </c>
      <c r="K24" t="s">
        <v>53</v>
      </c>
      <c r="L24" t="s">
        <v>44</v>
      </c>
      <c r="M24" t="s">
        <v>54</v>
      </c>
      <c r="N24">
        <v>3</v>
      </c>
      <c r="O24">
        <v>-2</v>
      </c>
      <c r="P24">
        <v>0</v>
      </c>
      <c r="Q24">
        <v>32</v>
      </c>
      <c r="R24">
        <v>1</v>
      </c>
      <c r="S24">
        <v>1</v>
      </c>
      <c r="T24">
        <v>1</v>
      </c>
      <c r="U24">
        <v>0</v>
      </c>
      <c r="V24">
        <v>414</v>
      </c>
      <c r="W24">
        <v>2</v>
      </c>
      <c r="X24" t="s">
        <v>71</v>
      </c>
      <c r="Y24">
        <v>1</v>
      </c>
      <c r="Z24">
        <v>3</v>
      </c>
      <c r="AA24">
        <v>82</v>
      </c>
      <c r="AB24">
        <v>2</v>
      </c>
      <c r="AC24">
        <v>2</v>
      </c>
      <c r="AD24">
        <v>2</v>
      </c>
      <c r="AE24">
        <v>9907</v>
      </c>
      <c r="AF24">
        <v>26186</v>
      </c>
      <c r="AG24">
        <v>7</v>
      </c>
      <c r="AH24">
        <v>12</v>
      </c>
      <c r="AI24">
        <v>3</v>
      </c>
      <c r="AJ24">
        <v>3</v>
      </c>
      <c r="AK24">
        <v>80</v>
      </c>
      <c r="AL24">
        <v>0</v>
      </c>
      <c r="AM24">
        <v>7</v>
      </c>
      <c r="AN24">
        <v>2</v>
      </c>
      <c r="AO24">
        <v>2</v>
      </c>
      <c r="AP24">
        <v>2</v>
      </c>
      <c r="AQ24">
        <v>2</v>
      </c>
      <c r="AR24">
        <v>2</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44</v>
      </c>
      <c r="B27" t="s">
        <v>45</v>
      </c>
      <c r="C27" t="s">
        <v>58</v>
      </c>
      <c r="D27" t="s">
        <v>47</v>
      </c>
      <c r="E27" t="s">
        <v>48</v>
      </c>
      <c r="F27" t="s">
        <v>49</v>
      </c>
      <c r="G27" t="s">
        <v>1540</v>
      </c>
      <c r="H27">
        <v>1968</v>
      </c>
      <c r="I27" t="s">
        <v>62</v>
      </c>
      <c r="J27" t="s">
        <v>52</v>
      </c>
      <c r="K27" t="s">
        <v>53</v>
      </c>
      <c r="L27" t="s">
        <v>44</v>
      </c>
      <c r="M27" t="s">
        <v>54</v>
      </c>
      <c r="N27">
        <v>2</v>
      </c>
      <c r="O27">
        <v>-2</v>
      </c>
      <c r="P27">
        <v>0</v>
      </c>
      <c r="Q27">
        <v>53</v>
      </c>
      <c r="R27">
        <v>1</v>
      </c>
      <c r="S27">
        <v>1</v>
      </c>
      <c r="T27">
        <v>1</v>
      </c>
      <c r="U27">
        <v>0</v>
      </c>
      <c r="V27">
        <v>1168</v>
      </c>
      <c r="W27">
        <v>24</v>
      </c>
      <c r="X27" t="s">
        <v>71</v>
      </c>
      <c r="Y27">
        <v>1</v>
      </c>
      <c r="Z27">
        <v>1</v>
      </c>
      <c r="AA27">
        <v>66</v>
      </c>
      <c r="AB27">
        <v>3</v>
      </c>
      <c r="AC27">
        <v>3</v>
      </c>
      <c r="AD27">
        <v>1</v>
      </c>
      <c r="AE27">
        <v>10448</v>
      </c>
      <c r="AF27">
        <v>5843</v>
      </c>
      <c r="AG27">
        <v>6</v>
      </c>
      <c r="AH27">
        <v>13</v>
      </c>
      <c r="AI27">
        <v>3</v>
      </c>
      <c r="AJ27">
        <v>2</v>
      </c>
      <c r="AK27">
        <v>80</v>
      </c>
      <c r="AL27">
        <v>0</v>
      </c>
      <c r="AM27">
        <v>15</v>
      </c>
      <c r="AN27">
        <v>2</v>
      </c>
      <c r="AO27">
        <v>2</v>
      </c>
      <c r="AP27">
        <v>2</v>
      </c>
      <c r="AQ27">
        <v>2</v>
      </c>
      <c r="AR27">
        <v>2</v>
      </c>
    </row>
    <row r="28" spans="1:44" x14ac:dyDescent="0.3">
      <c r="A28" t="s">
        <v>44</v>
      </c>
      <c r="B28" t="s">
        <v>45</v>
      </c>
      <c r="C28" t="s">
        <v>46</v>
      </c>
      <c r="D28" t="s">
        <v>47</v>
      </c>
      <c r="E28" t="s">
        <v>48</v>
      </c>
      <c r="F28" t="s">
        <v>106</v>
      </c>
      <c r="G28" t="s">
        <v>1539</v>
      </c>
      <c r="H28">
        <v>1733</v>
      </c>
      <c r="I28" t="s">
        <v>62</v>
      </c>
      <c r="J28" t="s">
        <v>52</v>
      </c>
      <c r="K28" t="s">
        <v>79</v>
      </c>
      <c r="L28" t="s">
        <v>44</v>
      </c>
      <c r="M28" t="s">
        <v>54</v>
      </c>
      <c r="N28">
        <v>3</v>
      </c>
      <c r="O28">
        <v>-2</v>
      </c>
      <c r="P28">
        <v>0</v>
      </c>
      <c r="Q28">
        <v>36</v>
      </c>
      <c r="R28">
        <v>1</v>
      </c>
      <c r="S28">
        <v>1</v>
      </c>
      <c r="T28">
        <v>1</v>
      </c>
      <c r="U28">
        <v>0</v>
      </c>
      <c r="V28">
        <v>1456</v>
      </c>
      <c r="W28">
        <v>13</v>
      </c>
      <c r="X28" t="s">
        <v>134</v>
      </c>
      <c r="Y28">
        <v>1</v>
      </c>
      <c r="Z28">
        <v>2</v>
      </c>
      <c r="AA28">
        <v>96</v>
      </c>
      <c r="AB28">
        <v>2</v>
      </c>
      <c r="AC28">
        <v>2</v>
      </c>
      <c r="AD28">
        <v>1</v>
      </c>
      <c r="AE28">
        <v>6134</v>
      </c>
      <c r="AF28">
        <v>8658</v>
      </c>
      <c r="AG28">
        <v>5</v>
      </c>
      <c r="AH28">
        <v>13</v>
      </c>
      <c r="AI28">
        <v>3</v>
      </c>
      <c r="AJ28">
        <v>2</v>
      </c>
      <c r="AK28">
        <v>80</v>
      </c>
      <c r="AL28">
        <v>3</v>
      </c>
      <c r="AM28">
        <v>16</v>
      </c>
      <c r="AN28">
        <v>3</v>
      </c>
      <c r="AO28">
        <v>2</v>
      </c>
      <c r="AP28">
        <v>2</v>
      </c>
      <c r="AQ28">
        <v>2</v>
      </c>
      <c r="AR28">
        <v>2</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44</v>
      </c>
      <c r="B30" t="s">
        <v>45</v>
      </c>
      <c r="C30" t="s">
        <v>46</v>
      </c>
      <c r="D30" t="s">
        <v>47</v>
      </c>
      <c r="E30" t="s">
        <v>48</v>
      </c>
      <c r="F30" t="s">
        <v>72</v>
      </c>
      <c r="G30" t="s">
        <v>1538</v>
      </c>
      <c r="H30">
        <v>1645</v>
      </c>
      <c r="I30" t="s">
        <v>62</v>
      </c>
      <c r="J30" t="s">
        <v>52</v>
      </c>
      <c r="K30" t="s">
        <v>79</v>
      </c>
      <c r="L30" t="s">
        <v>44</v>
      </c>
      <c r="M30" t="s">
        <v>54</v>
      </c>
      <c r="N30">
        <v>2</v>
      </c>
      <c r="O30">
        <v>-2</v>
      </c>
      <c r="P30">
        <v>0</v>
      </c>
      <c r="Q30">
        <v>35</v>
      </c>
      <c r="R30">
        <v>1</v>
      </c>
      <c r="S30">
        <v>1</v>
      </c>
      <c r="T30">
        <v>1</v>
      </c>
      <c r="U30">
        <v>0</v>
      </c>
      <c r="V30">
        <v>763</v>
      </c>
      <c r="W30">
        <v>15</v>
      </c>
      <c r="X30" t="s">
        <v>55</v>
      </c>
      <c r="Y30">
        <v>1</v>
      </c>
      <c r="Z30">
        <v>1</v>
      </c>
      <c r="AA30">
        <v>59</v>
      </c>
      <c r="AB30">
        <v>1</v>
      </c>
      <c r="AC30">
        <v>2</v>
      </c>
      <c r="AD30">
        <v>4</v>
      </c>
      <c r="AE30">
        <v>5440</v>
      </c>
      <c r="AF30">
        <v>22098</v>
      </c>
      <c r="AG30">
        <v>6</v>
      </c>
      <c r="AH30">
        <v>14</v>
      </c>
      <c r="AI30">
        <v>3</v>
      </c>
      <c r="AJ30">
        <v>4</v>
      </c>
      <c r="AK30">
        <v>80</v>
      </c>
      <c r="AL30">
        <v>2</v>
      </c>
      <c r="AM30">
        <v>7</v>
      </c>
      <c r="AN30">
        <v>2</v>
      </c>
      <c r="AO30">
        <v>2</v>
      </c>
      <c r="AP30">
        <v>2</v>
      </c>
      <c r="AQ30">
        <v>2</v>
      </c>
      <c r="AR30">
        <v>2</v>
      </c>
    </row>
    <row r="31" spans="1:44" x14ac:dyDescent="0.3">
      <c r="A31" t="s">
        <v>44</v>
      </c>
      <c r="B31" t="s">
        <v>45</v>
      </c>
      <c r="C31" t="s">
        <v>58</v>
      </c>
      <c r="D31" t="s">
        <v>47</v>
      </c>
      <c r="E31" t="s">
        <v>48</v>
      </c>
      <c r="F31" t="s">
        <v>106</v>
      </c>
      <c r="G31" t="s">
        <v>1537</v>
      </c>
      <c r="H31">
        <v>2055</v>
      </c>
      <c r="I31" t="s">
        <v>62</v>
      </c>
      <c r="J31" t="s">
        <v>52</v>
      </c>
      <c r="K31" t="s">
        <v>79</v>
      </c>
      <c r="L31" t="s">
        <v>44</v>
      </c>
      <c r="M31" t="s">
        <v>54</v>
      </c>
      <c r="N31">
        <v>3</v>
      </c>
      <c r="O31">
        <v>-2</v>
      </c>
      <c r="P31">
        <v>0</v>
      </c>
      <c r="Q31">
        <v>50</v>
      </c>
      <c r="R31">
        <v>1</v>
      </c>
      <c r="S31">
        <v>1</v>
      </c>
      <c r="T31">
        <v>1</v>
      </c>
      <c r="U31">
        <v>0</v>
      </c>
      <c r="V31">
        <v>410</v>
      </c>
      <c r="W31">
        <v>28</v>
      </c>
      <c r="X31" t="s">
        <v>77</v>
      </c>
      <c r="Y31">
        <v>1</v>
      </c>
      <c r="Z31">
        <v>4</v>
      </c>
      <c r="AA31">
        <v>39</v>
      </c>
      <c r="AB31">
        <v>2</v>
      </c>
      <c r="AC31">
        <v>3</v>
      </c>
      <c r="AD31">
        <v>1</v>
      </c>
      <c r="AE31">
        <v>10854</v>
      </c>
      <c r="AF31">
        <v>16586</v>
      </c>
      <c r="AG31">
        <v>4</v>
      </c>
      <c r="AH31">
        <v>13</v>
      </c>
      <c r="AI31">
        <v>3</v>
      </c>
      <c r="AJ31">
        <v>2</v>
      </c>
      <c r="AK31">
        <v>80</v>
      </c>
      <c r="AL31">
        <v>1</v>
      </c>
      <c r="AM31">
        <v>20</v>
      </c>
      <c r="AN31">
        <v>3</v>
      </c>
      <c r="AO31">
        <v>3</v>
      </c>
      <c r="AP31">
        <v>2</v>
      </c>
      <c r="AQ31">
        <v>2</v>
      </c>
      <c r="AR31">
        <v>0</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44</v>
      </c>
      <c r="B37" t="s">
        <v>45</v>
      </c>
      <c r="C37" t="s">
        <v>92</v>
      </c>
      <c r="D37" t="s">
        <v>47</v>
      </c>
      <c r="E37" t="s">
        <v>60</v>
      </c>
      <c r="F37" t="s">
        <v>72</v>
      </c>
      <c r="G37" t="s">
        <v>1536</v>
      </c>
      <c r="H37">
        <v>1684</v>
      </c>
      <c r="I37" t="s">
        <v>62</v>
      </c>
      <c r="J37" t="s">
        <v>68</v>
      </c>
      <c r="K37" t="s">
        <v>53</v>
      </c>
      <c r="L37" t="s">
        <v>44</v>
      </c>
      <c r="M37" t="s">
        <v>54</v>
      </c>
      <c r="N37">
        <v>2</v>
      </c>
      <c r="O37">
        <v>-2</v>
      </c>
      <c r="P37">
        <v>0</v>
      </c>
      <c r="Q37">
        <v>23</v>
      </c>
      <c r="R37">
        <v>1</v>
      </c>
      <c r="S37">
        <v>1</v>
      </c>
      <c r="T37">
        <v>1</v>
      </c>
      <c r="U37">
        <v>0</v>
      </c>
      <c r="V37">
        <v>1320</v>
      </c>
      <c r="W37">
        <v>8</v>
      </c>
      <c r="X37" t="s">
        <v>65</v>
      </c>
      <c r="Y37">
        <v>1</v>
      </c>
      <c r="Z37">
        <v>4</v>
      </c>
      <c r="AA37">
        <v>93</v>
      </c>
      <c r="AB37">
        <v>2</v>
      </c>
      <c r="AC37">
        <v>1</v>
      </c>
      <c r="AD37">
        <v>3</v>
      </c>
      <c r="AE37">
        <v>3989</v>
      </c>
      <c r="AF37">
        <v>20586</v>
      </c>
      <c r="AG37">
        <v>1</v>
      </c>
      <c r="AH37">
        <v>11</v>
      </c>
      <c r="AI37">
        <v>3</v>
      </c>
      <c r="AJ37">
        <v>1</v>
      </c>
      <c r="AK37">
        <v>80</v>
      </c>
      <c r="AL37">
        <v>0</v>
      </c>
      <c r="AM37">
        <v>5</v>
      </c>
      <c r="AN37">
        <v>3</v>
      </c>
      <c r="AO37">
        <v>5</v>
      </c>
      <c r="AP37">
        <v>4</v>
      </c>
      <c r="AQ37">
        <v>1</v>
      </c>
      <c r="AR37">
        <v>2</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44</v>
      </c>
      <c r="B39" t="s">
        <v>45</v>
      </c>
      <c r="C39" t="s">
        <v>46</v>
      </c>
      <c r="D39" t="s">
        <v>47</v>
      </c>
      <c r="E39" t="s">
        <v>60</v>
      </c>
      <c r="F39" t="s">
        <v>49</v>
      </c>
      <c r="G39" t="s">
        <v>1535</v>
      </c>
      <c r="H39">
        <v>1649</v>
      </c>
      <c r="I39" t="s">
        <v>62</v>
      </c>
      <c r="J39" t="s">
        <v>68</v>
      </c>
      <c r="K39" t="s">
        <v>53</v>
      </c>
      <c r="L39" t="s">
        <v>44</v>
      </c>
      <c r="M39" t="s">
        <v>54</v>
      </c>
      <c r="N39">
        <v>3</v>
      </c>
      <c r="O39">
        <v>-2</v>
      </c>
      <c r="P39">
        <v>0</v>
      </c>
      <c r="Q39">
        <v>40</v>
      </c>
      <c r="R39">
        <v>1</v>
      </c>
      <c r="S39">
        <v>1</v>
      </c>
      <c r="T39">
        <v>1</v>
      </c>
      <c r="U39">
        <v>0</v>
      </c>
      <c r="V39">
        <v>1329</v>
      </c>
      <c r="W39">
        <v>7</v>
      </c>
      <c r="X39" t="s">
        <v>77</v>
      </c>
      <c r="Y39">
        <v>1</v>
      </c>
      <c r="Z39">
        <v>1</v>
      </c>
      <c r="AA39">
        <v>73</v>
      </c>
      <c r="AB39">
        <v>3</v>
      </c>
      <c r="AC39">
        <v>1</v>
      </c>
      <c r="AD39">
        <v>1</v>
      </c>
      <c r="AE39">
        <v>2166</v>
      </c>
      <c r="AF39">
        <v>3339</v>
      </c>
      <c r="AG39">
        <v>3</v>
      </c>
      <c r="AH39">
        <v>14</v>
      </c>
      <c r="AI39">
        <v>3</v>
      </c>
      <c r="AJ39">
        <v>2</v>
      </c>
      <c r="AK39">
        <v>80</v>
      </c>
      <c r="AL39">
        <v>0</v>
      </c>
      <c r="AM39">
        <v>10</v>
      </c>
      <c r="AN39">
        <v>1</v>
      </c>
      <c r="AO39">
        <v>4</v>
      </c>
      <c r="AP39">
        <v>2</v>
      </c>
      <c r="AQ39">
        <v>0</v>
      </c>
      <c r="AR39">
        <v>3</v>
      </c>
    </row>
    <row r="40" spans="1:44" x14ac:dyDescent="0.3">
      <c r="A40" t="s">
        <v>44</v>
      </c>
      <c r="B40" t="s">
        <v>45</v>
      </c>
      <c r="C40" t="s">
        <v>69</v>
      </c>
      <c r="D40" t="s">
        <v>47</v>
      </c>
      <c r="E40" t="s">
        <v>60</v>
      </c>
      <c r="F40" t="s">
        <v>72</v>
      </c>
      <c r="G40" t="s">
        <v>1534</v>
      </c>
      <c r="H40">
        <v>1604</v>
      </c>
      <c r="I40" t="s">
        <v>62</v>
      </c>
      <c r="J40" t="s">
        <v>68</v>
      </c>
      <c r="K40" t="s">
        <v>64</v>
      </c>
      <c r="L40" t="s">
        <v>44</v>
      </c>
      <c r="M40" t="s">
        <v>54</v>
      </c>
      <c r="N40">
        <v>3</v>
      </c>
      <c r="O40">
        <v>-2</v>
      </c>
      <c r="P40">
        <v>0</v>
      </c>
      <c r="Q40">
        <v>28</v>
      </c>
      <c r="R40">
        <v>1</v>
      </c>
      <c r="S40">
        <v>1</v>
      </c>
      <c r="T40">
        <v>1</v>
      </c>
      <c r="U40">
        <v>0</v>
      </c>
      <c r="V40">
        <v>329</v>
      </c>
      <c r="W40">
        <v>24</v>
      </c>
      <c r="X40" t="s">
        <v>77</v>
      </c>
      <c r="Y40">
        <v>1</v>
      </c>
      <c r="Z40">
        <v>3</v>
      </c>
      <c r="AA40">
        <v>51</v>
      </c>
      <c r="AB40">
        <v>3</v>
      </c>
      <c r="AC40">
        <v>1</v>
      </c>
      <c r="AD40">
        <v>2</v>
      </c>
      <c r="AE40">
        <v>2408</v>
      </c>
      <c r="AF40">
        <v>7324</v>
      </c>
      <c r="AG40">
        <v>1</v>
      </c>
      <c r="AH40">
        <v>17</v>
      </c>
      <c r="AI40">
        <v>3</v>
      </c>
      <c r="AJ40">
        <v>3</v>
      </c>
      <c r="AK40">
        <v>80</v>
      </c>
      <c r="AL40">
        <v>3</v>
      </c>
      <c r="AM40">
        <v>1</v>
      </c>
      <c r="AN40">
        <v>3</v>
      </c>
      <c r="AO40">
        <v>1</v>
      </c>
      <c r="AP40">
        <v>1</v>
      </c>
      <c r="AQ40">
        <v>0</v>
      </c>
      <c r="AR40">
        <v>0</v>
      </c>
    </row>
    <row r="41" spans="1:44" x14ac:dyDescent="0.3">
      <c r="A41" t="s">
        <v>44</v>
      </c>
      <c r="B41" t="s">
        <v>45</v>
      </c>
      <c r="C41" t="s">
        <v>69</v>
      </c>
      <c r="D41" t="s">
        <v>47</v>
      </c>
      <c r="E41" t="s">
        <v>60</v>
      </c>
      <c r="F41" t="s">
        <v>72</v>
      </c>
      <c r="G41" t="s">
        <v>1533</v>
      </c>
      <c r="H41">
        <v>2027</v>
      </c>
      <c r="I41" t="s">
        <v>62</v>
      </c>
      <c r="J41" t="s">
        <v>63</v>
      </c>
      <c r="K41" t="s">
        <v>64</v>
      </c>
      <c r="L41" t="s">
        <v>44</v>
      </c>
      <c r="M41" t="s">
        <v>54</v>
      </c>
      <c r="N41">
        <v>3</v>
      </c>
      <c r="O41">
        <v>-2</v>
      </c>
      <c r="P41">
        <v>0</v>
      </c>
      <c r="Q41">
        <v>29</v>
      </c>
      <c r="R41">
        <v>1</v>
      </c>
      <c r="S41">
        <v>1</v>
      </c>
      <c r="T41">
        <v>1</v>
      </c>
      <c r="U41">
        <v>0</v>
      </c>
      <c r="V41">
        <v>1092</v>
      </c>
      <c r="W41">
        <v>1</v>
      </c>
      <c r="X41" t="s">
        <v>71</v>
      </c>
      <c r="Y41">
        <v>1</v>
      </c>
      <c r="Z41">
        <v>1</v>
      </c>
      <c r="AA41">
        <v>36</v>
      </c>
      <c r="AB41">
        <v>3</v>
      </c>
      <c r="AC41">
        <v>1</v>
      </c>
      <c r="AD41">
        <v>4</v>
      </c>
      <c r="AE41">
        <v>4787</v>
      </c>
      <c r="AF41">
        <v>26124</v>
      </c>
      <c r="AG41">
        <v>9</v>
      </c>
      <c r="AH41">
        <v>14</v>
      </c>
      <c r="AI41">
        <v>3</v>
      </c>
      <c r="AJ41">
        <v>2</v>
      </c>
      <c r="AK41">
        <v>80</v>
      </c>
      <c r="AL41">
        <v>3</v>
      </c>
      <c r="AM41">
        <v>4</v>
      </c>
      <c r="AN41">
        <v>4</v>
      </c>
      <c r="AO41">
        <v>2</v>
      </c>
      <c r="AP41">
        <v>2</v>
      </c>
      <c r="AQ41">
        <v>2</v>
      </c>
      <c r="AR41">
        <v>2</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44</v>
      </c>
      <c r="B43" t="s">
        <v>45</v>
      </c>
      <c r="C43" t="s">
        <v>69</v>
      </c>
      <c r="D43" t="s">
        <v>47</v>
      </c>
      <c r="E43" t="s">
        <v>161</v>
      </c>
      <c r="F43" t="s">
        <v>163</v>
      </c>
      <c r="G43" t="s">
        <v>1532</v>
      </c>
      <c r="H43">
        <v>1844</v>
      </c>
      <c r="I43" t="s">
        <v>62</v>
      </c>
      <c r="J43" t="s">
        <v>163</v>
      </c>
      <c r="K43" t="s">
        <v>79</v>
      </c>
      <c r="L43" t="s">
        <v>44</v>
      </c>
      <c r="M43" t="s">
        <v>54</v>
      </c>
      <c r="N43">
        <v>3</v>
      </c>
      <c r="O43">
        <v>-2</v>
      </c>
      <c r="P43">
        <v>0</v>
      </c>
      <c r="Q43">
        <v>29</v>
      </c>
      <c r="R43">
        <v>1</v>
      </c>
      <c r="S43">
        <v>1</v>
      </c>
      <c r="T43">
        <v>1</v>
      </c>
      <c r="U43">
        <v>0</v>
      </c>
      <c r="V43">
        <v>350</v>
      </c>
      <c r="W43">
        <v>13</v>
      </c>
      <c r="X43" t="s">
        <v>77</v>
      </c>
      <c r="Y43">
        <v>1</v>
      </c>
      <c r="Z43">
        <v>1</v>
      </c>
      <c r="AA43">
        <v>56</v>
      </c>
      <c r="AB43">
        <v>2</v>
      </c>
      <c r="AC43">
        <v>1</v>
      </c>
      <c r="AD43">
        <v>1</v>
      </c>
      <c r="AE43">
        <v>2335</v>
      </c>
      <c r="AF43">
        <v>3157</v>
      </c>
      <c r="AG43">
        <v>4</v>
      </c>
      <c r="AH43">
        <v>15</v>
      </c>
      <c r="AI43">
        <v>3</v>
      </c>
      <c r="AJ43">
        <v>4</v>
      </c>
      <c r="AK43">
        <v>80</v>
      </c>
      <c r="AL43">
        <v>3</v>
      </c>
      <c r="AM43">
        <v>4</v>
      </c>
      <c r="AN43">
        <v>3</v>
      </c>
      <c r="AO43">
        <v>2</v>
      </c>
      <c r="AP43">
        <v>2</v>
      </c>
      <c r="AQ43">
        <v>2</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44</v>
      </c>
      <c r="B46" t="s">
        <v>57</v>
      </c>
      <c r="C46" t="s">
        <v>69</v>
      </c>
      <c r="D46" t="s">
        <v>47</v>
      </c>
      <c r="E46" t="s">
        <v>48</v>
      </c>
      <c r="F46" t="s">
        <v>106</v>
      </c>
      <c r="G46" t="s">
        <v>1531</v>
      </c>
      <c r="H46">
        <v>1967</v>
      </c>
      <c r="I46" t="s">
        <v>62</v>
      </c>
      <c r="J46" t="s">
        <v>52</v>
      </c>
      <c r="K46" t="s">
        <v>64</v>
      </c>
      <c r="L46" t="s">
        <v>44</v>
      </c>
      <c r="M46" t="s">
        <v>54</v>
      </c>
      <c r="N46">
        <v>4</v>
      </c>
      <c r="O46">
        <v>-2</v>
      </c>
      <c r="P46">
        <v>0</v>
      </c>
      <c r="Q46">
        <v>31</v>
      </c>
      <c r="R46">
        <v>1</v>
      </c>
      <c r="S46">
        <v>1</v>
      </c>
      <c r="T46">
        <v>1</v>
      </c>
      <c r="U46">
        <v>0</v>
      </c>
      <c r="V46">
        <v>754</v>
      </c>
      <c r="W46">
        <v>26</v>
      </c>
      <c r="X46" t="s">
        <v>71</v>
      </c>
      <c r="Y46">
        <v>1</v>
      </c>
      <c r="Z46">
        <v>1</v>
      </c>
      <c r="AA46">
        <v>63</v>
      </c>
      <c r="AB46">
        <v>3</v>
      </c>
      <c r="AC46">
        <v>2</v>
      </c>
      <c r="AD46">
        <v>1</v>
      </c>
      <c r="AE46">
        <v>5617</v>
      </c>
      <c r="AF46">
        <v>21075</v>
      </c>
      <c r="AG46">
        <v>1</v>
      </c>
      <c r="AH46">
        <v>11</v>
      </c>
      <c r="AI46">
        <v>3</v>
      </c>
      <c r="AJ46">
        <v>3</v>
      </c>
      <c r="AK46">
        <v>80</v>
      </c>
      <c r="AL46">
        <v>0</v>
      </c>
      <c r="AM46">
        <v>10</v>
      </c>
      <c r="AN46">
        <v>3</v>
      </c>
      <c r="AO46">
        <v>10</v>
      </c>
      <c r="AP46">
        <v>7</v>
      </c>
      <c r="AQ46">
        <v>0</v>
      </c>
      <c r="AR46">
        <v>8</v>
      </c>
    </row>
    <row r="47" spans="1:44" x14ac:dyDescent="0.3">
      <c r="A47" t="s">
        <v>44</v>
      </c>
      <c r="B47" t="s">
        <v>57</v>
      </c>
      <c r="C47" t="s">
        <v>92</v>
      </c>
      <c r="D47" t="s">
        <v>47</v>
      </c>
      <c r="E47" t="s">
        <v>60</v>
      </c>
      <c r="F47" t="s">
        <v>72</v>
      </c>
      <c r="G47" t="s">
        <v>1530</v>
      </c>
      <c r="H47">
        <v>1494</v>
      </c>
      <c r="I47" t="s">
        <v>62</v>
      </c>
      <c r="J47" t="s">
        <v>68</v>
      </c>
      <c r="K47" t="s">
        <v>53</v>
      </c>
      <c r="L47" t="s">
        <v>44</v>
      </c>
      <c r="M47" t="s">
        <v>54</v>
      </c>
      <c r="N47">
        <v>2</v>
      </c>
      <c r="O47">
        <v>-2</v>
      </c>
      <c r="P47">
        <v>0</v>
      </c>
      <c r="Q47">
        <v>24</v>
      </c>
      <c r="R47">
        <v>1</v>
      </c>
      <c r="S47">
        <v>1</v>
      </c>
      <c r="T47">
        <v>1</v>
      </c>
      <c r="U47">
        <v>0</v>
      </c>
      <c r="V47">
        <v>381</v>
      </c>
      <c r="W47">
        <v>9</v>
      </c>
      <c r="X47" t="s">
        <v>77</v>
      </c>
      <c r="Y47">
        <v>1</v>
      </c>
      <c r="Z47">
        <v>2</v>
      </c>
      <c r="AA47">
        <v>89</v>
      </c>
      <c r="AB47">
        <v>3</v>
      </c>
      <c r="AC47">
        <v>1</v>
      </c>
      <c r="AD47">
        <v>1</v>
      </c>
      <c r="AE47">
        <v>3172</v>
      </c>
      <c r="AF47">
        <v>16998</v>
      </c>
      <c r="AG47">
        <v>2</v>
      </c>
      <c r="AH47">
        <v>11</v>
      </c>
      <c r="AI47">
        <v>3</v>
      </c>
      <c r="AJ47">
        <v>3</v>
      </c>
      <c r="AK47">
        <v>80</v>
      </c>
      <c r="AL47">
        <v>0</v>
      </c>
      <c r="AM47">
        <v>4</v>
      </c>
      <c r="AN47">
        <v>2</v>
      </c>
      <c r="AO47">
        <v>0</v>
      </c>
      <c r="AP47">
        <v>0</v>
      </c>
      <c r="AQ47">
        <v>0</v>
      </c>
      <c r="AR47">
        <v>0</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44</v>
      </c>
      <c r="B54" t="s">
        <v>57</v>
      </c>
      <c r="C54" t="s">
        <v>46</v>
      </c>
      <c r="D54" t="s">
        <v>47</v>
      </c>
      <c r="E54" t="s">
        <v>60</v>
      </c>
      <c r="F54" t="s">
        <v>113</v>
      </c>
      <c r="G54" t="s">
        <v>1529</v>
      </c>
      <c r="H54">
        <v>1767</v>
      </c>
      <c r="I54" t="s">
        <v>62</v>
      </c>
      <c r="J54" t="s">
        <v>63</v>
      </c>
      <c r="K54" t="s">
        <v>64</v>
      </c>
      <c r="L54" t="s">
        <v>44</v>
      </c>
      <c r="M54" t="s">
        <v>54</v>
      </c>
      <c r="N54">
        <v>4</v>
      </c>
      <c r="O54">
        <v>-2</v>
      </c>
      <c r="P54">
        <v>0</v>
      </c>
      <c r="Q54">
        <v>43</v>
      </c>
      <c r="R54">
        <v>1</v>
      </c>
      <c r="S54">
        <v>1</v>
      </c>
      <c r="T54">
        <v>1</v>
      </c>
      <c r="U54">
        <v>0</v>
      </c>
      <c r="V54">
        <v>807</v>
      </c>
      <c r="W54">
        <v>17</v>
      </c>
      <c r="X54" t="s">
        <v>77</v>
      </c>
      <c r="Y54">
        <v>1</v>
      </c>
      <c r="Z54">
        <v>3</v>
      </c>
      <c r="AA54">
        <v>38</v>
      </c>
      <c r="AB54">
        <v>2</v>
      </c>
      <c r="AC54">
        <v>1</v>
      </c>
      <c r="AD54">
        <v>3</v>
      </c>
      <c r="AE54">
        <v>2437</v>
      </c>
      <c r="AF54">
        <v>15587</v>
      </c>
      <c r="AG54">
        <v>9</v>
      </c>
      <c r="AH54">
        <v>16</v>
      </c>
      <c r="AI54">
        <v>3</v>
      </c>
      <c r="AJ54">
        <v>4</v>
      </c>
      <c r="AK54">
        <v>80</v>
      </c>
      <c r="AL54">
        <v>1</v>
      </c>
      <c r="AM54">
        <v>6</v>
      </c>
      <c r="AN54">
        <v>3</v>
      </c>
      <c r="AO54">
        <v>1</v>
      </c>
      <c r="AP54">
        <v>0</v>
      </c>
      <c r="AQ54">
        <v>0</v>
      </c>
      <c r="AR54">
        <v>0</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44</v>
      </c>
      <c r="B56" t="s">
        <v>57</v>
      </c>
      <c r="C56" t="s">
        <v>69</v>
      </c>
      <c r="D56" t="s">
        <v>47</v>
      </c>
      <c r="E56" t="s">
        <v>60</v>
      </c>
      <c r="F56" t="s">
        <v>49</v>
      </c>
      <c r="G56" t="s">
        <v>1528</v>
      </c>
      <c r="H56">
        <v>1464</v>
      </c>
      <c r="I56" t="s">
        <v>62</v>
      </c>
      <c r="J56" t="s">
        <v>68</v>
      </c>
      <c r="K56" t="s">
        <v>64</v>
      </c>
      <c r="L56" t="s">
        <v>44</v>
      </c>
      <c r="M56" t="s">
        <v>54</v>
      </c>
      <c r="N56">
        <v>2</v>
      </c>
      <c r="O56">
        <v>-2</v>
      </c>
      <c r="P56">
        <v>0</v>
      </c>
      <c r="Q56">
        <v>31</v>
      </c>
      <c r="R56">
        <v>1</v>
      </c>
      <c r="S56">
        <v>1</v>
      </c>
      <c r="T56">
        <v>1</v>
      </c>
      <c r="U56">
        <v>0</v>
      </c>
      <c r="V56">
        <v>523</v>
      </c>
      <c r="W56">
        <v>2</v>
      </c>
      <c r="X56" t="s">
        <v>77</v>
      </c>
      <c r="Y56">
        <v>1</v>
      </c>
      <c r="Z56">
        <v>2</v>
      </c>
      <c r="AA56">
        <v>94</v>
      </c>
      <c r="AB56">
        <v>3</v>
      </c>
      <c r="AC56">
        <v>1</v>
      </c>
      <c r="AD56">
        <v>4</v>
      </c>
      <c r="AE56">
        <v>3722</v>
      </c>
      <c r="AF56">
        <v>21081</v>
      </c>
      <c r="AG56">
        <v>6</v>
      </c>
      <c r="AH56">
        <v>13</v>
      </c>
      <c r="AI56">
        <v>3</v>
      </c>
      <c r="AJ56">
        <v>3</v>
      </c>
      <c r="AK56">
        <v>80</v>
      </c>
      <c r="AL56">
        <v>1</v>
      </c>
      <c r="AM56">
        <v>7</v>
      </c>
      <c r="AN56">
        <v>1</v>
      </c>
      <c r="AO56">
        <v>2</v>
      </c>
      <c r="AP56">
        <v>2</v>
      </c>
      <c r="AQ56">
        <v>2</v>
      </c>
      <c r="AR56">
        <v>2</v>
      </c>
    </row>
    <row r="57" spans="1:44" x14ac:dyDescent="0.3">
      <c r="A57" t="s">
        <v>44</v>
      </c>
      <c r="B57" t="s">
        <v>57</v>
      </c>
      <c r="C57" t="s">
        <v>46</v>
      </c>
      <c r="D57" t="s">
        <v>47</v>
      </c>
      <c r="E57" t="s">
        <v>60</v>
      </c>
      <c r="F57" t="s">
        <v>72</v>
      </c>
      <c r="G57" t="s">
        <v>1527</v>
      </c>
      <c r="H57">
        <v>1792</v>
      </c>
      <c r="I57" t="s">
        <v>62</v>
      </c>
      <c r="J57" t="s">
        <v>63</v>
      </c>
      <c r="K57" t="s">
        <v>79</v>
      </c>
      <c r="L57" t="s">
        <v>44</v>
      </c>
      <c r="M57" t="s">
        <v>54</v>
      </c>
      <c r="N57">
        <v>2</v>
      </c>
      <c r="O57">
        <v>-2</v>
      </c>
      <c r="P57">
        <v>0</v>
      </c>
      <c r="Q57">
        <v>44</v>
      </c>
      <c r="R57">
        <v>1</v>
      </c>
      <c r="S57">
        <v>1</v>
      </c>
      <c r="T57">
        <v>1</v>
      </c>
      <c r="U57">
        <v>0</v>
      </c>
      <c r="V57">
        <v>429</v>
      </c>
      <c r="W57">
        <v>1</v>
      </c>
      <c r="X57" t="s">
        <v>55</v>
      </c>
      <c r="Y57">
        <v>1</v>
      </c>
      <c r="Z57">
        <v>3</v>
      </c>
      <c r="AA57">
        <v>99</v>
      </c>
      <c r="AB57">
        <v>3</v>
      </c>
      <c r="AC57">
        <v>1</v>
      </c>
      <c r="AD57">
        <v>2</v>
      </c>
      <c r="AE57">
        <v>2342</v>
      </c>
      <c r="AF57">
        <v>11092</v>
      </c>
      <c r="AG57">
        <v>1</v>
      </c>
      <c r="AH57">
        <v>12</v>
      </c>
      <c r="AI57">
        <v>3</v>
      </c>
      <c r="AJ57">
        <v>3</v>
      </c>
      <c r="AK57">
        <v>80</v>
      </c>
      <c r="AL57">
        <v>3</v>
      </c>
      <c r="AM57">
        <v>6</v>
      </c>
      <c r="AN57">
        <v>2</v>
      </c>
      <c r="AO57">
        <v>5</v>
      </c>
      <c r="AP57">
        <v>3</v>
      </c>
      <c r="AQ57">
        <v>2</v>
      </c>
      <c r="AR57">
        <v>3</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44</v>
      </c>
      <c r="B59" t="s">
        <v>45</v>
      </c>
      <c r="C59" t="s">
        <v>69</v>
      </c>
      <c r="D59" t="s">
        <v>47</v>
      </c>
      <c r="E59" t="s">
        <v>48</v>
      </c>
      <c r="F59" t="s">
        <v>72</v>
      </c>
      <c r="G59" t="s">
        <v>1518</v>
      </c>
      <c r="H59">
        <v>1876</v>
      </c>
      <c r="I59" t="s">
        <v>62</v>
      </c>
      <c r="J59" t="s">
        <v>99</v>
      </c>
      <c r="K59" t="s">
        <v>53</v>
      </c>
      <c r="L59" t="s">
        <v>56</v>
      </c>
      <c r="M59" t="s">
        <v>54</v>
      </c>
      <c r="N59">
        <v>3</v>
      </c>
      <c r="O59">
        <v>-2</v>
      </c>
      <c r="P59">
        <v>0</v>
      </c>
      <c r="Q59">
        <v>30</v>
      </c>
      <c r="R59">
        <v>1</v>
      </c>
      <c r="S59">
        <v>1</v>
      </c>
      <c r="T59">
        <v>1</v>
      </c>
      <c r="U59">
        <v>0</v>
      </c>
      <c r="V59">
        <v>945</v>
      </c>
      <c r="W59">
        <v>9</v>
      </c>
      <c r="X59" t="s">
        <v>77</v>
      </c>
      <c r="Y59">
        <v>1</v>
      </c>
      <c r="Z59">
        <v>2</v>
      </c>
      <c r="AA59">
        <v>89</v>
      </c>
      <c r="AB59">
        <v>3</v>
      </c>
      <c r="AC59">
        <v>1</v>
      </c>
      <c r="AD59">
        <v>4</v>
      </c>
      <c r="AE59">
        <v>1081</v>
      </c>
      <c r="AF59">
        <v>16019</v>
      </c>
      <c r="AG59">
        <v>1</v>
      </c>
      <c r="AH59">
        <v>13</v>
      </c>
      <c r="AI59">
        <v>3</v>
      </c>
      <c r="AJ59">
        <v>3</v>
      </c>
      <c r="AK59">
        <v>80</v>
      </c>
      <c r="AL59">
        <v>0</v>
      </c>
      <c r="AM59">
        <v>1</v>
      </c>
      <c r="AN59">
        <v>2</v>
      </c>
      <c r="AO59">
        <v>1</v>
      </c>
      <c r="AP59">
        <v>0</v>
      </c>
      <c r="AQ59">
        <v>0</v>
      </c>
      <c r="AR59">
        <v>0</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44</v>
      </c>
      <c r="B63" t="s">
        <v>45</v>
      </c>
      <c r="C63" t="s">
        <v>92</v>
      </c>
      <c r="D63" t="s">
        <v>47</v>
      </c>
      <c r="E63" t="s">
        <v>48</v>
      </c>
      <c r="F63" t="s">
        <v>106</v>
      </c>
      <c r="G63" t="s">
        <v>1517</v>
      </c>
      <c r="H63">
        <v>1780</v>
      </c>
      <c r="I63" t="s">
        <v>62</v>
      </c>
      <c r="J63" t="s">
        <v>99</v>
      </c>
      <c r="K63" t="s">
        <v>53</v>
      </c>
      <c r="L63" t="s">
        <v>56</v>
      </c>
      <c r="M63" t="s">
        <v>54</v>
      </c>
      <c r="N63">
        <v>3</v>
      </c>
      <c r="O63">
        <v>-2</v>
      </c>
      <c r="P63">
        <v>0</v>
      </c>
      <c r="Q63">
        <v>21</v>
      </c>
      <c r="R63">
        <v>1</v>
      </c>
      <c r="S63">
        <v>1</v>
      </c>
      <c r="T63">
        <v>1</v>
      </c>
      <c r="U63">
        <v>0</v>
      </c>
      <c r="V63">
        <v>337</v>
      </c>
      <c r="W63">
        <v>7</v>
      </c>
      <c r="X63" t="s">
        <v>65</v>
      </c>
      <c r="Y63">
        <v>1</v>
      </c>
      <c r="Z63">
        <v>2</v>
      </c>
      <c r="AA63">
        <v>31</v>
      </c>
      <c r="AB63">
        <v>3</v>
      </c>
      <c r="AC63">
        <v>1</v>
      </c>
      <c r="AD63">
        <v>1</v>
      </c>
      <c r="AE63">
        <v>2679</v>
      </c>
      <c r="AF63">
        <v>4567</v>
      </c>
      <c r="AG63">
        <v>1</v>
      </c>
      <c r="AH63">
        <v>13</v>
      </c>
      <c r="AI63">
        <v>3</v>
      </c>
      <c r="AJ63">
        <v>2</v>
      </c>
      <c r="AK63">
        <v>80</v>
      </c>
      <c r="AL63">
        <v>0</v>
      </c>
      <c r="AM63">
        <v>1</v>
      </c>
      <c r="AN63">
        <v>3</v>
      </c>
      <c r="AO63">
        <v>1</v>
      </c>
      <c r="AP63">
        <v>0</v>
      </c>
      <c r="AQ63">
        <v>1</v>
      </c>
      <c r="AR63">
        <v>0</v>
      </c>
    </row>
    <row r="64" spans="1:44" x14ac:dyDescent="0.3">
      <c r="A64" t="s">
        <v>44</v>
      </c>
      <c r="B64" t="s">
        <v>45</v>
      </c>
      <c r="C64" t="s">
        <v>69</v>
      </c>
      <c r="D64" t="s">
        <v>47</v>
      </c>
      <c r="E64" t="s">
        <v>48</v>
      </c>
      <c r="F64" t="s">
        <v>49</v>
      </c>
      <c r="G64" t="s">
        <v>1516</v>
      </c>
      <c r="H64">
        <v>1734</v>
      </c>
      <c r="I64" t="s">
        <v>62</v>
      </c>
      <c r="J64" t="s">
        <v>52</v>
      </c>
      <c r="K64" t="s">
        <v>53</v>
      </c>
      <c r="L64" t="s">
        <v>56</v>
      </c>
      <c r="M64" t="s">
        <v>54</v>
      </c>
      <c r="N64">
        <v>2</v>
      </c>
      <c r="O64">
        <v>-2</v>
      </c>
      <c r="P64">
        <v>0</v>
      </c>
      <c r="Q64">
        <v>32</v>
      </c>
      <c r="R64">
        <v>1</v>
      </c>
      <c r="S64">
        <v>1</v>
      </c>
      <c r="T64">
        <v>1</v>
      </c>
      <c r="U64">
        <v>0</v>
      </c>
      <c r="V64">
        <v>964</v>
      </c>
      <c r="W64">
        <v>1</v>
      </c>
      <c r="X64" t="s">
        <v>55</v>
      </c>
      <c r="Y64">
        <v>1</v>
      </c>
      <c r="Z64">
        <v>1</v>
      </c>
      <c r="AA64">
        <v>34</v>
      </c>
      <c r="AB64">
        <v>1</v>
      </c>
      <c r="AC64">
        <v>2</v>
      </c>
      <c r="AD64">
        <v>2</v>
      </c>
      <c r="AE64">
        <v>6735</v>
      </c>
      <c r="AF64">
        <v>12147</v>
      </c>
      <c r="AG64">
        <v>6</v>
      </c>
      <c r="AH64">
        <v>15</v>
      </c>
      <c r="AI64">
        <v>3</v>
      </c>
      <c r="AJ64">
        <v>2</v>
      </c>
      <c r="AK64">
        <v>80</v>
      </c>
      <c r="AL64">
        <v>0</v>
      </c>
      <c r="AM64">
        <v>10</v>
      </c>
      <c r="AN64">
        <v>3</v>
      </c>
      <c r="AO64">
        <v>0</v>
      </c>
      <c r="AP64">
        <v>0</v>
      </c>
      <c r="AQ64">
        <v>0</v>
      </c>
      <c r="AR64">
        <v>0</v>
      </c>
    </row>
    <row r="65" spans="1:44" x14ac:dyDescent="0.3">
      <c r="A65" t="s">
        <v>44</v>
      </c>
      <c r="B65" t="s">
        <v>45</v>
      </c>
      <c r="C65" t="s">
        <v>69</v>
      </c>
      <c r="D65" t="s">
        <v>47</v>
      </c>
      <c r="E65" t="s">
        <v>48</v>
      </c>
      <c r="F65" t="s">
        <v>106</v>
      </c>
      <c r="G65" t="s">
        <v>1515</v>
      </c>
      <c r="H65">
        <v>1761</v>
      </c>
      <c r="I65" t="s">
        <v>62</v>
      </c>
      <c r="J65" t="s">
        <v>52</v>
      </c>
      <c r="K65" t="s">
        <v>64</v>
      </c>
      <c r="L65" t="s">
        <v>56</v>
      </c>
      <c r="M65" t="s">
        <v>54</v>
      </c>
      <c r="N65">
        <v>2</v>
      </c>
      <c r="O65">
        <v>-2</v>
      </c>
      <c r="P65">
        <v>0</v>
      </c>
      <c r="Q65">
        <v>31</v>
      </c>
      <c r="R65">
        <v>1</v>
      </c>
      <c r="S65">
        <v>1</v>
      </c>
      <c r="T65">
        <v>1</v>
      </c>
      <c r="U65">
        <v>0</v>
      </c>
      <c r="V65">
        <v>1079</v>
      </c>
      <c r="W65">
        <v>16</v>
      </c>
      <c r="X65" t="s">
        <v>71</v>
      </c>
      <c r="Y65">
        <v>1</v>
      </c>
      <c r="Z65">
        <v>1</v>
      </c>
      <c r="AA65">
        <v>70</v>
      </c>
      <c r="AB65">
        <v>3</v>
      </c>
      <c r="AC65">
        <v>3</v>
      </c>
      <c r="AD65">
        <v>1</v>
      </c>
      <c r="AE65">
        <v>8161</v>
      </c>
      <c r="AF65">
        <v>19002</v>
      </c>
      <c r="AG65">
        <v>2</v>
      </c>
      <c r="AH65">
        <v>13</v>
      </c>
      <c r="AI65">
        <v>3</v>
      </c>
      <c r="AJ65">
        <v>1</v>
      </c>
      <c r="AK65">
        <v>80</v>
      </c>
      <c r="AL65">
        <v>3</v>
      </c>
      <c r="AM65">
        <v>10</v>
      </c>
      <c r="AN65">
        <v>3</v>
      </c>
      <c r="AO65">
        <v>1</v>
      </c>
      <c r="AP65">
        <v>0</v>
      </c>
      <c r="AQ65">
        <v>0</v>
      </c>
      <c r="AR65">
        <v>0</v>
      </c>
    </row>
    <row r="66" spans="1:44" x14ac:dyDescent="0.3">
      <c r="A66" t="s">
        <v>44</v>
      </c>
      <c r="B66" t="s">
        <v>45</v>
      </c>
      <c r="C66" t="s">
        <v>69</v>
      </c>
      <c r="D66" t="s">
        <v>47</v>
      </c>
      <c r="E66" t="s">
        <v>48</v>
      </c>
      <c r="F66" t="s">
        <v>49</v>
      </c>
      <c r="G66" t="s">
        <v>1514</v>
      </c>
      <c r="H66">
        <v>1562</v>
      </c>
      <c r="I66" t="s">
        <v>62</v>
      </c>
      <c r="J66" t="s">
        <v>52</v>
      </c>
      <c r="K66" t="s">
        <v>64</v>
      </c>
      <c r="L66" t="s">
        <v>56</v>
      </c>
      <c r="M66" t="s">
        <v>54</v>
      </c>
      <c r="N66">
        <v>4</v>
      </c>
      <c r="O66">
        <v>-2</v>
      </c>
      <c r="P66">
        <v>0</v>
      </c>
      <c r="Q66">
        <v>30</v>
      </c>
      <c r="R66">
        <v>1</v>
      </c>
      <c r="S66">
        <v>1</v>
      </c>
      <c r="T66">
        <v>1</v>
      </c>
      <c r="U66">
        <v>0</v>
      </c>
      <c r="V66">
        <v>740</v>
      </c>
      <c r="W66">
        <v>1</v>
      </c>
      <c r="X66" t="s">
        <v>77</v>
      </c>
      <c r="Y66">
        <v>1</v>
      </c>
      <c r="Z66">
        <v>2</v>
      </c>
      <c r="AA66">
        <v>64</v>
      </c>
      <c r="AB66">
        <v>2</v>
      </c>
      <c r="AC66">
        <v>2</v>
      </c>
      <c r="AD66">
        <v>1</v>
      </c>
      <c r="AE66">
        <v>9714</v>
      </c>
      <c r="AF66">
        <v>5323</v>
      </c>
      <c r="AG66">
        <v>1</v>
      </c>
      <c r="AH66">
        <v>11</v>
      </c>
      <c r="AI66">
        <v>3</v>
      </c>
      <c r="AJ66">
        <v>4</v>
      </c>
      <c r="AK66">
        <v>80</v>
      </c>
      <c r="AL66">
        <v>1</v>
      </c>
      <c r="AM66">
        <v>10</v>
      </c>
      <c r="AN66">
        <v>3</v>
      </c>
      <c r="AO66">
        <v>10</v>
      </c>
      <c r="AP66">
        <v>8</v>
      </c>
      <c r="AQ66">
        <v>6</v>
      </c>
      <c r="AR66">
        <v>7</v>
      </c>
    </row>
    <row r="67" spans="1:44" x14ac:dyDescent="0.3">
      <c r="A67" t="s">
        <v>44</v>
      </c>
      <c r="B67" t="s">
        <v>45</v>
      </c>
      <c r="C67" t="s">
        <v>46</v>
      </c>
      <c r="D67" t="s">
        <v>47</v>
      </c>
      <c r="E67" t="s">
        <v>48</v>
      </c>
      <c r="F67" t="s">
        <v>72</v>
      </c>
      <c r="G67" t="s">
        <v>1513</v>
      </c>
      <c r="H67">
        <v>1639</v>
      </c>
      <c r="I67" t="s">
        <v>62</v>
      </c>
      <c r="J67" t="s">
        <v>52</v>
      </c>
      <c r="K67" t="s">
        <v>64</v>
      </c>
      <c r="L67" t="s">
        <v>56</v>
      </c>
      <c r="M67" t="s">
        <v>54</v>
      </c>
      <c r="N67">
        <v>3</v>
      </c>
      <c r="O67">
        <v>-2</v>
      </c>
      <c r="P67">
        <v>0</v>
      </c>
      <c r="Q67">
        <v>35</v>
      </c>
      <c r="R67">
        <v>1</v>
      </c>
      <c r="S67">
        <v>1</v>
      </c>
      <c r="T67">
        <v>1</v>
      </c>
      <c r="U67">
        <v>0</v>
      </c>
      <c r="V67">
        <v>737</v>
      </c>
      <c r="W67">
        <v>10</v>
      </c>
      <c r="X67" t="s">
        <v>77</v>
      </c>
      <c r="Y67">
        <v>1</v>
      </c>
      <c r="Z67">
        <v>4</v>
      </c>
      <c r="AA67">
        <v>55</v>
      </c>
      <c r="AB67">
        <v>2</v>
      </c>
      <c r="AC67">
        <v>3</v>
      </c>
      <c r="AD67">
        <v>1</v>
      </c>
      <c r="AE67">
        <v>10306</v>
      </c>
      <c r="AF67">
        <v>21530</v>
      </c>
      <c r="AG67">
        <v>9</v>
      </c>
      <c r="AH67">
        <v>17</v>
      </c>
      <c r="AI67">
        <v>3</v>
      </c>
      <c r="AJ67">
        <v>3</v>
      </c>
      <c r="AK67">
        <v>80</v>
      </c>
      <c r="AL67">
        <v>0</v>
      </c>
      <c r="AM67">
        <v>15</v>
      </c>
      <c r="AN67">
        <v>3</v>
      </c>
      <c r="AO67">
        <v>13</v>
      </c>
      <c r="AP67">
        <v>12</v>
      </c>
      <c r="AQ67">
        <v>6</v>
      </c>
      <c r="AR67">
        <v>0</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44</v>
      </c>
      <c r="B72" t="s">
        <v>45</v>
      </c>
      <c r="C72" t="s">
        <v>69</v>
      </c>
      <c r="D72" t="s">
        <v>47</v>
      </c>
      <c r="E72" t="s">
        <v>48</v>
      </c>
      <c r="F72" t="s">
        <v>49</v>
      </c>
      <c r="G72" t="s">
        <v>1512</v>
      </c>
      <c r="H72">
        <v>1439</v>
      </c>
      <c r="I72" t="s">
        <v>62</v>
      </c>
      <c r="J72" t="s">
        <v>99</v>
      </c>
      <c r="K72" t="s">
        <v>64</v>
      </c>
      <c r="L72" t="s">
        <v>56</v>
      </c>
      <c r="M72" t="s">
        <v>54</v>
      </c>
      <c r="N72">
        <v>2</v>
      </c>
      <c r="O72">
        <v>-2</v>
      </c>
      <c r="P72">
        <v>0</v>
      </c>
      <c r="Q72">
        <v>25</v>
      </c>
      <c r="R72">
        <v>1</v>
      </c>
      <c r="S72">
        <v>1</v>
      </c>
      <c r="T72">
        <v>1</v>
      </c>
      <c r="U72">
        <v>0</v>
      </c>
      <c r="V72">
        <v>383</v>
      </c>
      <c r="W72">
        <v>9</v>
      </c>
      <c r="X72" t="s">
        <v>55</v>
      </c>
      <c r="Y72">
        <v>1</v>
      </c>
      <c r="Z72">
        <v>1</v>
      </c>
      <c r="AA72">
        <v>68</v>
      </c>
      <c r="AB72">
        <v>2</v>
      </c>
      <c r="AC72">
        <v>1</v>
      </c>
      <c r="AD72">
        <v>1</v>
      </c>
      <c r="AE72">
        <v>4400</v>
      </c>
      <c r="AF72">
        <v>15182</v>
      </c>
      <c r="AG72">
        <v>3</v>
      </c>
      <c r="AH72">
        <v>12</v>
      </c>
      <c r="AI72">
        <v>3</v>
      </c>
      <c r="AJ72">
        <v>1</v>
      </c>
      <c r="AK72">
        <v>80</v>
      </c>
      <c r="AL72">
        <v>0</v>
      </c>
      <c r="AM72">
        <v>6</v>
      </c>
      <c r="AN72">
        <v>3</v>
      </c>
      <c r="AO72">
        <v>3</v>
      </c>
      <c r="AP72">
        <v>2</v>
      </c>
      <c r="AQ72">
        <v>2</v>
      </c>
      <c r="AR72">
        <v>2</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44</v>
      </c>
      <c r="B76" t="s">
        <v>45</v>
      </c>
      <c r="C76" t="s">
        <v>58</v>
      </c>
      <c r="D76" t="s">
        <v>47</v>
      </c>
      <c r="E76" t="s">
        <v>48</v>
      </c>
      <c r="F76" t="s">
        <v>106</v>
      </c>
      <c r="G76" t="s">
        <v>1511</v>
      </c>
      <c r="H76">
        <v>1457</v>
      </c>
      <c r="I76" t="s">
        <v>62</v>
      </c>
      <c r="J76" t="s">
        <v>52</v>
      </c>
      <c r="K76" t="s">
        <v>79</v>
      </c>
      <c r="L76" t="s">
        <v>56</v>
      </c>
      <c r="M76" t="s">
        <v>54</v>
      </c>
      <c r="N76">
        <v>1</v>
      </c>
      <c r="O76">
        <v>-2</v>
      </c>
      <c r="P76">
        <v>0</v>
      </c>
      <c r="Q76">
        <v>46</v>
      </c>
      <c r="R76">
        <v>1</v>
      </c>
      <c r="S76">
        <v>1</v>
      </c>
      <c r="T76">
        <v>1</v>
      </c>
      <c r="U76">
        <v>0</v>
      </c>
      <c r="V76">
        <v>377</v>
      </c>
      <c r="W76">
        <v>9</v>
      </c>
      <c r="X76" t="s">
        <v>77</v>
      </c>
      <c r="Y76">
        <v>1</v>
      </c>
      <c r="Z76">
        <v>1</v>
      </c>
      <c r="AA76">
        <v>52</v>
      </c>
      <c r="AB76">
        <v>3</v>
      </c>
      <c r="AC76">
        <v>3</v>
      </c>
      <c r="AD76">
        <v>1</v>
      </c>
      <c r="AE76">
        <v>10096</v>
      </c>
      <c r="AF76">
        <v>15986</v>
      </c>
      <c r="AG76">
        <v>4</v>
      </c>
      <c r="AH76">
        <v>11</v>
      </c>
      <c r="AI76">
        <v>3</v>
      </c>
      <c r="AJ76">
        <v>1</v>
      </c>
      <c r="AK76">
        <v>80</v>
      </c>
      <c r="AL76">
        <v>1</v>
      </c>
      <c r="AM76">
        <v>28</v>
      </c>
      <c r="AN76">
        <v>4</v>
      </c>
      <c r="AO76">
        <v>7</v>
      </c>
      <c r="AP76">
        <v>7</v>
      </c>
      <c r="AQ76">
        <v>4</v>
      </c>
      <c r="AR76">
        <v>3</v>
      </c>
    </row>
    <row r="77" spans="1:44" x14ac:dyDescent="0.3">
      <c r="A77" t="s">
        <v>44</v>
      </c>
      <c r="B77" t="s">
        <v>45</v>
      </c>
      <c r="C77" t="s">
        <v>69</v>
      </c>
      <c r="D77" t="s">
        <v>47</v>
      </c>
      <c r="E77" t="s">
        <v>60</v>
      </c>
      <c r="F77" t="s">
        <v>49</v>
      </c>
      <c r="G77" t="s">
        <v>1510</v>
      </c>
      <c r="H77">
        <v>1692</v>
      </c>
      <c r="I77" t="s">
        <v>62</v>
      </c>
      <c r="J77" t="s">
        <v>68</v>
      </c>
      <c r="K77" t="s">
        <v>53</v>
      </c>
      <c r="L77" t="s">
        <v>56</v>
      </c>
      <c r="M77" t="s">
        <v>54</v>
      </c>
      <c r="N77">
        <v>2</v>
      </c>
      <c r="O77">
        <v>-2</v>
      </c>
      <c r="P77">
        <v>0</v>
      </c>
      <c r="Q77">
        <v>32</v>
      </c>
      <c r="R77">
        <v>1</v>
      </c>
      <c r="S77">
        <v>1</v>
      </c>
      <c r="T77">
        <v>1</v>
      </c>
      <c r="U77">
        <v>0</v>
      </c>
      <c r="V77">
        <v>1259</v>
      </c>
      <c r="W77">
        <v>2</v>
      </c>
      <c r="X77" t="s">
        <v>71</v>
      </c>
      <c r="Y77">
        <v>1</v>
      </c>
      <c r="Z77">
        <v>4</v>
      </c>
      <c r="AA77">
        <v>95</v>
      </c>
      <c r="AB77">
        <v>3</v>
      </c>
      <c r="AC77">
        <v>1</v>
      </c>
      <c r="AD77">
        <v>2</v>
      </c>
      <c r="AE77">
        <v>1393</v>
      </c>
      <c r="AF77">
        <v>24852</v>
      </c>
      <c r="AG77">
        <v>1</v>
      </c>
      <c r="AH77">
        <v>12</v>
      </c>
      <c r="AI77">
        <v>3</v>
      </c>
      <c r="AJ77">
        <v>1</v>
      </c>
      <c r="AK77">
        <v>80</v>
      </c>
      <c r="AL77">
        <v>0</v>
      </c>
      <c r="AM77">
        <v>1</v>
      </c>
      <c r="AN77">
        <v>3</v>
      </c>
      <c r="AO77">
        <v>1</v>
      </c>
      <c r="AP77">
        <v>0</v>
      </c>
      <c r="AQ77">
        <v>0</v>
      </c>
      <c r="AR77">
        <v>0</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44</v>
      </c>
      <c r="B85" t="s">
        <v>45</v>
      </c>
      <c r="C85" t="s">
        <v>46</v>
      </c>
      <c r="D85" t="s">
        <v>47</v>
      </c>
      <c r="E85" t="s">
        <v>60</v>
      </c>
      <c r="F85" t="s">
        <v>72</v>
      </c>
      <c r="G85" t="s">
        <v>1509</v>
      </c>
      <c r="H85">
        <v>1809</v>
      </c>
      <c r="I85" t="s">
        <v>62</v>
      </c>
      <c r="J85" t="s">
        <v>81</v>
      </c>
      <c r="K85" t="s">
        <v>53</v>
      </c>
      <c r="L85" t="s">
        <v>56</v>
      </c>
      <c r="M85" t="s">
        <v>54</v>
      </c>
      <c r="N85">
        <v>4</v>
      </c>
      <c r="O85">
        <v>-2</v>
      </c>
      <c r="P85">
        <v>0</v>
      </c>
      <c r="Q85">
        <v>37</v>
      </c>
      <c r="R85">
        <v>1</v>
      </c>
      <c r="S85">
        <v>1</v>
      </c>
      <c r="T85">
        <v>1</v>
      </c>
      <c r="U85">
        <v>0</v>
      </c>
      <c r="V85">
        <v>370</v>
      </c>
      <c r="W85">
        <v>10</v>
      </c>
      <c r="X85" t="s">
        <v>71</v>
      </c>
      <c r="Y85">
        <v>1</v>
      </c>
      <c r="Z85">
        <v>4</v>
      </c>
      <c r="AA85">
        <v>58</v>
      </c>
      <c r="AB85">
        <v>3</v>
      </c>
      <c r="AC85">
        <v>2</v>
      </c>
      <c r="AD85">
        <v>1</v>
      </c>
      <c r="AE85">
        <v>4213</v>
      </c>
      <c r="AF85">
        <v>4992</v>
      </c>
      <c r="AG85">
        <v>1</v>
      </c>
      <c r="AH85">
        <v>15</v>
      </c>
      <c r="AI85">
        <v>3</v>
      </c>
      <c r="AJ85">
        <v>2</v>
      </c>
      <c r="AK85">
        <v>80</v>
      </c>
      <c r="AL85">
        <v>0</v>
      </c>
      <c r="AM85">
        <v>10</v>
      </c>
      <c r="AN85">
        <v>1</v>
      </c>
      <c r="AO85">
        <v>10</v>
      </c>
      <c r="AP85">
        <v>3</v>
      </c>
      <c r="AQ85">
        <v>0</v>
      </c>
      <c r="AR85">
        <v>8</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44</v>
      </c>
      <c r="B94" t="s">
        <v>45</v>
      </c>
      <c r="C94" t="s">
        <v>46</v>
      </c>
      <c r="D94" t="s">
        <v>47</v>
      </c>
      <c r="E94" t="s">
        <v>60</v>
      </c>
      <c r="F94" t="s">
        <v>49</v>
      </c>
      <c r="G94" t="s">
        <v>1508</v>
      </c>
      <c r="H94">
        <v>1534</v>
      </c>
      <c r="I94" t="s">
        <v>62</v>
      </c>
      <c r="J94" t="s">
        <v>68</v>
      </c>
      <c r="K94" t="s">
        <v>53</v>
      </c>
      <c r="L94" t="s">
        <v>56</v>
      </c>
      <c r="M94" t="s">
        <v>54</v>
      </c>
      <c r="N94">
        <v>3</v>
      </c>
      <c r="O94">
        <v>-2</v>
      </c>
      <c r="P94">
        <v>0</v>
      </c>
      <c r="Q94">
        <v>40</v>
      </c>
      <c r="R94">
        <v>1</v>
      </c>
      <c r="S94">
        <v>1</v>
      </c>
      <c r="T94">
        <v>1</v>
      </c>
      <c r="U94">
        <v>0</v>
      </c>
      <c r="V94">
        <v>676</v>
      </c>
      <c r="W94">
        <v>9</v>
      </c>
      <c r="X94" t="s">
        <v>71</v>
      </c>
      <c r="Y94">
        <v>1</v>
      </c>
      <c r="Z94">
        <v>4</v>
      </c>
      <c r="AA94">
        <v>86</v>
      </c>
      <c r="AB94">
        <v>3</v>
      </c>
      <c r="AC94">
        <v>1</v>
      </c>
      <c r="AD94">
        <v>1</v>
      </c>
      <c r="AE94">
        <v>2018</v>
      </c>
      <c r="AF94">
        <v>21831</v>
      </c>
      <c r="AG94">
        <v>3</v>
      </c>
      <c r="AH94">
        <v>14</v>
      </c>
      <c r="AI94">
        <v>3</v>
      </c>
      <c r="AJ94">
        <v>2</v>
      </c>
      <c r="AK94">
        <v>80</v>
      </c>
      <c r="AL94">
        <v>0</v>
      </c>
      <c r="AM94">
        <v>15</v>
      </c>
      <c r="AN94">
        <v>1</v>
      </c>
      <c r="AO94">
        <v>5</v>
      </c>
      <c r="AP94">
        <v>4</v>
      </c>
      <c r="AQ94">
        <v>1</v>
      </c>
      <c r="AR94">
        <v>0</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44</v>
      </c>
      <c r="B97" t="s">
        <v>45</v>
      </c>
      <c r="C97" t="s">
        <v>75</v>
      </c>
      <c r="D97" t="s">
        <v>47</v>
      </c>
      <c r="E97" t="s">
        <v>60</v>
      </c>
      <c r="F97" t="s">
        <v>49</v>
      </c>
      <c r="G97" t="s">
        <v>1507</v>
      </c>
      <c r="H97">
        <v>1907</v>
      </c>
      <c r="I97" t="s">
        <v>62</v>
      </c>
      <c r="J97" t="s">
        <v>68</v>
      </c>
      <c r="K97" t="s">
        <v>53</v>
      </c>
      <c r="L97" t="s">
        <v>56</v>
      </c>
      <c r="M97" t="s">
        <v>54</v>
      </c>
      <c r="N97">
        <v>3</v>
      </c>
      <c r="O97">
        <v>-2</v>
      </c>
      <c r="P97">
        <v>0</v>
      </c>
      <c r="Q97">
        <v>56</v>
      </c>
      <c r="R97">
        <v>1</v>
      </c>
      <c r="S97">
        <v>1</v>
      </c>
      <c r="T97">
        <v>1</v>
      </c>
      <c r="U97">
        <v>0</v>
      </c>
      <c r="V97">
        <v>1162</v>
      </c>
      <c r="W97">
        <v>24</v>
      </c>
      <c r="X97" t="s">
        <v>55</v>
      </c>
      <c r="Y97">
        <v>1</v>
      </c>
      <c r="Z97">
        <v>1</v>
      </c>
      <c r="AA97">
        <v>97</v>
      </c>
      <c r="AB97">
        <v>3</v>
      </c>
      <c r="AC97">
        <v>1</v>
      </c>
      <c r="AD97">
        <v>4</v>
      </c>
      <c r="AE97">
        <v>2587</v>
      </c>
      <c r="AF97">
        <v>10261</v>
      </c>
      <c r="AG97">
        <v>1</v>
      </c>
      <c r="AH97">
        <v>16</v>
      </c>
      <c r="AI97">
        <v>3</v>
      </c>
      <c r="AJ97">
        <v>4</v>
      </c>
      <c r="AK97">
        <v>80</v>
      </c>
      <c r="AL97">
        <v>0</v>
      </c>
      <c r="AM97">
        <v>5</v>
      </c>
      <c r="AN97">
        <v>3</v>
      </c>
      <c r="AO97">
        <v>4</v>
      </c>
      <c r="AP97">
        <v>2</v>
      </c>
      <c r="AQ97">
        <v>1</v>
      </c>
      <c r="AR97">
        <v>0</v>
      </c>
    </row>
    <row r="98" spans="1:44" x14ac:dyDescent="0.3">
      <c r="A98" t="s">
        <v>44</v>
      </c>
      <c r="B98" t="s">
        <v>45</v>
      </c>
      <c r="C98" t="s">
        <v>69</v>
      </c>
      <c r="D98" t="s">
        <v>47</v>
      </c>
      <c r="E98" t="s">
        <v>60</v>
      </c>
      <c r="F98" t="s">
        <v>113</v>
      </c>
      <c r="G98" t="s">
        <v>1506</v>
      </c>
      <c r="H98">
        <v>1522</v>
      </c>
      <c r="I98" t="s">
        <v>62</v>
      </c>
      <c r="J98" t="s">
        <v>63</v>
      </c>
      <c r="K98" t="s">
        <v>53</v>
      </c>
      <c r="L98" t="s">
        <v>56</v>
      </c>
      <c r="M98" t="s">
        <v>54</v>
      </c>
      <c r="N98">
        <v>2</v>
      </c>
      <c r="O98">
        <v>-2</v>
      </c>
      <c r="P98">
        <v>0</v>
      </c>
      <c r="Q98">
        <v>29</v>
      </c>
      <c r="R98">
        <v>1</v>
      </c>
      <c r="S98">
        <v>1</v>
      </c>
      <c r="T98">
        <v>1</v>
      </c>
      <c r="U98">
        <v>0</v>
      </c>
      <c r="V98">
        <v>224</v>
      </c>
      <c r="W98">
        <v>1</v>
      </c>
      <c r="X98" t="s">
        <v>71</v>
      </c>
      <c r="Y98">
        <v>1</v>
      </c>
      <c r="Z98">
        <v>1</v>
      </c>
      <c r="AA98">
        <v>100</v>
      </c>
      <c r="AB98">
        <v>2</v>
      </c>
      <c r="AC98">
        <v>1</v>
      </c>
      <c r="AD98">
        <v>1</v>
      </c>
      <c r="AE98">
        <v>2362</v>
      </c>
      <c r="AF98">
        <v>7568</v>
      </c>
      <c r="AG98">
        <v>6</v>
      </c>
      <c r="AH98">
        <v>13</v>
      </c>
      <c r="AI98">
        <v>3</v>
      </c>
      <c r="AJ98">
        <v>3</v>
      </c>
      <c r="AK98">
        <v>80</v>
      </c>
      <c r="AL98">
        <v>0</v>
      </c>
      <c r="AM98">
        <v>11</v>
      </c>
      <c r="AN98">
        <v>1</v>
      </c>
      <c r="AO98">
        <v>9</v>
      </c>
      <c r="AP98">
        <v>7</v>
      </c>
      <c r="AQ98">
        <v>0</v>
      </c>
      <c r="AR98">
        <v>7</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45</v>
      </c>
      <c r="C104" t="s">
        <v>46</v>
      </c>
      <c r="D104" t="s">
        <v>47</v>
      </c>
      <c r="E104" t="s">
        <v>60</v>
      </c>
      <c r="F104" t="s">
        <v>72</v>
      </c>
      <c r="G104" t="s">
        <v>1505</v>
      </c>
      <c r="H104">
        <v>1573</v>
      </c>
      <c r="I104" t="s">
        <v>62</v>
      </c>
      <c r="J104" t="s">
        <v>81</v>
      </c>
      <c r="K104" t="s">
        <v>64</v>
      </c>
      <c r="L104" t="s">
        <v>56</v>
      </c>
      <c r="M104" t="s">
        <v>54</v>
      </c>
      <c r="N104">
        <v>2</v>
      </c>
      <c r="O104">
        <v>-2</v>
      </c>
      <c r="P104">
        <v>0</v>
      </c>
      <c r="Q104">
        <v>38</v>
      </c>
      <c r="R104">
        <v>1</v>
      </c>
      <c r="S104">
        <v>1</v>
      </c>
      <c r="T104">
        <v>1</v>
      </c>
      <c r="U104">
        <v>0</v>
      </c>
      <c r="V104">
        <v>903</v>
      </c>
      <c r="W104">
        <v>2</v>
      </c>
      <c r="X104" t="s">
        <v>77</v>
      </c>
      <c r="Y104">
        <v>1</v>
      </c>
      <c r="Z104">
        <v>3</v>
      </c>
      <c r="AA104">
        <v>81</v>
      </c>
      <c r="AB104">
        <v>3</v>
      </c>
      <c r="AC104">
        <v>2</v>
      </c>
      <c r="AD104">
        <v>2</v>
      </c>
      <c r="AE104">
        <v>4855</v>
      </c>
      <c r="AF104">
        <v>7653</v>
      </c>
      <c r="AG104">
        <v>4</v>
      </c>
      <c r="AH104">
        <v>11</v>
      </c>
      <c r="AI104">
        <v>3</v>
      </c>
      <c r="AJ104">
        <v>1</v>
      </c>
      <c r="AK104">
        <v>80</v>
      </c>
      <c r="AL104">
        <v>2</v>
      </c>
      <c r="AM104">
        <v>7</v>
      </c>
      <c r="AN104">
        <v>3</v>
      </c>
      <c r="AO104">
        <v>5</v>
      </c>
      <c r="AP104">
        <v>2</v>
      </c>
      <c r="AQ104">
        <v>1</v>
      </c>
      <c r="AR104">
        <v>4</v>
      </c>
    </row>
    <row r="105" spans="1:44" x14ac:dyDescent="0.3">
      <c r="A105" t="s">
        <v>44</v>
      </c>
      <c r="B105" t="s">
        <v>45</v>
      </c>
      <c r="C105" t="s">
        <v>75</v>
      </c>
      <c r="D105" t="s">
        <v>47</v>
      </c>
      <c r="E105" t="s">
        <v>60</v>
      </c>
      <c r="F105" t="s">
        <v>113</v>
      </c>
      <c r="G105" t="s">
        <v>1504</v>
      </c>
      <c r="H105">
        <v>2032</v>
      </c>
      <c r="I105" t="s">
        <v>62</v>
      </c>
      <c r="J105" t="s">
        <v>68</v>
      </c>
      <c r="K105" t="s">
        <v>64</v>
      </c>
      <c r="L105" t="s">
        <v>56</v>
      </c>
      <c r="M105" t="s">
        <v>54</v>
      </c>
      <c r="N105">
        <v>4</v>
      </c>
      <c r="O105">
        <v>-2</v>
      </c>
      <c r="P105">
        <v>0</v>
      </c>
      <c r="Q105">
        <v>56</v>
      </c>
      <c r="R105">
        <v>1</v>
      </c>
      <c r="S105">
        <v>1</v>
      </c>
      <c r="T105">
        <v>1</v>
      </c>
      <c r="U105">
        <v>0</v>
      </c>
      <c r="V105">
        <v>310</v>
      </c>
      <c r="W105">
        <v>7</v>
      </c>
      <c r="X105" t="s">
        <v>55</v>
      </c>
      <c r="Y105">
        <v>1</v>
      </c>
      <c r="Z105">
        <v>4</v>
      </c>
      <c r="AA105">
        <v>72</v>
      </c>
      <c r="AB105">
        <v>3</v>
      </c>
      <c r="AC105">
        <v>1</v>
      </c>
      <c r="AD105">
        <v>4</v>
      </c>
      <c r="AE105">
        <v>2339</v>
      </c>
      <c r="AF105">
        <v>3666</v>
      </c>
      <c r="AG105">
        <v>8</v>
      </c>
      <c r="AH105">
        <v>11</v>
      </c>
      <c r="AI105">
        <v>3</v>
      </c>
      <c r="AJ105">
        <v>4</v>
      </c>
      <c r="AK105">
        <v>80</v>
      </c>
      <c r="AL105">
        <v>1</v>
      </c>
      <c r="AM105">
        <v>14</v>
      </c>
      <c r="AN105">
        <v>1</v>
      </c>
      <c r="AO105">
        <v>10</v>
      </c>
      <c r="AP105">
        <v>9</v>
      </c>
      <c r="AQ105">
        <v>9</v>
      </c>
      <c r="AR105">
        <v>8</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44</v>
      </c>
      <c r="B107" t="s">
        <v>45</v>
      </c>
      <c r="C107" t="s">
        <v>69</v>
      </c>
      <c r="D107" t="s">
        <v>47</v>
      </c>
      <c r="E107" t="s">
        <v>60</v>
      </c>
      <c r="F107" t="s">
        <v>113</v>
      </c>
      <c r="G107" t="s">
        <v>1503</v>
      </c>
      <c r="H107">
        <v>1960</v>
      </c>
      <c r="I107" t="s">
        <v>62</v>
      </c>
      <c r="J107" t="s">
        <v>68</v>
      </c>
      <c r="K107" t="s">
        <v>79</v>
      </c>
      <c r="L107" t="s">
        <v>56</v>
      </c>
      <c r="M107" t="s">
        <v>54</v>
      </c>
      <c r="N107">
        <v>2</v>
      </c>
      <c r="O107">
        <v>-2</v>
      </c>
      <c r="P107">
        <v>0</v>
      </c>
      <c r="Q107">
        <v>28</v>
      </c>
      <c r="R107">
        <v>1</v>
      </c>
      <c r="S107">
        <v>1</v>
      </c>
      <c r="T107">
        <v>1</v>
      </c>
      <c r="U107">
        <v>0</v>
      </c>
      <c r="V107">
        <v>1404</v>
      </c>
      <c r="W107">
        <v>17</v>
      </c>
      <c r="X107" t="s">
        <v>77</v>
      </c>
      <c r="Y107">
        <v>1</v>
      </c>
      <c r="Z107">
        <v>3</v>
      </c>
      <c r="AA107">
        <v>32</v>
      </c>
      <c r="AB107">
        <v>2</v>
      </c>
      <c r="AC107">
        <v>1</v>
      </c>
      <c r="AD107">
        <v>4</v>
      </c>
      <c r="AE107">
        <v>2367</v>
      </c>
      <c r="AF107">
        <v>18779</v>
      </c>
      <c r="AG107">
        <v>5</v>
      </c>
      <c r="AH107">
        <v>12</v>
      </c>
      <c r="AI107">
        <v>3</v>
      </c>
      <c r="AJ107">
        <v>1</v>
      </c>
      <c r="AK107">
        <v>80</v>
      </c>
      <c r="AL107">
        <v>1</v>
      </c>
      <c r="AM107">
        <v>6</v>
      </c>
      <c r="AN107">
        <v>2</v>
      </c>
      <c r="AO107">
        <v>4</v>
      </c>
      <c r="AP107">
        <v>1</v>
      </c>
      <c r="AQ107">
        <v>0</v>
      </c>
      <c r="AR107">
        <v>3</v>
      </c>
    </row>
    <row r="108" spans="1:44" x14ac:dyDescent="0.3">
      <c r="A108" t="s">
        <v>44</v>
      </c>
      <c r="B108" t="s">
        <v>45</v>
      </c>
      <c r="C108" t="s">
        <v>92</v>
      </c>
      <c r="D108" t="s">
        <v>47</v>
      </c>
      <c r="E108" t="s">
        <v>161</v>
      </c>
      <c r="F108" t="s">
        <v>163</v>
      </c>
      <c r="G108" t="s">
        <v>1502</v>
      </c>
      <c r="H108">
        <v>1714</v>
      </c>
      <c r="I108" t="s">
        <v>62</v>
      </c>
      <c r="J108" t="s">
        <v>163</v>
      </c>
      <c r="K108" t="s">
        <v>64</v>
      </c>
      <c r="L108" t="s">
        <v>56</v>
      </c>
      <c r="M108" t="s">
        <v>54</v>
      </c>
      <c r="N108">
        <v>2</v>
      </c>
      <c r="O108">
        <v>-2</v>
      </c>
      <c r="P108">
        <v>0</v>
      </c>
      <c r="Q108">
        <v>24</v>
      </c>
      <c r="R108">
        <v>1</v>
      </c>
      <c r="S108">
        <v>1</v>
      </c>
      <c r="T108">
        <v>1</v>
      </c>
      <c r="U108">
        <v>0</v>
      </c>
      <c r="V108">
        <v>240</v>
      </c>
      <c r="W108">
        <v>22</v>
      </c>
      <c r="X108" t="s">
        <v>65</v>
      </c>
      <c r="Y108">
        <v>1</v>
      </c>
      <c r="Z108">
        <v>4</v>
      </c>
      <c r="AA108">
        <v>58</v>
      </c>
      <c r="AB108">
        <v>1</v>
      </c>
      <c r="AC108">
        <v>1</v>
      </c>
      <c r="AD108">
        <v>3</v>
      </c>
      <c r="AE108">
        <v>1555</v>
      </c>
      <c r="AF108">
        <v>11585</v>
      </c>
      <c r="AG108">
        <v>1</v>
      </c>
      <c r="AH108">
        <v>11</v>
      </c>
      <c r="AI108">
        <v>3</v>
      </c>
      <c r="AJ108">
        <v>3</v>
      </c>
      <c r="AK108">
        <v>80</v>
      </c>
      <c r="AL108">
        <v>1</v>
      </c>
      <c r="AM108">
        <v>1</v>
      </c>
      <c r="AN108">
        <v>3</v>
      </c>
      <c r="AO108">
        <v>1</v>
      </c>
      <c r="AP108">
        <v>0</v>
      </c>
      <c r="AQ108">
        <v>0</v>
      </c>
      <c r="AR108">
        <v>0</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44</v>
      </c>
      <c r="B111" t="s">
        <v>45</v>
      </c>
      <c r="C111" t="s">
        <v>69</v>
      </c>
      <c r="D111" t="s">
        <v>47</v>
      </c>
      <c r="E111" t="s">
        <v>161</v>
      </c>
      <c r="F111" t="s">
        <v>163</v>
      </c>
      <c r="G111" t="s">
        <v>1501</v>
      </c>
      <c r="H111">
        <v>1842</v>
      </c>
      <c r="I111" t="s">
        <v>62</v>
      </c>
      <c r="J111" t="s">
        <v>163</v>
      </c>
      <c r="K111" t="s">
        <v>64</v>
      </c>
      <c r="L111" t="s">
        <v>56</v>
      </c>
      <c r="M111" t="s">
        <v>54</v>
      </c>
      <c r="N111">
        <v>4</v>
      </c>
      <c r="O111">
        <v>-2</v>
      </c>
      <c r="P111">
        <v>0</v>
      </c>
      <c r="Q111">
        <v>31</v>
      </c>
      <c r="R111">
        <v>1</v>
      </c>
      <c r="S111">
        <v>1</v>
      </c>
      <c r="T111">
        <v>1</v>
      </c>
      <c r="U111">
        <v>0</v>
      </c>
      <c r="V111">
        <v>359</v>
      </c>
      <c r="W111">
        <v>18</v>
      </c>
      <c r="X111" t="s">
        <v>134</v>
      </c>
      <c r="Y111">
        <v>1</v>
      </c>
      <c r="Z111">
        <v>4</v>
      </c>
      <c r="AA111">
        <v>89</v>
      </c>
      <c r="AB111">
        <v>4</v>
      </c>
      <c r="AC111">
        <v>1</v>
      </c>
      <c r="AD111">
        <v>1</v>
      </c>
      <c r="AE111">
        <v>2956</v>
      </c>
      <c r="AF111">
        <v>21495</v>
      </c>
      <c r="AG111">
        <v>0</v>
      </c>
      <c r="AH111">
        <v>17</v>
      </c>
      <c r="AI111">
        <v>3</v>
      </c>
      <c r="AJ111">
        <v>3</v>
      </c>
      <c r="AK111">
        <v>80</v>
      </c>
      <c r="AL111">
        <v>0</v>
      </c>
      <c r="AM111">
        <v>2</v>
      </c>
      <c r="AN111">
        <v>3</v>
      </c>
      <c r="AO111">
        <v>1</v>
      </c>
      <c r="AP111">
        <v>0</v>
      </c>
      <c r="AQ111">
        <v>0</v>
      </c>
      <c r="AR111">
        <v>0</v>
      </c>
    </row>
    <row r="112" spans="1:44" x14ac:dyDescent="0.3">
      <c r="A112" t="s">
        <v>44</v>
      </c>
      <c r="B112" t="s">
        <v>57</v>
      </c>
      <c r="C112" t="s">
        <v>69</v>
      </c>
      <c r="D112" t="s">
        <v>47</v>
      </c>
      <c r="E112" t="s">
        <v>48</v>
      </c>
      <c r="F112" t="s">
        <v>113</v>
      </c>
      <c r="G112" t="s">
        <v>1500</v>
      </c>
      <c r="H112">
        <v>1928</v>
      </c>
      <c r="I112" t="s">
        <v>62</v>
      </c>
      <c r="J112" t="s">
        <v>99</v>
      </c>
      <c r="K112" t="s">
        <v>53</v>
      </c>
      <c r="L112" t="s">
        <v>56</v>
      </c>
      <c r="M112" t="s">
        <v>54</v>
      </c>
      <c r="N112">
        <v>3</v>
      </c>
      <c r="O112">
        <v>-2</v>
      </c>
      <c r="P112">
        <v>0</v>
      </c>
      <c r="Q112">
        <v>29</v>
      </c>
      <c r="R112">
        <v>1</v>
      </c>
      <c r="S112">
        <v>1</v>
      </c>
      <c r="T112">
        <v>1</v>
      </c>
      <c r="U112">
        <v>0</v>
      </c>
      <c r="V112">
        <v>746</v>
      </c>
      <c r="W112">
        <v>24</v>
      </c>
      <c r="X112" t="s">
        <v>77</v>
      </c>
      <c r="Y112">
        <v>1</v>
      </c>
      <c r="Z112">
        <v>3</v>
      </c>
      <c r="AA112">
        <v>45</v>
      </c>
      <c r="AB112">
        <v>4</v>
      </c>
      <c r="AC112">
        <v>1</v>
      </c>
      <c r="AD112">
        <v>4</v>
      </c>
      <c r="AE112">
        <v>1091</v>
      </c>
      <c r="AF112">
        <v>10642</v>
      </c>
      <c r="AG112">
        <v>1</v>
      </c>
      <c r="AH112">
        <v>17</v>
      </c>
      <c r="AI112">
        <v>3</v>
      </c>
      <c r="AJ112">
        <v>4</v>
      </c>
      <c r="AK112">
        <v>80</v>
      </c>
      <c r="AL112">
        <v>0</v>
      </c>
      <c r="AM112">
        <v>1</v>
      </c>
      <c r="AN112">
        <v>3</v>
      </c>
      <c r="AO112">
        <v>1</v>
      </c>
      <c r="AP112">
        <v>0</v>
      </c>
      <c r="AQ112">
        <v>0</v>
      </c>
      <c r="AR112">
        <v>0</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44</v>
      </c>
      <c r="B114" t="s">
        <v>57</v>
      </c>
      <c r="C114" t="s">
        <v>92</v>
      </c>
      <c r="D114" t="s">
        <v>47</v>
      </c>
      <c r="E114" t="s">
        <v>48</v>
      </c>
      <c r="F114" t="s">
        <v>106</v>
      </c>
      <c r="G114" t="s">
        <v>1499</v>
      </c>
      <c r="H114">
        <v>2023</v>
      </c>
      <c r="I114" t="s">
        <v>62</v>
      </c>
      <c r="J114" t="s">
        <v>99</v>
      </c>
      <c r="K114" t="s">
        <v>64</v>
      </c>
      <c r="L114" t="s">
        <v>56</v>
      </c>
      <c r="M114" t="s">
        <v>54</v>
      </c>
      <c r="N114">
        <v>3</v>
      </c>
      <c r="O114">
        <v>-2</v>
      </c>
      <c r="P114">
        <v>0</v>
      </c>
      <c r="Q114">
        <v>23</v>
      </c>
      <c r="R114">
        <v>1</v>
      </c>
      <c r="S114">
        <v>1</v>
      </c>
      <c r="T114">
        <v>1</v>
      </c>
      <c r="U114">
        <v>0</v>
      </c>
      <c r="V114">
        <v>638</v>
      </c>
      <c r="W114">
        <v>9</v>
      </c>
      <c r="X114" t="s">
        <v>77</v>
      </c>
      <c r="Y114">
        <v>1</v>
      </c>
      <c r="Z114">
        <v>4</v>
      </c>
      <c r="AA114">
        <v>33</v>
      </c>
      <c r="AB114">
        <v>3</v>
      </c>
      <c r="AC114">
        <v>1</v>
      </c>
      <c r="AD114">
        <v>1</v>
      </c>
      <c r="AE114">
        <v>1790</v>
      </c>
      <c r="AF114">
        <v>26956</v>
      </c>
      <c r="AG114">
        <v>1</v>
      </c>
      <c r="AH114">
        <v>19</v>
      </c>
      <c r="AI114">
        <v>3</v>
      </c>
      <c r="AJ114">
        <v>1</v>
      </c>
      <c r="AK114">
        <v>80</v>
      </c>
      <c r="AL114">
        <v>1</v>
      </c>
      <c r="AM114">
        <v>1</v>
      </c>
      <c r="AN114">
        <v>2</v>
      </c>
      <c r="AO114">
        <v>1</v>
      </c>
      <c r="AP114">
        <v>0</v>
      </c>
      <c r="AQ114">
        <v>1</v>
      </c>
      <c r="AR114">
        <v>0</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44</v>
      </c>
      <c r="B116" t="s">
        <v>57</v>
      </c>
      <c r="C116" t="s">
        <v>69</v>
      </c>
      <c r="D116" t="s">
        <v>47</v>
      </c>
      <c r="E116" t="s">
        <v>48</v>
      </c>
      <c r="F116" t="s">
        <v>113</v>
      </c>
      <c r="G116" t="s">
        <v>1498</v>
      </c>
      <c r="H116">
        <v>1486</v>
      </c>
      <c r="I116" t="s">
        <v>62</v>
      </c>
      <c r="J116" t="s">
        <v>99</v>
      </c>
      <c r="K116" t="s">
        <v>64</v>
      </c>
      <c r="L116" t="s">
        <v>56</v>
      </c>
      <c r="M116" t="s">
        <v>54</v>
      </c>
      <c r="N116">
        <v>3</v>
      </c>
      <c r="O116">
        <v>-2</v>
      </c>
      <c r="P116">
        <v>0</v>
      </c>
      <c r="Q116">
        <v>28</v>
      </c>
      <c r="R116">
        <v>1</v>
      </c>
      <c r="S116">
        <v>1</v>
      </c>
      <c r="T116">
        <v>1</v>
      </c>
      <c r="U116">
        <v>0</v>
      </c>
      <c r="V116">
        <v>1496</v>
      </c>
      <c r="W116">
        <v>1</v>
      </c>
      <c r="X116" t="s">
        <v>77</v>
      </c>
      <c r="Y116">
        <v>1</v>
      </c>
      <c r="Z116">
        <v>1</v>
      </c>
      <c r="AA116">
        <v>92</v>
      </c>
      <c r="AB116">
        <v>3</v>
      </c>
      <c r="AC116">
        <v>1</v>
      </c>
      <c r="AD116">
        <v>4</v>
      </c>
      <c r="AE116">
        <v>2909</v>
      </c>
      <c r="AF116">
        <v>15747</v>
      </c>
      <c r="AG116">
        <v>3</v>
      </c>
      <c r="AH116">
        <v>15</v>
      </c>
      <c r="AI116">
        <v>3</v>
      </c>
      <c r="AJ116">
        <v>4</v>
      </c>
      <c r="AK116">
        <v>80</v>
      </c>
      <c r="AL116">
        <v>1</v>
      </c>
      <c r="AM116">
        <v>5</v>
      </c>
      <c r="AN116">
        <v>4</v>
      </c>
      <c r="AO116">
        <v>3</v>
      </c>
      <c r="AP116">
        <v>2</v>
      </c>
      <c r="AQ116">
        <v>1</v>
      </c>
      <c r="AR116">
        <v>2</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44</v>
      </c>
      <c r="B118" t="s">
        <v>57</v>
      </c>
      <c r="C118" t="s">
        <v>58</v>
      </c>
      <c r="D118" t="s">
        <v>47</v>
      </c>
      <c r="E118" t="s">
        <v>48</v>
      </c>
      <c r="F118" t="s">
        <v>49</v>
      </c>
      <c r="G118" t="s">
        <v>1497</v>
      </c>
      <c r="H118">
        <v>1716</v>
      </c>
      <c r="I118" t="s">
        <v>62</v>
      </c>
      <c r="J118" t="s">
        <v>52</v>
      </c>
      <c r="K118" t="s">
        <v>64</v>
      </c>
      <c r="L118" t="s">
        <v>56</v>
      </c>
      <c r="M118" t="s">
        <v>54</v>
      </c>
      <c r="N118">
        <v>3</v>
      </c>
      <c r="O118">
        <v>-2</v>
      </c>
      <c r="P118">
        <v>0</v>
      </c>
      <c r="Q118">
        <v>47</v>
      </c>
      <c r="R118">
        <v>1</v>
      </c>
      <c r="S118">
        <v>1</v>
      </c>
      <c r="T118">
        <v>1</v>
      </c>
      <c r="U118">
        <v>0</v>
      </c>
      <c r="V118">
        <v>1093</v>
      </c>
      <c r="W118">
        <v>9</v>
      </c>
      <c r="X118" t="s">
        <v>77</v>
      </c>
      <c r="Y118">
        <v>1</v>
      </c>
      <c r="Z118">
        <v>3</v>
      </c>
      <c r="AA118">
        <v>82</v>
      </c>
      <c r="AB118">
        <v>1</v>
      </c>
      <c r="AC118">
        <v>4</v>
      </c>
      <c r="AD118">
        <v>3</v>
      </c>
      <c r="AE118">
        <v>12936</v>
      </c>
      <c r="AF118">
        <v>24164</v>
      </c>
      <c r="AG118">
        <v>7</v>
      </c>
      <c r="AH118">
        <v>11</v>
      </c>
      <c r="AI118">
        <v>3</v>
      </c>
      <c r="AJ118">
        <v>3</v>
      </c>
      <c r="AK118">
        <v>80</v>
      </c>
      <c r="AL118">
        <v>0</v>
      </c>
      <c r="AM118">
        <v>25</v>
      </c>
      <c r="AN118">
        <v>1</v>
      </c>
      <c r="AO118">
        <v>23</v>
      </c>
      <c r="AP118">
        <v>5</v>
      </c>
      <c r="AQ118">
        <v>14</v>
      </c>
      <c r="AR118">
        <v>10</v>
      </c>
    </row>
    <row r="119" spans="1:44" x14ac:dyDescent="0.3">
      <c r="A119" t="s">
        <v>44</v>
      </c>
      <c r="B119" t="s">
        <v>57</v>
      </c>
      <c r="C119" t="s">
        <v>58</v>
      </c>
      <c r="D119" t="s">
        <v>47</v>
      </c>
      <c r="E119" t="s">
        <v>48</v>
      </c>
      <c r="F119" t="s">
        <v>49</v>
      </c>
      <c r="G119" t="s">
        <v>1496</v>
      </c>
      <c r="H119">
        <v>2044</v>
      </c>
      <c r="I119" t="s">
        <v>62</v>
      </c>
      <c r="J119" t="s">
        <v>52</v>
      </c>
      <c r="K119" t="s">
        <v>79</v>
      </c>
      <c r="L119" t="s">
        <v>56</v>
      </c>
      <c r="M119" t="s">
        <v>54</v>
      </c>
      <c r="N119">
        <v>3</v>
      </c>
      <c r="O119">
        <v>-2</v>
      </c>
      <c r="P119">
        <v>0</v>
      </c>
      <c r="Q119">
        <v>50</v>
      </c>
      <c r="R119">
        <v>1</v>
      </c>
      <c r="S119">
        <v>1</v>
      </c>
      <c r="T119">
        <v>1</v>
      </c>
      <c r="U119">
        <v>0</v>
      </c>
      <c r="V119">
        <v>878</v>
      </c>
      <c r="W119">
        <v>1</v>
      </c>
      <c r="X119" t="s">
        <v>71</v>
      </c>
      <c r="Y119">
        <v>1</v>
      </c>
      <c r="Z119">
        <v>2</v>
      </c>
      <c r="AA119">
        <v>94</v>
      </c>
      <c r="AB119">
        <v>3</v>
      </c>
      <c r="AC119">
        <v>2</v>
      </c>
      <c r="AD119">
        <v>3</v>
      </c>
      <c r="AE119">
        <v>6728</v>
      </c>
      <c r="AF119">
        <v>14255</v>
      </c>
      <c r="AG119">
        <v>7</v>
      </c>
      <c r="AH119">
        <v>12</v>
      </c>
      <c r="AI119">
        <v>3</v>
      </c>
      <c r="AJ119">
        <v>4</v>
      </c>
      <c r="AK119">
        <v>80</v>
      </c>
      <c r="AL119">
        <v>2</v>
      </c>
      <c r="AM119">
        <v>12</v>
      </c>
      <c r="AN119">
        <v>3</v>
      </c>
      <c r="AO119">
        <v>6</v>
      </c>
      <c r="AP119">
        <v>3</v>
      </c>
      <c r="AQ119">
        <v>0</v>
      </c>
      <c r="AR119">
        <v>1</v>
      </c>
    </row>
    <row r="120" spans="1:44" x14ac:dyDescent="0.3">
      <c r="A120" t="s">
        <v>44</v>
      </c>
      <c r="B120" t="s">
        <v>57</v>
      </c>
      <c r="C120" t="s">
        <v>69</v>
      </c>
      <c r="D120" t="s">
        <v>47</v>
      </c>
      <c r="E120" t="s">
        <v>60</v>
      </c>
      <c r="F120" t="s">
        <v>72</v>
      </c>
      <c r="G120" t="s">
        <v>1495</v>
      </c>
      <c r="H120">
        <v>1504</v>
      </c>
      <c r="I120" t="s">
        <v>62</v>
      </c>
      <c r="J120" t="s">
        <v>68</v>
      </c>
      <c r="K120" t="s">
        <v>53</v>
      </c>
      <c r="L120" t="s">
        <v>56</v>
      </c>
      <c r="M120" t="s">
        <v>54</v>
      </c>
      <c r="N120">
        <v>2</v>
      </c>
      <c r="O120">
        <v>-2</v>
      </c>
      <c r="P120">
        <v>0</v>
      </c>
      <c r="Q120">
        <v>28</v>
      </c>
      <c r="R120">
        <v>1</v>
      </c>
      <c r="S120">
        <v>1</v>
      </c>
      <c r="T120">
        <v>1</v>
      </c>
      <c r="U120">
        <v>0</v>
      </c>
      <c r="V120">
        <v>289</v>
      </c>
      <c r="W120">
        <v>2</v>
      </c>
      <c r="X120" t="s">
        <v>55</v>
      </c>
      <c r="Y120">
        <v>1</v>
      </c>
      <c r="Z120">
        <v>3</v>
      </c>
      <c r="AA120">
        <v>38</v>
      </c>
      <c r="AB120">
        <v>2</v>
      </c>
      <c r="AC120">
        <v>1</v>
      </c>
      <c r="AD120">
        <v>1</v>
      </c>
      <c r="AE120">
        <v>2561</v>
      </c>
      <c r="AF120">
        <v>5355</v>
      </c>
      <c r="AG120">
        <v>7</v>
      </c>
      <c r="AH120">
        <v>11</v>
      </c>
      <c r="AI120">
        <v>3</v>
      </c>
      <c r="AJ120">
        <v>3</v>
      </c>
      <c r="AK120">
        <v>80</v>
      </c>
      <c r="AL120">
        <v>0</v>
      </c>
      <c r="AM120">
        <v>8</v>
      </c>
      <c r="AN120">
        <v>2</v>
      </c>
      <c r="AO120">
        <v>0</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57</v>
      </c>
      <c r="C124" t="s">
        <v>69</v>
      </c>
      <c r="D124" t="s">
        <v>47</v>
      </c>
      <c r="E124" t="s">
        <v>60</v>
      </c>
      <c r="F124" t="s">
        <v>49</v>
      </c>
      <c r="G124" t="s">
        <v>1494</v>
      </c>
      <c r="H124">
        <v>1807</v>
      </c>
      <c r="I124" t="s">
        <v>62</v>
      </c>
      <c r="J124" t="s">
        <v>68</v>
      </c>
      <c r="K124" t="s">
        <v>64</v>
      </c>
      <c r="L124" t="s">
        <v>56</v>
      </c>
      <c r="M124" t="s">
        <v>54</v>
      </c>
      <c r="N124">
        <v>3</v>
      </c>
      <c r="O124">
        <v>-2</v>
      </c>
      <c r="P124">
        <v>0</v>
      </c>
      <c r="Q124">
        <v>34</v>
      </c>
      <c r="R124">
        <v>1</v>
      </c>
      <c r="S124">
        <v>1</v>
      </c>
      <c r="T124">
        <v>1</v>
      </c>
      <c r="U124">
        <v>0</v>
      </c>
      <c r="V124">
        <v>234</v>
      </c>
      <c r="W124">
        <v>9</v>
      </c>
      <c r="X124" t="s">
        <v>71</v>
      </c>
      <c r="Y124">
        <v>1</v>
      </c>
      <c r="Z124">
        <v>4</v>
      </c>
      <c r="AA124">
        <v>93</v>
      </c>
      <c r="AB124">
        <v>3</v>
      </c>
      <c r="AC124">
        <v>2</v>
      </c>
      <c r="AD124">
        <v>1</v>
      </c>
      <c r="AE124">
        <v>5346</v>
      </c>
      <c r="AF124">
        <v>6208</v>
      </c>
      <c r="AG124">
        <v>4</v>
      </c>
      <c r="AH124">
        <v>17</v>
      </c>
      <c r="AI124">
        <v>3</v>
      </c>
      <c r="AJ124">
        <v>3</v>
      </c>
      <c r="AK124">
        <v>80</v>
      </c>
      <c r="AL124">
        <v>1</v>
      </c>
      <c r="AM124">
        <v>11</v>
      </c>
      <c r="AN124">
        <v>2</v>
      </c>
      <c r="AO124">
        <v>7</v>
      </c>
      <c r="AP124">
        <v>1</v>
      </c>
      <c r="AQ124">
        <v>0</v>
      </c>
      <c r="AR124">
        <v>7</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46</v>
      </c>
      <c r="D127" t="s">
        <v>59</v>
      </c>
      <c r="E127" t="s">
        <v>48</v>
      </c>
      <c r="F127" t="s">
        <v>49</v>
      </c>
      <c r="G127" t="s">
        <v>1483</v>
      </c>
      <c r="H127">
        <v>1556</v>
      </c>
      <c r="I127" t="s">
        <v>62</v>
      </c>
      <c r="J127" t="s">
        <v>99</v>
      </c>
      <c r="K127" t="s">
        <v>53</v>
      </c>
      <c r="L127" t="s">
        <v>44</v>
      </c>
      <c r="M127" t="s">
        <v>54</v>
      </c>
      <c r="N127">
        <v>3</v>
      </c>
      <c r="O127">
        <v>-2</v>
      </c>
      <c r="P127">
        <v>0</v>
      </c>
      <c r="Q127">
        <v>36</v>
      </c>
      <c r="R127">
        <v>0</v>
      </c>
      <c r="T127">
        <v>0</v>
      </c>
      <c r="U127">
        <v>1</v>
      </c>
      <c r="V127">
        <v>1157</v>
      </c>
      <c r="W127">
        <v>2</v>
      </c>
      <c r="X127" t="s">
        <v>71</v>
      </c>
      <c r="Y127">
        <v>1</v>
      </c>
      <c r="Z127">
        <v>3</v>
      </c>
      <c r="AA127">
        <v>70</v>
      </c>
      <c r="AB127">
        <v>3</v>
      </c>
      <c r="AC127">
        <v>1</v>
      </c>
      <c r="AD127">
        <v>4</v>
      </c>
      <c r="AE127">
        <v>2644</v>
      </c>
      <c r="AF127">
        <v>17001</v>
      </c>
      <c r="AG127">
        <v>3</v>
      </c>
      <c r="AH127">
        <v>21</v>
      </c>
      <c r="AI127">
        <v>4</v>
      </c>
      <c r="AJ127">
        <v>4</v>
      </c>
      <c r="AK127">
        <v>80</v>
      </c>
      <c r="AL127">
        <v>0</v>
      </c>
      <c r="AM127">
        <v>7</v>
      </c>
      <c r="AN127">
        <v>2</v>
      </c>
      <c r="AO127">
        <v>3</v>
      </c>
      <c r="AP127">
        <v>2</v>
      </c>
      <c r="AQ127">
        <v>1</v>
      </c>
      <c r="AR127">
        <v>2</v>
      </c>
    </row>
    <row r="128" spans="1:44" x14ac:dyDescent="0.3">
      <c r="A128" t="s">
        <v>56</v>
      </c>
      <c r="B128" t="s">
        <v>45</v>
      </c>
      <c r="C128" t="s">
        <v>69</v>
      </c>
      <c r="D128" t="s">
        <v>59</v>
      </c>
      <c r="E128" t="s">
        <v>48</v>
      </c>
      <c r="F128" t="s">
        <v>113</v>
      </c>
      <c r="G128" t="s">
        <v>1482</v>
      </c>
      <c r="H128">
        <v>1541</v>
      </c>
      <c r="I128" t="s">
        <v>62</v>
      </c>
      <c r="J128" t="s">
        <v>99</v>
      </c>
      <c r="K128" t="s">
        <v>64</v>
      </c>
      <c r="L128" t="s">
        <v>44</v>
      </c>
      <c r="M128" t="s">
        <v>54</v>
      </c>
      <c r="N128">
        <v>4</v>
      </c>
      <c r="O128">
        <v>-2</v>
      </c>
      <c r="P128">
        <v>0</v>
      </c>
      <c r="Q128">
        <v>34</v>
      </c>
      <c r="R128">
        <v>0</v>
      </c>
      <c r="T128">
        <v>0</v>
      </c>
      <c r="U128">
        <v>1</v>
      </c>
      <c r="V128">
        <v>1440</v>
      </c>
      <c r="W128">
        <v>7</v>
      </c>
      <c r="X128" t="s">
        <v>55</v>
      </c>
      <c r="Y128">
        <v>1</v>
      </c>
      <c r="Z128">
        <v>4</v>
      </c>
      <c r="AA128">
        <v>55</v>
      </c>
      <c r="AB128">
        <v>3</v>
      </c>
      <c r="AC128">
        <v>1</v>
      </c>
      <c r="AD128">
        <v>4</v>
      </c>
      <c r="AE128">
        <v>2308</v>
      </c>
      <c r="AF128">
        <v>4944</v>
      </c>
      <c r="AG128">
        <v>0</v>
      </c>
      <c r="AH128">
        <v>25</v>
      </c>
      <c r="AI128">
        <v>4</v>
      </c>
      <c r="AJ128">
        <v>2</v>
      </c>
      <c r="AK128">
        <v>80</v>
      </c>
      <c r="AL128">
        <v>1</v>
      </c>
      <c r="AM128">
        <v>12</v>
      </c>
      <c r="AN128">
        <v>3</v>
      </c>
      <c r="AO128">
        <v>11</v>
      </c>
      <c r="AP128">
        <v>10</v>
      </c>
      <c r="AQ128">
        <v>5</v>
      </c>
      <c r="AR128">
        <v>7</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46</v>
      </c>
      <c r="D131" t="s">
        <v>59</v>
      </c>
      <c r="E131" t="s">
        <v>60</v>
      </c>
      <c r="F131" t="s">
        <v>72</v>
      </c>
      <c r="G131" t="s">
        <v>1481</v>
      </c>
      <c r="H131">
        <v>1885</v>
      </c>
      <c r="I131" t="s">
        <v>62</v>
      </c>
      <c r="J131" t="s">
        <v>63</v>
      </c>
      <c r="K131" t="s">
        <v>64</v>
      </c>
      <c r="L131" t="s">
        <v>44</v>
      </c>
      <c r="M131" t="s">
        <v>54</v>
      </c>
      <c r="N131">
        <v>2</v>
      </c>
      <c r="O131">
        <v>-2</v>
      </c>
      <c r="P131">
        <v>0</v>
      </c>
      <c r="Q131">
        <v>37</v>
      </c>
      <c r="R131">
        <v>0</v>
      </c>
      <c r="T131">
        <v>0</v>
      </c>
      <c r="U131">
        <v>1</v>
      </c>
      <c r="V131">
        <v>783</v>
      </c>
      <c r="W131">
        <v>7</v>
      </c>
      <c r="X131" t="s">
        <v>71</v>
      </c>
      <c r="Y131">
        <v>1</v>
      </c>
      <c r="Z131">
        <v>4</v>
      </c>
      <c r="AA131">
        <v>78</v>
      </c>
      <c r="AB131">
        <v>3</v>
      </c>
      <c r="AC131">
        <v>2</v>
      </c>
      <c r="AD131">
        <v>1</v>
      </c>
      <c r="AE131">
        <v>4284</v>
      </c>
      <c r="AF131">
        <v>13588</v>
      </c>
      <c r="AG131">
        <v>5</v>
      </c>
      <c r="AH131">
        <v>22</v>
      </c>
      <c r="AI131">
        <v>4</v>
      </c>
      <c r="AJ131">
        <v>3</v>
      </c>
      <c r="AK131">
        <v>80</v>
      </c>
      <c r="AL131">
        <v>1</v>
      </c>
      <c r="AM131">
        <v>16</v>
      </c>
      <c r="AN131">
        <v>3</v>
      </c>
      <c r="AO131">
        <v>5</v>
      </c>
      <c r="AP131">
        <v>3</v>
      </c>
      <c r="AQ131">
        <v>0</v>
      </c>
      <c r="AR131">
        <v>4</v>
      </c>
    </row>
    <row r="132" spans="1:44" x14ac:dyDescent="0.3">
      <c r="A132" t="s">
        <v>56</v>
      </c>
      <c r="B132" t="s">
        <v>45</v>
      </c>
      <c r="C132" t="s">
        <v>69</v>
      </c>
      <c r="D132" t="s">
        <v>59</v>
      </c>
      <c r="E132" t="s">
        <v>60</v>
      </c>
      <c r="F132" t="s">
        <v>49</v>
      </c>
      <c r="G132" t="s">
        <v>1480</v>
      </c>
      <c r="H132">
        <v>2064</v>
      </c>
      <c r="I132" t="s">
        <v>62</v>
      </c>
      <c r="J132" t="s">
        <v>81</v>
      </c>
      <c r="K132" t="s">
        <v>64</v>
      </c>
      <c r="L132" t="s">
        <v>44</v>
      </c>
      <c r="M132" t="s">
        <v>54</v>
      </c>
      <c r="N132">
        <v>0</v>
      </c>
      <c r="O132">
        <v>-2</v>
      </c>
      <c r="P132">
        <v>0</v>
      </c>
      <c r="Q132">
        <v>27</v>
      </c>
      <c r="R132">
        <v>0</v>
      </c>
      <c r="T132">
        <v>0</v>
      </c>
      <c r="U132">
        <v>1</v>
      </c>
      <c r="V132">
        <v>155</v>
      </c>
      <c r="W132">
        <v>4</v>
      </c>
      <c r="X132" t="s">
        <v>77</v>
      </c>
      <c r="Y132">
        <v>1</v>
      </c>
      <c r="Z132">
        <v>2</v>
      </c>
      <c r="AA132">
        <v>87</v>
      </c>
      <c r="AB132">
        <v>4</v>
      </c>
      <c r="AC132">
        <v>2</v>
      </c>
      <c r="AD132">
        <v>2</v>
      </c>
      <c r="AE132">
        <v>6142</v>
      </c>
      <c r="AF132">
        <v>5174</v>
      </c>
      <c r="AG132">
        <v>1</v>
      </c>
      <c r="AH132">
        <v>20</v>
      </c>
      <c r="AI132">
        <v>4</v>
      </c>
      <c r="AJ132">
        <v>2</v>
      </c>
      <c r="AK132">
        <v>80</v>
      </c>
      <c r="AL132">
        <v>1</v>
      </c>
      <c r="AM132">
        <v>6</v>
      </c>
      <c r="AN132">
        <v>3</v>
      </c>
      <c r="AO132">
        <v>6</v>
      </c>
      <c r="AP132">
        <v>2</v>
      </c>
      <c r="AQ132">
        <v>0</v>
      </c>
      <c r="AR132">
        <v>3</v>
      </c>
    </row>
    <row r="133" spans="1:44" x14ac:dyDescent="0.3">
      <c r="A133" t="s">
        <v>56</v>
      </c>
      <c r="B133" t="s">
        <v>45</v>
      </c>
      <c r="C133" t="s">
        <v>46</v>
      </c>
      <c r="D133" t="s">
        <v>59</v>
      </c>
      <c r="E133" t="s">
        <v>161</v>
      </c>
      <c r="F133" t="s">
        <v>72</v>
      </c>
      <c r="G133" t="s">
        <v>1479</v>
      </c>
      <c r="H133">
        <v>1550</v>
      </c>
      <c r="I133" t="s">
        <v>62</v>
      </c>
      <c r="J133" t="s">
        <v>95</v>
      </c>
      <c r="K133" t="s">
        <v>53</v>
      </c>
      <c r="L133" t="s">
        <v>44</v>
      </c>
      <c r="M133" t="s">
        <v>54</v>
      </c>
      <c r="N133">
        <v>2</v>
      </c>
      <c r="O133">
        <v>-2</v>
      </c>
      <c r="P133">
        <v>0</v>
      </c>
      <c r="Q133">
        <v>40</v>
      </c>
      <c r="R133">
        <v>0</v>
      </c>
      <c r="T133">
        <v>0</v>
      </c>
      <c r="U133">
        <v>1</v>
      </c>
      <c r="V133">
        <v>898</v>
      </c>
      <c r="W133">
        <v>6</v>
      </c>
      <c r="X133" t="s">
        <v>55</v>
      </c>
      <c r="Y133">
        <v>1</v>
      </c>
      <c r="Z133">
        <v>3</v>
      </c>
      <c r="AA133">
        <v>38</v>
      </c>
      <c r="AB133">
        <v>3</v>
      </c>
      <c r="AC133">
        <v>4</v>
      </c>
      <c r="AD133">
        <v>4</v>
      </c>
      <c r="AE133">
        <v>16437</v>
      </c>
      <c r="AF133">
        <v>17381</v>
      </c>
      <c r="AG133">
        <v>1</v>
      </c>
      <c r="AH133">
        <v>21</v>
      </c>
      <c r="AI133">
        <v>4</v>
      </c>
      <c r="AJ133">
        <v>4</v>
      </c>
      <c r="AK133">
        <v>80</v>
      </c>
      <c r="AL133">
        <v>0</v>
      </c>
      <c r="AM133">
        <v>21</v>
      </c>
      <c r="AN133">
        <v>3</v>
      </c>
      <c r="AO133">
        <v>21</v>
      </c>
      <c r="AP133">
        <v>7</v>
      </c>
      <c r="AQ133">
        <v>7</v>
      </c>
      <c r="AR133">
        <v>7</v>
      </c>
    </row>
    <row r="134" spans="1:44" x14ac:dyDescent="0.3">
      <c r="A134" t="s">
        <v>56</v>
      </c>
      <c r="B134" t="s">
        <v>45</v>
      </c>
      <c r="C134" t="s">
        <v>69</v>
      </c>
      <c r="D134" t="s">
        <v>59</v>
      </c>
      <c r="E134" t="s">
        <v>48</v>
      </c>
      <c r="F134" t="s">
        <v>106</v>
      </c>
      <c r="G134" t="s">
        <v>1471</v>
      </c>
      <c r="H134">
        <v>1950</v>
      </c>
      <c r="I134" t="s">
        <v>62</v>
      </c>
      <c r="J134" t="s">
        <v>52</v>
      </c>
      <c r="K134" t="s">
        <v>53</v>
      </c>
      <c r="L134" t="s">
        <v>56</v>
      </c>
      <c r="M134" t="s">
        <v>54</v>
      </c>
      <c r="N134">
        <v>3</v>
      </c>
      <c r="O134">
        <v>-2</v>
      </c>
      <c r="P134">
        <v>0</v>
      </c>
      <c r="Q134">
        <v>34</v>
      </c>
      <c r="R134">
        <v>0</v>
      </c>
      <c r="T134">
        <v>0</v>
      </c>
      <c r="U134">
        <v>1</v>
      </c>
      <c r="V134">
        <v>937</v>
      </c>
      <c r="W134">
        <v>1</v>
      </c>
      <c r="X134" t="s">
        <v>77</v>
      </c>
      <c r="Y134">
        <v>1</v>
      </c>
      <c r="Z134">
        <v>1</v>
      </c>
      <c r="AA134">
        <v>32</v>
      </c>
      <c r="AB134">
        <v>3</v>
      </c>
      <c r="AC134">
        <v>3</v>
      </c>
      <c r="AD134">
        <v>1</v>
      </c>
      <c r="AE134">
        <v>9888</v>
      </c>
      <c r="AF134">
        <v>6770</v>
      </c>
      <c r="AG134">
        <v>1</v>
      </c>
      <c r="AH134">
        <v>21</v>
      </c>
      <c r="AI134">
        <v>4</v>
      </c>
      <c r="AJ134">
        <v>1</v>
      </c>
      <c r="AK134">
        <v>80</v>
      </c>
      <c r="AL134">
        <v>0</v>
      </c>
      <c r="AM134">
        <v>14</v>
      </c>
      <c r="AN134">
        <v>2</v>
      </c>
      <c r="AO134">
        <v>14</v>
      </c>
      <c r="AP134">
        <v>8</v>
      </c>
      <c r="AQ134">
        <v>2</v>
      </c>
      <c r="AR134">
        <v>1</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48</v>
      </c>
      <c r="F136" t="s">
        <v>113</v>
      </c>
      <c r="G136" t="s">
        <v>1470</v>
      </c>
      <c r="H136">
        <v>1823</v>
      </c>
      <c r="I136" t="s">
        <v>62</v>
      </c>
      <c r="J136" t="s">
        <v>52</v>
      </c>
      <c r="K136" t="s">
        <v>64</v>
      </c>
      <c r="L136" t="s">
        <v>56</v>
      </c>
      <c r="M136" t="s">
        <v>54</v>
      </c>
      <c r="N136">
        <v>5</v>
      </c>
      <c r="O136">
        <v>-2</v>
      </c>
      <c r="P136">
        <v>0</v>
      </c>
      <c r="Q136">
        <v>34</v>
      </c>
      <c r="R136">
        <v>0</v>
      </c>
      <c r="T136">
        <v>0</v>
      </c>
      <c r="U136">
        <v>1</v>
      </c>
      <c r="V136">
        <v>810</v>
      </c>
      <c r="W136">
        <v>8</v>
      </c>
      <c r="X136" t="s">
        <v>55</v>
      </c>
      <c r="Y136">
        <v>1</v>
      </c>
      <c r="Z136">
        <v>4</v>
      </c>
      <c r="AA136">
        <v>92</v>
      </c>
      <c r="AB136">
        <v>4</v>
      </c>
      <c r="AC136">
        <v>2</v>
      </c>
      <c r="AD136">
        <v>4</v>
      </c>
      <c r="AE136">
        <v>6799</v>
      </c>
      <c r="AF136">
        <v>22128</v>
      </c>
      <c r="AG136">
        <v>1</v>
      </c>
      <c r="AH136">
        <v>21</v>
      </c>
      <c r="AI136">
        <v>4</v>
      </c>
      <c r="AJ136">
        <v>3</v>
      </c>
      <c r="AK136">
        <v>80</v>
      </c>
      <c r="AL136">
        <v>2</v>
      </c>
      <c r="AM136">
        <v>10</v>
      </c>
      <c r="AN136">
        <v>3</v>
      </c>
      <c r="AO136">
        <v>10</v>
      </c>
      <c r="AP136">
        <v>8</v>
      </c>
      <c r="AQ136">
        <v>4</v>
      </c>
      <c r="AR136">
        <v>8</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75</v>
      </c>
      <c r="D139" t="s">
        <v>59</v>
      </c>
      <c r="E139" t="s">
        <v>48</v>
      </c>
      <c r="F139" t="s">
        <v>106</v>
      </c>
      <c r="G139" t="s">
        <v>1469</v>
      </c>
      <c r="H139">
        <v>1578</v>
      </c>
      <c r="I139" t="s">
        <v>62</v>
      </c>
      <c r="J139" t="s">
        <v>95</v>
      </c>
      <c r="K139" t="s">
        <v>64</v>
      </c>
      <c r="L139" t="s">
        <v>56</v>
      </c>
      <c r="M139" t="s">
        <v>54</v>
      </c>
      <c r="N139">
        <v>3</v>
      </c>
      <c r="O139">
        <v>-2</v>
      </c>
      <c r="P139">
        <v>0</v>
      </c>
      <c r="Q139">
        <v>55</v>
      </c>
      <c r="R139">
        <v>0</v>
      </c>
      <c r="T139">
        <v>0</v>
      </c>
      <c r="U139">
        <v>1</v>
      </c>
      <c r="V139">
        <v>685</v>
      </c>
      <c r="W139">
        <v>26</v>
      </c>
      <c r="X139" t="s">
        <v>134</v>
      </c>
      <c r="Y139">
        <v>1</v>
      </c>
      <c r="Z139">
        <v>3</v>
      </c>
      <c r="AA139">
        <v>60</v>
      </c>
      <c r="AB139">
        <v>2</v>
      </c>
      <c r="AC139">
        <v>5</v>
      </c>
      <c r="AD139">
        <v>1</v>
      </c>
      <c r="AE139">
        <v>19586</v>
      </c>
      <c r="AF139">
        <v>23037</v>
      </c>
      <c r="AG139">
        <v>1</v>
      </c>
      <c r="AH139">
        <v>21</v>
      </c>
      <c r="AI139">
        <v>4</v>
      </c>
      <c r="AJ139">
        <v>3</v>
      </c>
      <c r="AK139">
        <v>80</v>
      </c>
      <c r="AL139">
        <v>1</v>
      </c>
      <c r="AM139">
        <v>36</v>
      </c>
      <c r="AN139">
        <v>3</v>
      </c>
      <c r="AO139">
        <v>36</v>
      </c>
      <c r="AP139">
        <v>6</v>
      </c>
      <c r="AQ139">
        <v>2</v>
      </c>
      <c r="AR139">
        <v>13</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56</v>
      </c>
      <c r="B142" t="s">
        <v>45</v>
      </c>
      <c r="C142" t="s">
        <v>46</v>
      </c>
      <c r="D142" t="s">
        <v>59</v>
      </c>
      <c r="E142" t="s">
        <v>60</v>
      </c>
      <c r="F142" t="s">
        <v>66</v>
      </c>
      <c r="G142" t="s">
        <v>1468</v>
      </c>
      <c r="H142">
        <v>1595</v>
      </c>
      <c r="I142" t="s">
        <v>62</v>
      </c>
      <c r="J142" t="s">
        <v>95</v>
      </c>
      <c r="K142" t="s">
        <v>53</v>
      </c>
      <c r="L142" t="s">
        <v>56</v>
      </c>
      <c r="M142" t="s">
        <v>54</v>
      </c>
      <c r="N142">
        <v>2</v>
      </c>
      <c r="O142">
        <v>-2</v>
      </c>
      <c r="P142">
        <v>0</v>
      </c>
      <c r="Q142">
        <v>42</v>
      </c>
      <c r="R142">
        <v>0</v>
      </c>
      <c r="T142">
        <v>0</v>
      </c>
      <c r="U142">
        <v>1</v>
      </c>
      <c r="V142">
        <v>1059</v>
      </c>
      <c r="W142">
        <v>9</v>
      </c>
      <c r="X142" t="s">
        <v>55</v>
      </c>
      <c r="Y142">
        <v>1</v>
      </c>
      <c r="Z142">
        <v>4</v>
      </c>
      <c r="AA142">
        <v>93</v>
      </c>
      <c r="AB142">
        <v>2</v>
      </c>
      <c r="AC142">
        <v>5</v>
      </c>
      <c r="AD142">
        <v>4</v>
      </c>
      <c r="AE142">
        <v>19613</v>
      </c>
      <c r="AF142">
        <v>26362</v>
      </c>
      <c r="AG142">
        <v>8</v>
      </c>
      <c r="AH142">
        <v>22</v>
      </c>
      <c r="AI142">
        <v>4</v>
      </c>
      <c r="AJ142">
        <v>4</v>
      </c>
      <c r="AK142">
        <v>80</v>
      </c>
      <c r="AL142">
        <v>0</v>
      </c>
      <c r="AM142">
        <v>24</v>
      </c>
      <c r="AN142">
        <v>3</v>
      </c>
      <c r="AO142">
        <v>1</v>
      </c>
      <c r="AP142">
        <v>0</v>
      </c>
      <c r="AQ142">
        <v>0</v>
      </c>
      <c r="AR142">
        <v>1</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69</v>
      </c>
      <c r="D144" t="s">
        <v>59</v>
      </c>
      <c r="E144" t="s">
        <v>60</v>
      </c>
      <c r="F144" t="s">
        <v>49</v>
      </c>
      <c r="G144" t="s">
        <v>1467</v>
      </c>
      <c r="H144">
        <v>1966</v>
      </c>
      <c r="I144" t="s">
        <v>62</v>
      </c>
      <c r="J144" t="s">
        <v>81</v>
      </c>
      <c r="K144" t="s">
        <v>53</v>
      </c>
      <c r="L144" t="s">
        <v>56</v>
      </c>
      <c r="M144" t="s">
        <v>54</v>
      </c>
      <c r="N144">
        <v>1</v>
      </c>
      <c r="O144">
        <v>-2</v>
      </c>
      <c r="P144">
        <v>0</v>
      </c>
      <c r="Q144">
        <v>32</v>
      </c>
      <c r="R144">
        <v>0</v>
      </c>
      <c r="T144">
        <v>0</v>
      </c>
      <c r="U144">
        <v>1</v>
      </c>
      <c r="V144">
        <v>1373</v>
      </c>
      <c r="W144">
        <v>5</v>
      </c>
      <c r="X144" t="s">
        <v>71</v>
      </c>
      <c r="Y144">
        <v>1</v>
      </c>
      <c r="Z144">
        <v>4</v>
      </c>
      <c r="AA144">
        <v>56</v>
      </c>
      <c r="AB144">
        <v>2</v>
      </c>
      <c r="AC144">
        <v>2</v>
      </c>
      <c r="AD144">
        <v>4</v>
      </c>
      <c r="AE144">
        <v>9679</v>
      </c>
      <c r="AF144">
        <v>10138</v>
      </c>
      <c r="AG144">
        <v>8</v>
      </c>
      <c r="AH144">
        <v>24</v>
      </c>
      <c r="AI144">
        <v>4</v>
      </c>
      <c r="AJ144">
        <v>2</v>
      </c>
      <c r="AK144">
        <v>80</v>
      </c>
      <c r="AL144">
        <v>0</v>
      </c>
      <c r="AM144">
        <v>8</v>
      </c>
      <c r="AN144">
        <v>3</v>
      </c>
      <c r="AO144">
        <v>1</v>
      </c>
      <c r="AP144">
        <v>0</v>
      </c>
      <c r="AQ144">
        <v>0</v>
      </c>
      <c r="AR144">
        <v>0</v>
      </c>
    </row>
    <row r="145" spans="1:44" x14ac:dyDescent="0.3">
      <c r="A145" t="s">
        <v>56</v>
      </c>
      <c r="B145" t="s">
        <v>45</v>
      </c>
      <c r="C145" t="s">
        <v>69</v>
      </c>
      <c r="D145" t="s">
        <v>59</v>
      </c>
      <c r="E145" t="s">
        <v>60</v>
      </c>
      <c r="F145" t="s">
        <v>72</v>
      </c>
      <c r="G145" t="s">
        <v>1466</v>
      </c>
      <c r="H145">
        <v>1516</v>
      </c>
      <c r="I145" t="s">
        <v>62</v>
      </c>
      <c r="J145" t="s">
        <v>95</v>
      </c>
      <c r="K145" t="s">
        <v>53</v>
      </c>
      <c r="L145" t="s">
        <v>56</v>
      </c>
      <c r="M145" t="s">
        <v>54</v>
      </c>
      <c r="N145">
        <v>5</v>
      </c>
      <c r="O145">
        <v>-2</v>
      </c>
      <c r="P145">
        <v>0</v>
      </c>
      <c r="Q145">
        <v>32</v>
      </c>
      <c r="R145">
        <v>0</v>
      </c>
      <c r="T145">
        <v>0</v>
      </c>
      <c r="U145">
        <v>1</v>
      </c>
      <c r="V145">
        <v>495</v>
      </c>
      <c r="W145">
        <v>10</v>
      </c>
      <c r="X145" t="s">
        <v>77</v>
      </c>
      <c r="Y145">
        <v>1</v>
      </c>
      <c r="Z145">
        <v>3</v>
      </c>
      <c r="AA145">
        <v>64</v>
      </c>
      <c r="AB145">
        <v>3</v>
      </c>
      <c r="AC145">
        <v>3</v>
      </c>
      <c r="AD145">
        <v>4</v>
      </c>
      <c r="AE145">
        <v>11244</v>
      </c>
      <c r="AF145">
        <v>21072</v>
      </c>
      <c r="AG145">
        <v>2</v>
      </c>
      <c r="AH145">
        <v>25</v>
      </c>
      <c r="AI145">
        <v>4</v>
      </c>
      <c r="AJ145">
        <v>2</v>
      </c>
      <c r="AK145">
        <v>80</v>
      </c>
      <c r="AL145">
        <v>0</v>
      </c>
      <c r="AM145">
        <v>10</v>
      </c>
      <c r="AN145">
        <v>4</v>
      </c>
      <c r="AO145">
        <v>5</v>
      </c>
      <c r="AP145">
        <v>2</v>
      </c>
      <c r="AQ145">
        <v>0</v>
      </c>
      <c r="AR145">
        <v>0</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46</v>
      </c>
      <c r="D147" t="s">
        <v>59</v>
      </c>
      <c r="E147" t="s">
        <v>60</v>
      </c>
      <c r="F147" t="s">
        <v>72</v>
      </c>
      <c r="G147" t="s">
        <v>1465</v>
      </c>
      <c r="H147">
        <v>1800</v>
      </c>
      <c r="I147" t="s">
        <v>62</v>
      </c>
      <c r="J147" t="s">
        <v>101</v>
      </c>
      <c r="K147" t="s">
        <v>53</v>
      </c>
      <c r="L147" t="s">
        <v>56</v>
      </c>
      <c r="M147" t="s">
        <v>54</v>
      </c>
      <c r="N147">
        <v>3</v>
      </c>
      <c r="O147">
        <v>-2</v>
      </c>
      <c r="P147">
        <v>0</v>
      </c>
      <c r="Q147">
        <v>39</v>
      </c>
      <c r="R147">
        <v>0</v>
      </c>
      <c r="T147">
        <v>0</v>
      </c>
      <c r="U147">
        <v>1</v>
      </c>
      <c r="V147">
        <v>1253</v>
      </c>
      <c r="W147">
        <v>10</v>
      </c>
      <c r="X147" t="s">
        <v>65</v>
      </c>
      <c r="Y147">
        <v>1</v>
      </c>
      <c r="Z147">
        <v>3</v>
      </c>
      <c r="AA147">
        <v>65</v>
      </c>
      <c r="AB147">
        <v>3</v>
      </c>
      <c r="AC147">
        <v>3</v>
      </c>
      <c r="AD147">
        <v>3</v>
      </c>
      <c r="AE147">
        <v>13464</v>
      </c>
      <c r="AF147">
        <v>7914</v>
      </c>
      <c r="AG147">
        <v>7</v>
      </c>
      <c r="AH147">
        <v>21</v>
      </c>
      <c r="AI147">
        <v>4</v>
      </c>
      <c r="AJ147">
        <v>3</v>
      </c>
      <c r="AK147">
        <v>80</v>
      </c>
      <c r="AL147">
        <v>0</v>
      </c>
      <c r="AM147">
        <v>9</v>
      </c>
      <c r="AN147">
        <v>3</v>
      </c>
      <c r="AO147">
        <v>4</v>
      </c>
      <c r="AP147">
        <v>3</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58</v>
      </c>
      <c r="D151" t="s">
        <v>59</v>
      </c>
      <c r="E151" t="s">
        <v>60</v>
      </c>
      <c r="F151" t="s">
        <v>72</v>
      </c>
      <c r="G151" t="s">
        <v>1464</v>
      </c>
      <c r="H151">
        <v>1993</v>
      </c>
      <c r="I151" t="s">
        <v>62</v>
      </c>
      <c r="J151" t="s">
        <v>83</v>
      </c>
      <c r="K151" t="s">
        <v>53</v>
      </c>
      <c r="L151" t="s">
        <v>56</v>
      </c>
      <c r="M151" t="s">
        <v>54</v>
      </c>
      <c r="N151">
        <v>3</v>
      </c>
      <c r="O151">
        <v>-2</v>
      </c>
      <c r="P151">
        <v>0</v>
      </c>
      <c r="Q151">
        <v>47</v>
      </c>
      <c r="R151">
        <v>0</v>
      </c>
      <c r="T151">
        <v>0</v>
      </c>
      <c r="U151">
        <v>1</v>
      </c>
      <c r="V151">
        <v>1180</v>
      </c>
      <c r="W151">
        <v>25</v>
      </c>
      <c r="X151" t="s">
        <v>77</v>
      </c>
      <c r="Y151">
        <v>1</v>
      </c>
      <c r="Z151">
        <v>1</v>
      </c>
      <c r="AA151">
        <v>84</v>
      </c>
      <c r="AB151">
        <v>3</v>
      </c>
      <c r="AC151">
        <v>3</v>
      </c>
      <c r="AD151">
        <v>3</v>
      </c>
      <c r="AE151">
        <v>8633</v>
      </c>
      <c r="AF151">
        <v>13084</v>
      </c>
      <c r="AG151">
        <v>2</v>
      </c>
      <c r="AH151">
        <v>23</v>
      </c>
      <c r="AI151">
        <v>4</v>
      </c>
      <c r="AJ151">
        <v>2</v>
      </c>
      <c r="AK151">
        <v>80</v>
      </c>
      <c r="AL151">
        <v>0</v>
      </c>
      <c r="AM151">
        <v>25</v>
      </c>
      <c r="AN151">
        <v>3</v>
      </c>
      <c r="AO151">
        <v>17</v>
      </c>
      <c r="AP151">
        <v>14</v>
      </c>
      <c r="AQ151">
        <v>12</v>
      </c>
      <c r="AR151">
        <v>11</v>
      </c>
    </row>
    <row r="152" spans="1:44" x14ac:dyDescent="0.3">
      <c r="A152" t="s">
        <v>56</v>
      </c>
      <c r="B152" t="s">
        <v>45</v>
      </c>
      <c r="C152" t="s">
        <v>58</v>
      </c>
      <c r="D152" t="s">
        <v>59</v>
      </c>
      <c r="E152" t="s">
        <v>60</v>
      </c>
      <c r="F152" t="s">
        <v>113</v>
      </c>
      <c r="G152" t="s">
        <v>1463</v>
      </c>
      <c r="H152">
        <v>1546</v>
      </c>
      <c r="I152" t="s">
        <v>62</v>
      </c>
      <c r="J152" t="s">
        <v>63</v>
      </c>
      <c r="K152" t="s">
        <v>64</v>
      </c>
      <c r="L152" t="s">
        <v>56</v>
      </c>
      <c r="M152" t="s">
        <v>54</v>
      </c>
      <c r="N152">
        <v>3</v>
      </c>
      <c r="O152">
        <v>-2</v>
      </c>
      <c r="P152">
        <v>0</v>
      </c>
      <c r="Q152">
        <v>45</v>
      </c>
      <c r="R152">
        <v>0</v>
      </c>
      <c r="T152">
        <v>0</v>
      </c>
      <c r="U152">
        <v>1</v>
      </c>
      <c r="V152">
        <v>950</v>
      </c>
      <c r="W152">
        <v>28</v>
      </c>
      <c r="X152" t="s">
        <v>77</v>
      </c>
      <c r="Y152">
        <v>1</v>
      </c>
      <c r="Z152">
        <v>4</v>
      </c>
      <c r="AA152">
        <v>97</v>
      </c>
      <c r="AB152">
        <v>3</v>
      </c>
      <c r="AC152">
        <v>1</v>
      </c>
      <c r="AD152">
        <v>4</v>
      </c>
      <c r="AE152">
        <v>2132</v>
      </c>
      <c r="AF152">
        <v>4585</v>
      </c>
      <c r="AG152">
        <v>4</v>
      </c>
      <c r="AH152">
        <v>20</v>
      </c>
      <c r="AI152">
        <v>4</v>
      </c>
      <c r="AJ152">
        <v>4</v>
      </c>
      <c r="AK152">
        <v>80</v>
      </c>
      <c r="AL152">
        <v>1</v>
      </c>
      <c r="AM152">
        <v>8</v>
      </c>
      <c r="AN152">
        <v>3</v>
      </c>
      <c r="AO152">
        <v>5</v>
      </c>
      <c r="AP152">
        <v>4</v>
      </c>
      <c r="AQ152">
        <v>0</v>
      </c>
      <c r="AR152">
        <v>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45</v>
      </c>
      <c r="C156" t="s">
        <v>46</v>
      </c>
      <c r="D156" t="s">
        <v>59</v>
      </c>
      <c r="E156" t="s">
        <v>60</v>
      </c>
      <c r="F156" t="s">
        <v>49</v>
      </c>
      <c r="G156" t="s">
        <v>1462</v>
      </c>
      <c r="H156">
        <v>1999</v>
      </c>
      <c r="I156" t="s">
        <v>62</v>
      </c>
      <c r="J156" t="s">
        <v>63</v>
      </c>
      <c r="K156" t="s">
        <v>64</v>
      </c>
      <c r="L156" t="s">
        <v>56</v>
      </c>
      <c r="M156" t="s">
        <v>54</v>
      </c>
      <c r="N156">
        <v>3</v>
      </c>
      <c r="O156">
        <v>-2</v>
      </c>
      <c r="P156">
        <v>0</v>
      </c>
      <c r="Q156">
        <v>41</v>
      </c>
      <c r="R156">
        <v>0</v>
      </c>
      <c r="T156">
        <v>0</v>
      </c>
      <c r="U156">
        <v>1</v>
      </c>
      <c r="V156">
        <v>642</v>
      </c>
      <c r="W156">
        <v>1</v>
      </c>
      <c r="X156" t="s">
        <v>77</v>
      </c>
      <c r="Y156">
        <v>1</v>
      </c>
      <c r="Z156">
        <v>4</v>
      </c>
      <c r="AA156">
        <v>76</v>
      </c>
      <c r="AB156">
        <v>3</v>
      </c>
      <c r="AC156">
        <v>1</v>
      </c>
      <c r="AD156">
        <v>4</v>
      </c>
      <c r="AE156">
        <v>2782</v>
      </c>
      <c r="AF156">
        <v>21412</v>
      </c>
      <c r="AG156">
        <v>3</v>
      </c>
      <c r="AH156">
        <v>22</v>
      </c>
      <c r="AI156">
        <v>4</v>
      </c>
      <c r="AJ156">
        <v>1</v>
      </c>
      <c r="AK156">
        <v>80</v>
      </c>
      <c r="AL156">
        <v>1</v>
      </c>
      <c r="AM156">
        <v>12</v>
      </c>
      <c r="AN156">
        <v>3</v>
      </c>
      <c r="AO156">
        <v>5</v>
      </c>
      <c r="AP156">
        <v>3</v>
      </c>
      <c r="AQ156">
        <v>1</v>
      </c>
      <c r="AR156">
        <v>0</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46</v>
      </c>
      <c r="D159" t="s">
        <v>59</v>
      </c>
      <c r="E159" t="s">
        <v>60</v>
      </c>
      <c r="F159" t="s">
        <v>49</v>
      </c>
      <c r="G159" t="s">
        <v>1461</v>
      </c>
      <c r="H159">
        <v>1666</v>
      </c>
      <c r="I159" t="s">
        <v>62</v>
      </c>
      <c r="J159" t="s">
        <v>101</v>
      </c>
      <c r="K159" t="s">
        <v>64</v>
      </c>
      <c r="L159" t="s">
        <v>56</v>
      </c>
      <c r="M159" t="s">
        <v>54</v>
      </c>
      <c r="N159">
        <v>3</v>
      </c>
      <c r="O159">
        <v>-2</v>
      </c>
      <c r="P159">
        <v>0</v>
      </c>
      <c r="Q159">
        <v>43</v>
      </c>
      <c r="R159">
        <v>0</v>
      </c>
      <c r="T159">
        <v>0</v>
      </c>
      <c r="U159">
        <v>1</v>
      </c>
      <c r="V159">
        <v>1291</v>
      </c>
      <c r="W159">
        <v>15</v>
      </c>
      <c r="X159" t="s">
        <v>55</v>
      </c>
      <c r="Y159">
        <v>1</v>
      </c>
      <c r="Z159">
        <v>3</v>
      </c>
      <c r="AA159">
        <v>65</v>
      </c>
      <c r="AB159">
        <v>2</v>
      </c>
      <c r="AC159">
        <v>4</v>
      </c>
      <c r="AD159">
        <v>3</v>
      </c>
      <c r="AE159">
        <v>17603</v>
      </c>
      <c r="AF159">
        <v>3525</v>
      </c>
      <c r="AG159">
        <v>1</v>
      </c>
      <c r="AH159">
        <v>24</v>
      </c>
      <c r="AI159">
        <v>4</v>
      </c>
      <c r="AJ159">
        <v>1</v>
      </c>
      <c r="AK159">
        <v>80</v>
      </c>
      <c r="AL159">
        <v>1</v>
      </c>
      <c r="AM159">
        <v>14</v>
      </c>
      <c r="AN159">
        <v>3</v>
      </c>
      <c r="AO159">
        <v>14</v>
      </c>
      <c r="AP159">
        <v>10</v>
      </c>
      <c r="AQ159">
        <v>6</v>
      </c>
      <c r="AR159">
        <v>11</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45</v>
      </c>
      <c r="C161" t="s">
        <v>75</v>
      </c>
      <c r="D161" t="s">
        <v>59</v>
      </c>
      <c r="E161" t="s">
        <v>60</v>
      </c>
      <c r="F161" t="s">
        <v>49</v>
      </c>
      <c r="G161" t="s">
        <v>1460</v>
      </c>
      <c r="H161">
        <v>1483</v>
      </c>
      <c r="I161" t="s">
        <v>62</v>
      </c>
      <c r="J161" t="s">
        <v>63</v>
      </c>
      <c r="K161" t="s">
        <v>64</v>
      </c>
      <c r="L161" t="s">
        <v>56</v>
      </c>
      <c r="M161" t="s">
        <v>54</v>
      </c>
      <c r="N161">
        <v>2</v>
      </c>
      <c r="O161">
        <v>-2</v>
      </c>
      <c r="P161">
        <v>0</v>
      </c>
      <c r="Q161">
        <v>57</v>
      </c>
      <c r="R161">
        <v>0</v>
      </c>
      <c r="T161">
        <v>0</v>
      </c>
      <c r="U161">
        <v>1</v>
      </c>
      <c r="V161">
        <v>405</v>
      </c>
      <c r="W161">
        <v>1</v>
      </c>
      <c r="X161" t="s">
        <v>55</v>
      </c>
      <c r="Y161">
        <v>1</v>
      </c>
      <c r="Z161">
        <v>2</v>
      </c>
      <c r="AA161">
        <v>93</v>
      </c>
      <c r="AB161">
        <v>4</v>
      </c>
      <c r="AC161">
        <v>2</v>
      </c>
      <c r="AD161">
        <v>3</v>
      </c>
      <c r="AE161">
        <v>4900</v>
      </c>
      <c r="AF161">
        <v>2721</v>
      </c>
      <c r="AG161">
        <v>0</v>
      </c>
      <c r="AH161">
        <v>24</v>
      </c>
      <c r="AI161">
        <v>4</v>
      </c>
      <c r="AJ161">
        <v>1</v>
      </c>
      <c r="AK161">
        <v>80</v>
      </c>
      <c r="AL161">
        <v>1</v>
      </c>
      <c r="AM161">
        <v>13</v>
      </c>
      <c r="AN161">
        <v>2</v>
      </c>
      <c r="AO161">
        <v>12</v>
      </c>
      <c r="AP161">
        <v>9</v>
      </c>
      <c r="AQ161">
        <v>2</v>
      </c>
      <c r="AR161">
        <v>8</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75</v>
      </c>
      <c r="D167" t="s">
        <v>59</v>
      </c>
      <c r="E167" t="s">
        <v>60</v>
      </c>
      <c r="F167" t="s">
        <v>113</v>
      </c>
      <c r="G167" t="s">
        <v>1459</v>
      </c>
      <c r="H167">
        <v>1873</v>
      </c>
      <c r="I167" t="s">
        <v>62</v>
      </c>
      <c r="J167" t="s">
        <v>63</v>
      </c>
      <c r="K167" t="s">
        <v>64</v>
      </c>
      <c r="L167" t="s">
        <v>56</v>
      </c>
      <c r="M167" t="s">
        <v>54</v>
      </c>
      <c r="N167">
        <v>2</v>
      </c>
      <c r="O167">
        <v>-2</v>
      </c>
      <c r="P167">
        <v>0</v>
      </c>
      <c r="Q167">
        <v>55</v>
      </c>
      <c r="R167">
        <v>0</v>
      </c>
      <c r="T167">
        <v>0</v>
      </c>
      <c r="U167">
        <v>1</v>
      </c>
      <c r="V167">
        <v>836</v>
      </c>
      <c r="W167">
        <v>2</v>
      </c>
      <c r="X167" t="s">
        <v>71</v>
      </c>
      <c r="Y167">
        <v>1</v>
      </c>
      <c r="Z167">
        <v>4</v>
      </c>
      <c r="AA167">
        <v>98</v>
      </c>
      <c r="AB167">
        <v>2</v>
      </c>
      <c r="AC167">
        <v>1</v>
      </c>
      <c r="AD167">
        <v>4</v>
      </c>
      <c r="AE167">
        <v>2662</v>
      </c>
      <c r="AF167">
        <v>7975</v>
      </c>
      <c r="AG167">
        <v>8</v>
      </c>
      <c r="AH167">
        <v>20</v>
      </c>
      <c r="AI167">
        <v>4</v>
      </c>
      <c r="AJ167">
        <v>2</v>
      </c>
      <c r="AK167">
        <v>80</v>
      </c>
      <c r="AL167">
        <v>1</v>
      </c>
      <c r="AM167">
        <v>19</v>
      </c>
      <c r="AN167">
        <v>4</v>
      </c>
      <c r="AO167">
        <v>5</v>
      </c>
      <c r="AP167">
        <v>2</v>
      </c>
      <c r="AQ167">
        <v>0</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46</v>
      </c>
      <c r="D169" t="s">
        <v>59</v>
      </c>
      <c r="E169" t="s">
        <v>60</v>
      </c>
      <c r="F169" t="s">
        <v>72</v>
      </c>
      <c r="G169" t="s">
        <v>1458</v>
      </c>
      <c r="H169">
        <v>1936</v>
      </c>
      <c r="I169" t="s">
        <v>62</v>
      </c>
      <c r="J169" t="s">
        <v>81</v>
      </c>
      <c r="K169" t="s">
        <v>64</v>
      </c>
      <c r="L169" t="s">
        <v>56</v>
      </c>
      <c r="M169" t="s">
        <v>54</v>
      </c>
      <c r="N169">
        <v>3</v>
      </c>
      <c r="O169">
        <v>-2</v>
      </c>
      <c r="P169">
        <v>0</v>
      </c>
      <c r="Q169">
        <v>39</v>
      </c>
      <c r="R169">
        <v>0</v>
      </c>
      <c r="T169">
        <v>0</v>
      </c>
      <c r="U169">
        <v>1</v>
      </c>
      <c r="V169">
        <v>867</v>
      </c>
      <c r="W169">
        <v>9</v>
      </c>
      <c r="X169" t="s">
        <v>55</v>
      </c>
      <c r="Y169">
        <v>1</v>
      </c>
      <c r="Z169">
        <v>1</v>
      </c>
      <c r="AA169">
        <v>87</v>
      </c>
      <c r="AB169">
        <v>3</v>
      </c>
      <c r="AC169">
        <v>2</v>
      </c>
      <c r="AD169">
        <v>1</v>
      </c>
      <c r="AE169">
        <v>5151</v>
      </c>
      <c r="AF169">
        <v>12315</v>
      </c>
      <c r="AG169">
        <v>1</v>
      </c>
      <c r="AH169">
        <v>25</v>
      </c>
      <c r="AI169">
        <v>4</v>
      </c>
      <c r="AJ169">
        <v>4</v>
      </c>
      <c r="AK169">
        <v>80</v>
      </c>
      <c r="AL169">
        <v>1</v>
      </c>
      <c r="AM169">
        <v>10</v>
      </c>
      <c r="AN169">
        <v>3</v>
      </c>
      <c r="AO169">
        <v>10</v>
      </c>
      <c r="AP169">
        <v>0</v>
      </c>
      <c r="AQ169">
        <v>7</v>
      </c>
      <c r="AR169">
        <v>9</v>
      </c>
    </row>
    <row r="170" spans="1:44" x14ac:dyDescent="0.3">
      <c r="A170" t="s">
        <v>56</v>
      </c>
      <c r="B170" t="s">
        <v>45</v>
      </c>
      <c r="C170" t="s">
        <v>46</v>
      </c>
      <c r="D170" t="s">
        <v>59</v>
      </c>
      <c r="E170" t="s">
        <v>60</v>
      </c>
      <c r="F170" t="s">
        <v>72</v>
      </c>
      <c r="G170" t="s">
        <v>1457</v>
      </c>
      <c r="H170">
        <v>1654</v>
      </c>
      <c r="I170" t="s">
        <v>62</v>
      </c>
      <c r="J170" t="s">
        <v>81</v>
      </c>
      <c r="K170" t="s">
        <v>64</v>
      </c>
      <c r="L170" t="s">
        <v>56</v>
      </c>
      <c r="M170" t="s">
        <v>54</v>
      </c>
      <c r="N170">
        <v>3</v>
      </c>
      <c r="O170">
        <v>-2</v>
      </c>
      <c r="P170">
        <v>0</v>
      </c>
      <c r="Q170">
        <v>39</v>
      </c>
      <c r="R170">
        <v>0</v>
      </c>
      <c r="T170">
        <v>0</v>
      </c>
      <c r="U170">
        <v>1</v>
      </c>
      <c r="V170">
        <v>492</v>
      </c>
      <c r="W170">
        <v>12</v>
      </c>
      <c r="X170" t="s">
        <v>77</v>
      </c>
      <c r="Y170">
        <v>1</v>
      </c>
      <c r="Z170">
        <v>4</v>
      </c>
      <c r="AA170">
        <v>66</v>
      </c>
      <c r="AB170">
        <v>3</v>
      </c>
      <c r="AC170">
        <v>2</v>
      </c>
      <c r="AD170">
        <v>2</v>
      </c>
      <c r="AE170">
        <v>5295</v>
      </c>
      <c r="AF170">
        <v>7693</v>
      </c>
      <c r="AG170">
        <v>4</v>
      </c>
      <c r="AH170">
        <v>21</v>
      </c>
      <c r="AI170">
        <v>4</v>
      </c>
      <c r="AJ170">
        <v>3</v>
      </c>
      <c r="AK170">
        <v>80</v>
      </c>
      <c r="AL170">
        <v>0</v>
      </c>
      <c r="AM170">
        <v>7</v>
      </c>
      <c r="AN170">
        <v>3</v>
      </c>
      <c r="AO170">
        <v>5</v>
      </c>
      <c r="AP170">
        <v>4</v>
      </c>
      <c r="AQ170">
        <v>1</v>
      </c>
      <c r="AR170">
        <v>0</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56</v>
      </c>
      <c r="B173" t="s">
        <v>45</v>
      </c>
      <c r="C173" t="s">
        <v>46</v>
      </c>
      <c r="D173" t="s">
        <v>59</v>
      </c>
      <c r="E173" t="s">
        <v>60</v>
      </c>
      <c r="F173" t="s">
        <v>72</v>
      </c>
      <c r="G173" t="s">
        <v>1456</v>
      </c>
      <c r="H173">
        <v>1768</v>
      </c>
      <c r="I173" t="s">
        <v>62</v>
      </c>
      <c r="J173" t="s">
        <v>68</v>
      </c>
      <c r="K173" t="s">
        <v>79</v>
      </c>
      <c r="L173" t="s">
        <v>56</v>
      </c>
      <c r="M173" t="s">
        <v>54</v>
      </c>
      <c r="N173">
        <v>6</v>
      </c>
      <c r="O173">
        <v>-2</v>
      </c>
      <c r="P173">
        <v>0</v>
      </c>
      <c r="Q173">
        <v>42</v>
      </c>
      <c r="R173">
        <v>0</v>
      </c>
      <c r="T173">
        <v>0</v>
      </c>
      <c r="U173">
        <v>1</v>
      </c>
      <c r="V173">
        <v>855</v>
      </c>
      <c r="W173">
        <v>12</v>
      </c>
      <c r="X173" t="s">
        <v>77</v>
      </c>
      <c r="Y173">
        <v>1</v>
      </c>
      <c r="Z173">
        <v>2</v>
      </c>
      <c r="AA173">
        <v>57</v>
      </c>
      <c r="AB173">
        <v>3</v>
      </c>
      <c r="AC173">
        <v>1</v>
      </c>
      <c r="AD173">
        <v>2</v>
      </c>
      <c r="AE173">
        <v>2766</v>
      </c>
      <c r="AF173">
        <v>8952</v>
      </c>
      <c r="AG173">
        <v>8</v>
      </c>
      <c r="AH173">
        <v>22</v>
      </c>
      <c r="AI173">
        <v>4</v>
      </c>
      <c r="AJ173">
        <v>2</v>
      </c>
      <c r="AK173">
        <v>80</v>
      </c>
      <c r="AL173">
        <v>3</v>
      </c>
      <c r="AM173">
        <v>7</v>
      </c>
      <c r="AN173">
        <v>2</v>
      </c>
      <c r="AO173">
        <v>5</v>
      </c>
      <c r="AP173">
        <v>3</v>
      </c>
      <c r="AQ173">
        <v>0</v>
      </c>
      <c r="AR173">
        <v>4</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46</v>
      </c>
      <c r="D176" t="s">
        <v>59</v>
      </c>
      <c r="E176" t="s">
        <v>60</v>
      </c>
      <c r="F176" t="s">
        <v>49</v>
      </c>
      <c r="G176" t="s">
        <v>1455</v>
      </c>
      <c r="H176">
        <v>1772</v>
      </c>
      <c r="I176" t="s">
        <v>62</v>
      </c>
      <c r="J176" t="s">
        <v>68</v>
      </c>
      <c r="K176" t="s">
        <v>79</v>
      </c>
      <c r="L176" t="s">
        <v>56</v>
      </c>
      <c r="M176" t="s">
        <v>54</v>
      </c>
      <c r="N176">
        <v>2</v>
      </c>
      <c r="O176">
        <v>-2</v>
      </c>
      <c r="P176">
        <v>0</v>
      </c>
      <c r="Q176">
        <v>41</v>
      </c>
      <c r="R176">
        <v>0</v>
      </c>
      <c r="T176">
        <v>0</v>
      </c>
      <c r="U176">
        <v>1</v>
      </c>
      <c r="V176">
        <v>548</v>
      </c>
      <c r="W176">
        <v>9</v>
      </c>
      <c r="X176" t="s">
        <v>71</v>
      </c>
      <c r="Y176">
        <v>1</v>
      </c>
      <c r="Z176">
        <v>3</v>
      </c>
      <c r="AA176">
        <v>94</v>
      </c>
      <c r="AB176">
        <v>3</v>
      </c>
      <c r="AC176">
        <v>1</v>
      </c>
      <c r="AD176">
        <v>1</v>
      </c>
      <c r="AE176">
        <v>2289</v>
      </c>
      <c r="AF176">
        <v>20520</v>
      </c>
      <c r="AG176">
        <v>1</v>
      </c>
      <c r="AH176">
        <v>20</v>
      </c>
      <c r="AI176">
        <v>4</v>
      </c>
      <c r="AJ176">
        <v>2</v>
      </c>
      <c r="AK176">
        <v>80</v>
      </c>
      <c r="AL176">
        <v>2</v>
      </c>
      <c r="AM176">
        <v>5</v>
      </c>
      <c r="AN176">
        <v>3</v>
      </c>
      <c r="AO176">
        <v>5</v>
      </c>
      <c r="AP176">
        <v>3</v>
      </c>
      <c r="AQ176">
        <v>0</v>
      </c>
      <c r="AR176">
        <v>4</v>
      </c>
    </row>
    <row r="177" spans="1:44" x14ac:dyDescent="0.3">
      <c r="A177" t="s">
        <v>56</v>
      </c>
      <c r="B177" t="s">
        <v>45</v>
      </c>
      <c r="C177" t="s">
        <v>46</v>
      </c>
      <c r="D177" t="s">
        <v>59</v>
      </c>
      <c r="E177" t="s">
        <v>60</v>
      </c>
      <c r="F177" t="s">
        <v>49</v>
      </c>
      <c r="G177" t="s">
        <v>1454</v>
      </c>
      <c r="H177">
        <v>1664</v>
      </c>
      <c r="I177" t="s">
        <v>62</v>
      </c>
      <c r="J177" t="s">
        <v>83</v>
      </c>
      <c r="K177" t="s">
        <v>79</v>
      </c>
      <c r="L177" t="s">
        <v>56</v>
      </c>
      <c r="M177" t="s">
        <v>54</v>
      </c>
      <c r="N177">
        <v>3</v>
      </c>
      <c r="O177">
        <v>-2</v>
      </c>
      <c r="P177">
        <v>0</v>
      </c>
      <c r="Q177">
        <v>36</v>
      </c>
      <c r="R177">
        <v>0</v>
      </c>
      <c r="T177">
        <v>0</v>
      </c>
      <c r="U177">
        <v>1</v>
      </c>
      <c r="V177">
        <v>1040</v>
      </c>
      <c r="W177">
        <v>3</v>
      </c>
      <c r="X177" t="s">
        <v>55</v>
      </c>
      <c r="Y177">
        <v>1</v>
      </c>
      <c r="Z177">
        <v>4</v>
      </c>
      <c r="AA177">
        <v>79</v>
      </c>
      <c r="AB177">
        <v>4</v>
      </c>
      <c r="AC177">
        <v>2</v>
      </c>
      <c r="AD177">
        <v>1</v>
      </c>
      <c r="AE177">
        <v>6842</v>
      </c>
      <c r="AF177">
        <v>26308</v>
      </c>
      <c r="AG177">
        <v>6</v>
      </c>
      <c r="AH177">
        <v>20</v>
      </c>
      <c r="AI177">
        <v>4</v>
      </c>
      <c r="AJ177">
        <v>1</v>
      </c>
      <c r="AK177">
        <v>80</v>
      </c>
      <c r="AL177">
        <v>1</v>
      </c>
      <c r="AM177">
        <v>13</v>
      </c>
      <c r="AN177">
        <v>3</v>
      </c>
      <c r="AO177">
        <v>5</v>
      </c>
      <c r="AP177">
        <v>4</v>
      </c>
      <c r="AQ177">
        <v>0</v>
      </c>
      <c r="AR177">
        <v>4</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75</v>
      </c>
      <c r="D180" t="s">
        <v>59</v>
      </c>
      <c r="E180" t="s">
        <v>60</v>
      </c>
      <c r="F180" t="s">
        <v>72</v>
      </c>
      <c r="G180" t="s">
        <v>1453</v>
      </c>
      <c r="H180">
        <v>1697</v>
      </c>
      <c r="I180" t="s">
        <v>62</v>
      </c>
      <c r="J180" t="s">
        <v>83</v>
      </c>
      <c r="K180" t="s">
        <v>79</v>
      </c>
      <c r="L180" t="s">
        <v>56</v>
      </c>
      <c r="M180" t="s">
        <v>54</v>
      </c>
      <c r="N180">
        <v>2</v>
      </c>
      <c r="O180">
        <v>-2</v>
      </c>
      <c r="P180">
        <v>0</v>
      </c>
      <c r="Q180">
        <v>60</v>
      </c>
      <c r="R180">
        <v>0</v>
      </c>
      <c r="T180">
        <v>0</v>
      </c>
      <c r="U180">
        <v>1</v>
      </c>
      <c r="V180">
        <v>370</v>
      </c>
      <c r="W180">
        <v>1</v>
      </c>
      <c r="X180" t="s">
        <v>71</v>
      </c>
      <c r="Y180">
        <v>1</v>
      </c>
      <c r="Z180">
        <v>3</v>
      </c>
      <c r="AA180">
        <v>92</v>
      </c>
      <c r="AB180">
        <v>1</v>
      </c>
      <c r="AC180">
        <v>3</v>
      </c>
      <c r="AD180">
        <v>4</v>
      </c>
      <c r="AE180">
        <v>10883</v>
      </c>
      <c r="AF180">
        <v>20467</v>
      </c>
      <c r="AG180">
        <v>3</v>
      </c>
      <c r="AH180">
        <v>20</v>
      </c>
      <c r="AI180">
        <v>4</v>
      </c>
      <c r="AJ180">
        <v>3</v>
      </c>
      <c r="AK180">
        <v>80</v>
      </c>
      <c r="AL180">
        <v>1</v>
      </c>
      <c r="AM180">
        <v>19</v>
      </c>
      <c r="AN180">
        <v>4</v>
      </c>
      <c r="AO180">
        <v>1</v>
      </c>
      <c r="AP180">
        <v>0</v>
      </c>
      <c r="AQ180">
        <v>0</v>
      </c>
      <c r="AR180">
        <v>0</v>
      </c>
    </row>
    <row r="181" spans="1:44" x14ac:dyDescent="0.3">
      <c r="A181" t="s">
        <v>56</v>
      </c>
      <c r="B181" t="s">
        <v>45</v>
      </c>
      <c r="C181" t="s">
        <v>69</v>
      </c>
      <c r="D181" t="s">
        <v>59</v>
      </c>
      <c r="E181" t="s">
        <v>161</v>
      </c>
      <c r="F181" t="s">
        <v>49</v>
      </c>
      <c r="G181" t="s">
        <v>1452</v>
      </c>
      <c r="H181">
        <v>1499</v>
      </c>
      <c r="I181" t="s">
        <v>62</v>
      </c>
      <c r="J181" t="s">
        <v>163</v>
      </c>
      <c r="K181" t="s">
        <v>79</v>
      </c>
      <c r="L181" t="s">
        <v>56</v>
      </c>
      <c r="M181" t="s">
        <v>54</v>
      </c>
      <c r="N181">
        <v>3</v>
      </c>
      <c r="O181">
        <v>-2</v>
      </c>
      <c r="P181">
        <v>0</v>
      </c>
      <c r="Q181">
        <v>30</v>
      </c>
      <c r="R181">
        <v>0</v>
      </c>
      <c r="T181">
        <v>0</v>
      </c>
      <c r="U181">
        <v>1</v>
      </c>
      <c r="V181">
        <v>330</v>
      </c>
      <c r="W181">
        <v>1</v>
      </c>
      <c r="X181" t="s">
        <v>77</v>
      </c>
      <c r="Y181">
        <v>1</v>
      </c>
      <c r="Z181">
        <v>3</v>
      </c>
      <c r="AA181">
        <v>46</v>
      </c>
      <c r="AB181">
        <v>3</v>
      </c>
      <c r="AC181">
        <v>1</v>
      </c>
      <c r="AD181">
        <v>3</v>
      </c>
      <c r="AE181">
        <v>2064</v>
      </c>
      <c r="AF181">
        <v>15428</v>
      </c>
      <c r="AG181">
        <v>0</v>
      </c>
      <c r="AH181">
        <v>21</v>
      </c>
      <c r="AI181">
        <v>4</v>
      </c>
      <c r="AJ181">
        <v>1</v>
      </c>
      <c r="AK181">
        <v>80</v>
      </c>
      <c r="AL181">
        <v>1</v>
      </c>
      <c r="AM181">
        <v>6</v>
      </c>
      <c r="AN181">
        <v>4</v>
      </c>
      <c r="AO181">
        <v>5</v>
      </c>
      <c r="AP181">
        <v>3</v>
      </c>
      <c r="AQ181">
        <v>1</v>
      </c>
      <c r="AR181">
        <v>3</v>
      </c>
    </row>
    <row r="182" spans="1:44" x14ac:dyDescent="0.3">
      <c r="A182" t="s">
        <v>56</v>
      </c>
      <c r="B182" t="s">
        <v>57</v>
      </c>
      <c r="C182" t="s">
        <v>46</v>
      </c>
      <c r="D182" t="s">
        <v>59</v>
      </c>
      <c r="E182" t="s">
        <v>48</v>
      </c>
      <c r="F182" t="s">
        <v>49</v>
      </c>
      <c r="G182" t="s">
        <v>1451</v>
      </c>
      <c r="H182">
        <v>1849</v>
      </c>
      <c r="I182" t="s">
        <v>62</v>
      </c>
      <c r="J182" t="s">
        <v>52</v>
      </c>
      <c r="K182" t="s">
        <v>64</v>
      </c>
      <c r="L182" t="s">
        <v>56</v>
      </c>
      <c r="M182" t="s">
        <v>54</v>
      </c>
      <c r="N182">
        <v>5</v>
      </c>
      <c r="O182">
        <v>-2</v>
      </c>
      <c r="P182">
        <v>0</v>
      </c>
      <c r="Q182">
        <v>43</v>
      </c>
      <c r="R182">
        <v>0</v>
      </c>
      <c r="T182">
        <v>0</v>
      </c>
      <c r="U182">
        <v>1</v>
      </c>
      <c r="V182">
        <v>1422</v>
      </c>
      <c r="W182">
        <v>2</v>
      </c>
      <c r="X182" t="s">
        <v>71</v>
      </c>
      <c r="Y182">
        <v>1</v>
      </c>
      <c r="Z182">
        <v>1</v>
      </c>
      <c r="AA182">
        <v>92</v>
      </c>
      <c r="AB182">
        <v>3</v>
      </c>
      <c r="AC182">
        <v>2</v>
      </c>
      <c r="AD182">
        <v>4</v>
      </c>
      <c r="AE182">
        <v>5675</v>
      </c>
      <c r="AF182">
        <v>19246</v>
      </c>
      <c r="AG182">
        <v>1</v>
      </c>
      <c r="AH182">
        <v>20</v>
      </c>
      <c r="AI182">
        <v>4</v>
      </c>
      <c r="AJ182">
        <v>3</v>
      </c>
      <c r="AK182">
        <v>80</v>
      </c>
      <c r="AL182">
        <v>1</v>
      </c>
      <c r="AM182">
        <v>7</v>
      </c>
      <c r="AN182">
        <v>3</v>
      </c>
      <c r="AO182">
        <v>7</v>
      </c>
      <c r="AP182">
        <v>7</v>
      </c>
      <c r="AQ182">
        <v>7</v>
      </c>
      <c r="AR182">
        <v>7</v>
      </c>
    </row>
    <row r="183" spans="1:44" x14ac:dyDescent="0.3">
      <c r="A183" t="s">
        <v>56</v>
      </c>
      <c r="B183" t="s">
        <v>57</v>
      </c>
      <c r="C183" t="s">
        <v>58</v>
      </c>
      <c r="D183" t="s">
        <v>59</v>
      </c>
      <c r="E183" t="s">
        <v>60</v>
      </c>
      <c r="F183" t="s">
        <v>72</v>
      </c>
      <c r="G183" t="s">
        <v>1450</v>
      </c>
      <c r="H183">
        <v>1644</v>
      </c>
      <c r="I183" t="s">
        <v>62</v>
      </c>
      <c r="J183" t="s">
        <v>95</v>
      </c>
      <c r="K183" t="s">
        <v>64</v>
      </c>
      <c r="L183" t="s">
        <v>56</v>
      </c>
      <c r="M183" t="s">
        <v>54</v>
      </c>
      <c r="N183">
        <v>3</v>
      </c>
      <c r="O183">
        <v>-2</v>
      </c>
      <c r="P183">
        <v>0</v>
      </c>
      <c r="Q183">
        <v>48</v>
      </c>
      <c r="R183">
        <v>0</v>
      </c>
      <c r="T183">
        <v>0</v>
      </c>
      <c r="U183">
        <v>1</v>
      </c>
      <c r="V183">
        <v>365</v>
      </c>
      <c r="W183">
        <v>4</v>
      </c>
      <c r="X183" t="s">
        <v>134</v>
      </c>
      <c r="Y183">
        <v>1</v>
      </c>
      <c r="Z183">
        <v>3</v>
      </c>
      <c r="AA183">
        <v>89</v>
      </c>
      <c r="AB183">
        <v>2</v>
      </c>
      <c r="AC183">
        <v>4</v>
      </c>
      <c r="AD183">
        <v>4</v>
      </c>
      <c r="AE183">
        <v>15202</v>
      </c>
      <c r="AF183">
        <v>5602</v>
      </c>
      <c r="AG183">
        <v>2</v>
      </c>
      <c r="AH183">
        <v>25</v>
      </c>
      <c r="AI183">
        <v>4</v>
      </c>
      <c r="AJ183">
        <v>2</v>
      </c>
      <c r="AK183">
        <v>80</v>
      </c>
      <c r="AL183">
        <v>1</v>
      </c>
      <c r="AM183">
        <v>23</v>
      </c>
      <c r="AN183">
        <v>3</v>
      </c>
      <c r="AO183">
        <v>2</v>
      </c>
      <c r="AP183">
        <v>2</v>
      </c>
      <c r="AQ183">
        <v>2</v>
      </c>
      <c r="AR183">
        <v>2</v>
      </c>
    </row>
    <row r="184" spans="1:44" x14ac:dyDescent="0.3">
      <c r="A184" t="s">
        <v>56</v>
      </c>
      <c r="B184" t="s">
        <v>57</v>
      </c>
      <c r="C184" t="s">
        <v>69</v>
      </c>
      <c r="D184" t="s">
        <v>59</v>
      </c>
      <c r="E184" t="s">
        <v>60</v>
      </c>
      <c r="F184" t="s">
        <v>49</v>
      </c>
      <c r="G184" t="s">
        <v>1449</v>
      </c>
      <c r="H184">
        <v>1956</v>
      </c>
      <c r="I184" t="s">
        <v>62</v>
      </c>
      <c r="J184" t="s">
        <v>63</v>
      </c>
      <c r="K184" t="s">
        <v>64</v>
      </c>
      <c r="L184" t="s">
        <v>56</v>
      </c>
      <c r="M184" t="s">
        <v>54</v>
      </c>
      <c r="N184">
        <v>6</v>
      </c>
      <c r="O184">
        <v>-2</v>
      </c>
      <c r="P184">
        <v>0</v>
      </c>
      <c r="Q184">
        <v>31</v>
      </c>
      <c r="R184">
        <v>0</v>
      </c>
      <c r="T184">
        <v>0</v>
      </c>
      <c r="U184">
        <v>1</v>
      </c>
      <c r="V184">
        <v>1125</v>
      </c>
      <c r="W184">
        <v>1</v>
      </c>
      <c r="X184" t="s">
        <v>77</v>
      </c>
      <c r="Y184">
        <v>1</v>
      </c>
      <c r="Z184">
        <v>4</v>
      </c>
      <c r="AA184">
        <v>48</v>
      </c>
      <c r="AB184">
        <v>1</v>
      </c>
      <c r="AC184">
        <v>2</v>
      </c>
      <c r="AD184">
        <v>1</v>
      </c>
      <c r="AE184">
        <v>5003</v>
      </c>
      <c r="AF184">
        <v>5771</v>
      </c>
      <c r="AG184">
        <v>1</v>
      </c>
      <c r="AH184">
        <v>21</v>
      </c>
      <c r="AI184">
        <v>4</v>
      </c>
      <c r="AJ184">
        <v>2</v>
      </c>
      <c r="AK184">
        <v>80</v>
      </c>
      <c r="AL184">
        <v>0</v>
      </c>
      <c r="AM184">
        <v>10</v>
      </c>
      <c r="AN184">
        <v>3</v>
      </c>
      <c r="AO184">
        <v>10</v>
      </c>
      <c r="AP184">
        <v>8</v>
      </c>
      <c r="AQ184">
        <v>8</v>
      </c>
      <c r="AR184">
        <v>7</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57</v>
      </c>
      <c r="C186" t="s">
        <v>69</v>
      </c>
      <c r="D186" t="s">
        <v>59</v>
      </c>
      <c r="E186" t="s">
        <v>60</v>
      </c>
      <c r="F186" t="s">
        <v>49</v>
      </c>
      <c r="G186" t="s">
        <v>1448</v>
      </c>
      <c r="H186">
        <v>1970</v>
      </c>
      <c r="I186" t="s">
        <v>62</v>
      </c>
      <c r="J186" t="s">
        <v>83</v>
      </c>
      <c r="K186" t="s">
        <v>79</v>
      </c>
      <c r="L186" t="s">
        <v>56</v>
      </c>
      <c r="M186" t="s">
        <v>54</v>
      </c>
      <c r="N186">
        <v>2</v>
      </c>
      <c r="O186">
        <v>-2</v>
      </c>
      <c r="P186">
        <v>0</v>
      </c>
      <c r="Q186">
        <v>33</v>
      </c>
      <c r="R186">
        <v>0</v>
      </c>
      <c r="T186">
        <v>0</v>
      </c>
      <c r="U186">
        <v>1</v>
      </c>
      <c r="V186">
        <v>1303</v>
      </c>
      <c r="W186">
        <v>7</v>
      </c>
      <c r="X186" t="s">
        <v>55</v>
      </c>
      <c r="Y186">
        <v>1</v>
      </c>
      <c r="Z186">
        <v>4</v>
      </c>
      <c r="AA186">
        <v>36</v>
      </c>
      <c r="AB186">
        <v>3</v>
      </c>
      <c r="AC186">
        <v>2</v>
      </c>
      <c r="AD186">
        <v>3</v>
      </c>
      <c r="AE186">
        <v>5968</v>
      </c>
      <c r="AF186">
        <v>18079</v>
      </c>
      <c r="AG186">
        <v>1</v>
      </c>
      <c r="AH186">
        <v>20</v>
      </c>
      <c r="AI186">
        <v>4</v>
      </c>
      <c r="AJ186">
        <v>3</v>
      </c>
      <c r="AK186">
        <v>80</v>
      </c>
      <c r="AL186">
        <v>3</v>
      </c>
      <c r="AM186">
        <v>9</v>
      </c>
      <c r="AN186">
        <v>3</v>
      </c>
      <c r="AO186">
        <v>9</v>
      </c>
      <c r="AP186">
        <v>7</v>
      </c>
      <c r="AQ186">
        <v>2</v>
      </c>
      <c r="AR186">
        <v>8</v>
      </c>
    </row>
    <row r="187" spans="1:44" x14ac:dyDescent="0.3">
      <c r="A187" t="s">
        <v>56</v>
      </c>
      <c r="B187" t="s">
        <v>57</v>
      </c>
      <c r="C187" t="s">
        <v>46</v>
      </c>
      <c r="D187" t="s">
        <v>59</v>
      </c>
      <c r="E187" t="s">
        <v>161</v>
      </c>
      <c r="F187" t="s">
        <v>163</v>
      </c>
      <c r="G187" t="s">
        <v>1447</v>
      </c>
      <c r="H187">
        <v>1890</v>
      </c>
      <c r="I187" t="s">
        <v>62</v>
      </c>
      <c r="J187" t="s">
        <v>163</v>
      </c>
      <c r="K187" t="s">
        <v>53</v>
      </c>
      <c r="L187" t="s">
        <v>56</v>
      </c>
      <c r="M187" t="s">
        <v>54</v>
      </c>
      <c r="N187">
        <v>2</v>
      </c>
      <c r="O187">
        <v>-2</v>
      </c>
      <c r="P187">
        <v>0</v>
      </c>
      <c r="Q187">
        <v>36</v>
      </c>
      <c r="R187">
        <v>0</v>
      </c>
      <c r="T187">
        <v>0</v>
      </c>
      <c r="U187">
        <v>1</v>
      </c>
      <c r="V187">
        <v>1213</v>
      </c>
      <c r="W187">
        <v>2</v>
      </c>
      <c r="X187" t="s">
        <v>65</v>
      </c>
      <c r="Y187">
        <v>1</v>
      </c>
      <c r="Z187">
        <v>2</v>
      </c>
      <c r="AA187">
        <v>94</v>
      </c>
      <c r="AB187">
        <v>2</v>
      </c>
      <c r="AC187">
        <v>2</v>
      </c>
      <c r="AD187">
        <v>4</v>
      </c>
      <c r="AE187">
        <v>3886</v>
      </c>
      <c r="AF187">
        <v>4223</v>
      </c>
      <c r="AG187">
        <v>1</v>
      </c>
      <c r="AH187">
        <v>21</v>
      </c>
      <c r="AI187">
        <v>4</v>
      </c>
      <c r="AJ187">
        <v>4</v>
      </c>
      <c r="AK187">
        <v>80</v>
      </c>
      <c r="AL187">
        <v>0</v>
      </c>
      <c r="AM187">
        <v>10</v>
      </c>
      <c r="AN187">
        <v>2</v>
      </c>
      <c r="AO187">
        <v>10</v>
      </c>
      <c r="AP187">
        <v>1</v>
      </c>
      <c r="AQ187">
        <v>0</v>
      </c>
      <c r="AR187">
        <v>8</v>
      </c>
    </row>
    <row r="188" spans="1:44" x14ac:dyDescent="0.3">
      <c r="A188" t="s">
        <v>56</v>
      </c>
      <c r="B188" t="s">
        <v>91</v>
      </c>
      <c r="C188" t="s">
        <v>46</v>
      </c>
      <c r="D188" t="s">
        <v>59</v>
      </c>
      <c r="E188" t="s">
        <v>48</v>
      </c>
      <c r="F188" t="s">
        <v>106</v>
      </c>
      <c r="G188" t="s">
        <v>1446</v>
      </c>
      <c r="H188">
        <v>2036</v>
      </c>
      <c r="I188" t="s">
        <v>62</v>
      </c>
      <c r="J188" t="s">
        <v>52</v>
      </c>
      <c r="K188" t="s">
        <v>79</v>
      </c>
      <c r="L188" t="s">
        <v>56</v>
      </c>
      <c r="M188" t="s">
        <v>54</v>
      </c>
      <c r="N188">
        <v>4</v>
      </c>
      <c r="O188">
        <v>-2</v>
      </c>
      <c r="P188">
        <v>0</v>
      </c>
      <c r="Q188">
        <v>36</v>
      </c>
      <c r="R188">
        <v>0</v>
      </c>
      <c r="T188">
        <v>0</v>
      </c>
      <c r="U188">
        <v>1</v>
      </c>
      <c r="V188">
        <v>301</v>
      </c>
      <c r="W188">
        <v>15</v>
      </c>
      <c r="X188" t="s">
        <v>71</v>
      </c>
      <c r="Y188">
        <v>1</v>
      </c>
      <c r="Z188">
        <v>4</v>
      </c>
      <c r="AA188">
        <v>88</v>
      </c>
      <c r="AB188">
        <v>1</v>
      </c>
      <c r="AC188">
        <v>2</v>
      </c>
      <c r="AD188">
        <v>1</v>
      </c>
      <c r="AE188">
        <v>5406</v>
      </c>
      <c r="AF188">
        <v>10436</v>
      </c>
      <c r="AG188">
        <v>1</v>
      </c>
      <c r="AH188">
        <v>24</v>
      </c>
      <c r="AI188">
        <v>4</v>
      </c>
      <c r="AJ188">
        <v>1</v>
      </c>
      <c r="AK188">
        <v>80</v>
      </c>
      <c r="AL188">
        <v>1</v>
      </c>
      <c r="AM188">
        <v>15</v>
      </c>
      <c r="AN188">
        <v>2</v>
      </c>
      <c r="AO188">
        <v>15</v>
      </c>
      <c r="AP188">
        <v>12</v>
      </c>
      <c r="AQ188">
        <v>11</v>
      </c>
      <c r="AR188">
        <v>11</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91</v>
      </c>
      <c r="C191" t="s">
        <v>75</v>
      </c>
      <c r="D191" t="s">
        <v>59</v>
      </c>
      <c r="E191" t="s">
        <v>48</v>
      </c>
      <c r="F191" t="s">
        <v>72</v>
      </c>
      <c r="G191" t="s">
        <v>1445</v>
      </c>
      <c r="H191">
        <v>1824</v>
      </c>
      <c r="I191" t="s">
        <v>62</v>
      </c>
      <c r="J191" t="s">
        <v>95</v>
      </c>
      <c r="K191" t="s">
        <v>79</v>
      </c>
      <c r="L191" t="s">
        <v>56</v>
      </c>
      <c r="M191" t="s">
        <v>54</v>
      </c>
      <c r="N191">
        <v>0</v>
      </c>
      <c r="O191">
        <v>-2</v>
      </c>
      <c r="P191">
        <v>0</v>
      </c>
      <c r="Q191">
        <v>58</v>
      </c>
      <c r="R191">
        <v>0</v>
      </c>
      <c r="T191">
        <v>0</v>
      </c>
      <c r="U191">
        <v>1</v>
      </c>
      <c r="V191">
        <v>350</v>
      </c>
      <c r="W191">
        <v>2</v>
      </c>
      <c r="X191" t="s">
        <v>77</v>
      </c>
      <c r="Y191">
        <v>1</v>
      </c>
      <c r="Z191">
        <v>2</v>
      </c>
      <c r="AA191">
        <v>52</v>
      </c>
      <c r="AB191">
        <v>3</v>
      </c>
      <c r="AC191">
        <v>4</v>
      </c>
      <c r="AD191">
        <v>2</v>
      </c>
      <c r="AE191">
        <v>16291</v>
      </c>
      <c r="AF191">
        <v>22577</v>
      </c>
      <c r="AG191">
        <v>4</v>
      </c>
      <c r="AH191">
        <v>22</v>
      </c>
      <c r="AI191">
        <v>4</v>
      </c>
      <c r="AJ191">
        <v>4</v>
      </c>
      <c r="AK191">
        <v>80</v>
      </c>
      <c r="AL191">
        <v>1</v>
      </c>
      <c r="AM191">
        <v>37</v>
      </c>
      <c r="AN191">
        <v>2</v>
      </c>
      <c r="AO191">
        <v>16</v>
      </c>
      <c r="AP191">
        <v>9</v>
      </c>
      <c r="AQ191">
        <v>14</v>
      </c>
      <c r="AR191">
        <v>14</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91</v>
      </c>
      <c r="C193" t="s">
        <v>69</v>
      </c>
      <c r="D193" t="s">
        <v>59</v>
      </c>
      <c r="E193" t="s">
        <v>60</v>
      </c>
      <c r="F193" t="s">
        <v>72</v>
      </c>
      <c r="G193" t="s">
        <v>1444</v>
      </c>
      <c r="H193">
        <v>1693</v>
      </c>
      <c r="I193" t="s">
        <v>62</v>
      </c>
      <c r="J193" t="s">
        <v>68</v>
      </c>
      <c r="K193" t="s">
        <v>53</v>
      </c>
      <c r="L193" t="s">
        <v>56</v>
      </c>
      <c r="M193" t="s">
        <v>54</v>
      </c>
      <c r="N193">
        <v>5</v>
      </c>
      <c r="O193">
        <v>-2</v>
      </c>
      <c r="P193">
        <v>0</v>
      </c>
      <c r="Q193">
        <v>26</v>
      </c>
      <c r="R193">
        <v>0</v>
      </c>
      <c r="T193">
        <v>0</v>
      </c>
      <c r="U193">
        <v>1</v>
      </c>
      <c r="V193">
        <v>786</v>
      </c>
      <c r="W193">
        <v>7</v>
      </c>
      <c r="X193" t="s">
        <v>77</v>
      </c>
      <c r="Y193">
        <v>1</v>
      </c>
      <c r="Z193">
        <v>4</v>
      </c>
      <c r="AA193">
        <v>76</v>
      </c>
      <c r="AB193">
        <v>3</v>
      </c>
      <c r="AC193">
        <v>1</v>
      </c>
      <c r="AD193">
        <v>4</v>
      </c>
      <c r="AE193">
        <v>2570</v>
      </c>
      <c r="AF193">
        <v>11925</v>
      </c>
      <c r="AG193">
        <v>1</v>
      </c>
      <c r="AH193">
        <v>20</v>
      </c>
      <c r="AI193">
        <v>4</v>
      </c>
      <c r="AJ193">
        <v>3</v>
      </c>
      <c r="AK193">
        <v>80</v>
      </c>
      <c r="AL193">
        <v>0</v>
      </c>
      <c r="AM193">
        <v>7</v>
      </c>
      <c r="AN193">
        <v>3</v>
      </c>
      <c r="AO193">
        <v>7</v>
      </c>
      <c r="AP193">
        <v>7</v>
      </c>
      <c r="AQ193">
        <v>5</v>
      </c>
      <c r="AR193">
        <v>7</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91</v>
      </c>
      <c r="C198" t="s">
        <v>46</v>
      </c>
      <c r="D198" t="s">
        <v>59</v>
      </c>
      <c r="E198" t="s">
        <v>60</v>
      </c>
      <c r="F198" t="s">
        <v>113</v>
      </c>
      <c r="G198" t="s">
        <v>1443</v>
      </c>
      <c r="H198">
        <v>1854</v>
      </c>
      <c r="I198" t="s">
        <v>62</v>
      </c>
      <c r="J198" t="s">
        <v>63</v>
      </c>
      <c r="K198" t="s">
        <v>64</v>
      </c>
      <c r="L198" t="s">
        <v>56</v>
      </c>
      <c r="M198" t="s">
        <v>54</v>
      </c>
      <c r="N198">
        <v>1</v>
      </c>
      <c r="O198">
        <v>-2</v>
      </c>
      <c r="P198">
        <v>0</v>
      </c>
      <c r="Q198">
        <v>42</v>
      </c>
      <c r="R198">
        <v>0</v>
      </c>
      <c r="T198">
        <v>0</v>
      </c>
      <c r="U198">
        <v>1</v>
      </c>
      <c r="V198">
        <v>355</v>
      </c>
      <c r="W198">
        <v>10</v>
      </c>
      <c r="X198" t="s">
        <v>71</v>
      </c>
      <c r="Y198">
        <v>1</v>
      </c>
      <c r="Z198">
        <v>4</v>
      </c>
      <c r="AA198">
        <v>38</v>
      </c>
      <c r="AB198">
        <v>3</v>
      </c>
      <c r="AC198">
        <v>1</v>
      </c>
      <c r="AD198">
        <v>4</v>
      </c>
      <c r="AE198">
        <v>2936</v>
      </c>
      <c r="AF198">
        <v>6161</v>
      </c>
      <c r="AG198">
        <v>3</v>
      </c>
      <c r="AH198">
        <v>22</v>
      </c>
      <c r="AI198">
        <v>4</v>
      </c>
      <c r="AJ198">
        <v>2</v>
      </c>
      <c r="AK198">
        <v>80</v>
      </c>
      <c r="AL198">
        <v>2</v>
      </c>
      <c r="AM198">
        <v>10</v>
      </c>
      <c r="AN198">
        <v>2</v>
      </c>
      <c r="AO198">
        <v>6</v>
      </c>
      <c r="AP198">
        <v>3</v>
      </c>
      <c r="AQ198">
        <v>3</v>
      </c>
      <c r="AR198">
        <v>3</v>
      </c>
    </row>
    <row r="199" spans="1:44" x14ac:dyDescent="0.3">
      <c r="A199" t="s">
        <v>56</v>
      </c>
      <c r="B199" t="s">
        <v>91</v>
      </c>
      <c r="C199" t="s">
        <v>58</v>
      </c>
      <c r="D199" t="s">
        <v>59</v>
      </c>
      <c r="E199" t="s">
        <v>60</v>
      </c>
      <c r="F199" t="s">
        <v>49</v>
      </c>
      <c r="G199" t="s">
        <v>1442</v>
      </c>
      <c r="H199">
        <v>1712</v>
      </c>
      <c r="I199" t="s">
        <v>62</v>
      </c>
      <c r="J199" t="s">
        <v>83</v>
      </c>
      <c r="K199" t="s">
        <v>64</v>
      </c>
      <c r="L199" t="s">
        <v>56</v>
      </c>
      <c r="M199" t="s">
        <v>54</v>
      </c>
      <c r="N199">
        <v>3</v>
      </c>
      <c r="O199">
        <v>-2</v>
      </c>
      <c r="P199">
        <v>0</v>
      </c>
      <c r="Q199">
        <v>45</v>
      </c>
      <c r="R199">
        <v>0</v>
      </c>
      <c r="T199">
        <v>0</v>
      </c>
      <c r="U199">
        <v>1</v>
      </c>
      <c r="V199">
        <v>1238</v>
      </c>
      <c r="W199">
        <v>1</v>
      </c>
      <c r="X199" t="s">
        <v>65</v>
      </c>
      <c r="Y199">
        <v>1</v>
      </c>
      <c r="Z199">
        <v>3</v>
      </c>
      <c r="AA199">
        <v>74</v>
      </c>
      <c r="AB199">
        <v>2</v>
      </c>
      <c r="AC199">
        <v>3</v>
      </c>
      <c r="AD199">
        <v>3</v>
      </c>
      <c r="AE199">
        <v>10748</v>
      </c>
      <c r="AF199">
        <v>3395</v>
      </c>
      <c r="AG199">
        <v>3</v>
      </c>
      <c r="AH199">
        <v>23</v>
      </c>
      <c r="AI199">
        <v>4</v>
      </c>
      <c r="AJ199">
        <v>4</v>
      </c>
      <c r="AK199">
        <v>80</v>
      </c>
      <c r="AL199">
        <v>1</v>
      </c>
      <c r="AM199">
        <v>25</v>
      </c>
      <c r="AN199">
        <v>2</v>
      </c>
      <c r="AO199">
        <v>23</v>
      </c>
      <c r="AP199">
        <v>15</v>
      </c>
      <c r="AQ199">
        <v>14</v>
      </c>
      <c r="AR199">
        <v>4</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56</v>
      </c>
      <c r="B207" t="s">
        <v>91</v>
      </c>
      <c r="C207" t="s">
        <v>46</v>
      </c>
      <c r="D207" t="s">
        <v>59</v>
      </c>
      <c r="E207" t="s">
        <v>60</v>
      </c>
      <c r="F207" t="s">
        <v>49</v>
      </c>
      <c r="G207" t="s">
        <v>1441</v>
      </c>
      <c r="H207">
        <v>1949</v>
      </c>
      <c r="I207" t="s">
        <v>62</v>
      </c>
      <c r="J207" t="s">
        <v>68</v>
      </c>
      <c r="K207" t="s">
        <v>64</v>
      </c>
      <c r="L207" t="s">
        <v>56</v>
      </c>
      <c r="M207" t="s">
        <v>54</v>
      </c>
      <c r="N207">
        <v>3</v>
      </c>
      <c r="O207">
        <v>-2</v>
      </c>
      <c r="P207">
        <v>0</v>
      </c>
      <c r="Q207">
        <v>36</v>
      </c>
      <c r="R207">
        <v>0</v>
      </c>
      <c r="T207">
        <v>0</v>
      </c>
      <c r="U207">
        <v>1</v>
      </c>
      <c r="V207">
        <v>1351</v>
      </c>
      <c r="W207">
        <v>9</v>
      </c>
      <c r="X207" t="s">
        <v>71</v>
      </c>
      <c r="Y207">
        <v>1</v>
      </c>
      <c r="Z207">
        <v>1</v>
      </c>
      <c r="AA207">
        <v>66</v>
      </c>
      <c r="AB207">
        <v>4</v>
      </c>
      <c r="AC207">
        <v>1</v>
      </c>
      <c r="AD207">
        <v>2</v>
      </c>
      <c r="AE207">
        <v>2810</v>
      </c>
      <c r="AF207">
        <v>9238</v>
      </c>
      <c r="AG207">
        <v>1</v>
      </c>
      <c r="AH207">
        <v>22</v>
      </c>
      <c r="AI207">
        <v>4</v>
      </c>
      <c r="AJ207">
        <v>2</v>
      </c>
      <c r="AK207">
        <v>80</v>
      </c>
      <c r="AL207">
        <v>0</v>
      </c>
      <c r="AM207">
        <v>5</v>
      </c>
      <c r="AN207">
        <v>3</v>
      </c>
      <c r="AO207">
        <v>5</v>
      </c>
      <c r="AP207">
        <v>4</v>
      </c>
      <c r="AQ207">
        <v>0</v>
      </c>
      <c r="AR207">
        <v>2</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91</v>
      </c>
      <c r="C209" t="s">
        <v>75</v>
      </c>
      <c r="D209" t="s">
        <v>59</v>
      </c>
      <c r="E209" t="s">
        <v>60</v>
      </c>
      <c r="F209" t="s">
        <v>49</v>
      </c>
      <c r="G209" t="s">
        <v>1440</v>
      </c>
      <c r="H209">
        <v>2026</v>
      </c>
      <c r="I209" t="s">
        <v>62</v>
      </c>
      <c r="J209" t="s">
        <v>83</v>
      </c>
      <c r="K209" t="s">
        <v>79</v>
      </c>
      <c r="L209" t="s">
        <v>56</v>
      </c>
      <c r="M209" t="s">
        <v>54</v>
      </c>
      <c r="N209">
        <v>2</v>
      </c>
      <c r="O209">
        <v>-2</v>
      </c>
      <c r="P209">
        <v>0</v>
      </c>
      <c r="Q209">
        <v>56</v>
      </c>
      <c r="R209">
        <v>0</v>
      </c>
      <c r="T209">
        <v>0</v>
      </c>
      <c r="U209">
        <v>1</v>
      </c>
      <c r="V209">
        <v>667</v>
      </c>
      <c r="W209">
        <v>1</v>
      </c>
      <c r="X209" t="s">
        <v>71</v>
      </c>
      <c r="Y209">
        <v>1</v>
      </c>
      <c r="Z209">
        <v>3</v>
      </c>
      <c r="AA209">
        <v>57</v>
      </c>
      <c r="AB209">
        <v>3</v>
      </c>
      <c r="AC209">
        <v>2</v>
      </c>
      <c r="AD209">
        <v>3</v>
      </c>
      <c r="AE209">
        <v>6306</v>
      </c>
      <c r="AF209">
        <v>26236</v>
      </c>
      <c r="AG209">
        <v>1</v>
      </c>
      <c r="AH209">
        <v>21</v>
      </c>
      <c r="AI209">
        <v>4</v>
      </c>
      <c r="AJ209">
        <v>1</v>
      </c>
      <c r="AK209">
        <v>80</v>
      </c>
      <c r="AL209">
        <v>1</v>
      </c>
      <c r="AM209">
        <v>13</v>
      </c>
      <c r="AN209">
        <v>2</v>
      </c>
      <c r="AO209">
        <v>13</v>
      </c>
      <c r="AP209">
        <v>12</v>
      </c>
      <c r="AQ209">
        <v>1</v>
      </c>
      <c r="AR209">
        <v>9</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45</v>
      </c>
      <c r="C214" t="s">
        <v>46</v>
      </c>
      <c r="D214" t="s">
        <v>59</v>
      </c>
      <c r="E214" t="s">
        <v>48</v>
      </c>
      <c r="F214" t="s">
        <v>49</v>
      </c>
      <c r="G214" t="s">
        <v>1422</v>
      </c>
      <c r="H214">
        <v>1678</v>
      </c>
      <c r="I214" t="s">
        <v>62</v>
      </c>
      <c r="J214" t="s">
        <v>52</v>
      </c>
      <c r="K214" t="s">
        <v>53</v>
      </c>
      <c r="L214" t="s">
        <v>44</v>
      </c>
      <c r="M214" t="s">
        <v>54</v>
      </c>
      <c r="N214">
        <v>2</v>
      </c>
      <c r="O214">
        <v>-2</v>
      </c>
      <c r="P214">
        <v>0</v>
      </c>
      <c r="Q214">
        <v>41</v>
      </c>
      <c r="R214">
        <v>0</v>
      </c>
      <c r="T214">
        <v>0</v>
      </c>
      <c r="U214">
        <v>1</v>
      </c>
      <c r="V214">
        <v>1206</v>
      </c>
      <c r="W214">
        <v>23</v>
      </c>
      <c r="X214" t="s">
        <v>55</v>
      </c>
      <c r="Y214">
        <v>1</v>
      </c>
      <c r="Z214">
        <v>4</v>
      </c>
      <c r="AA214">
        <v>80</v>
      </c>
      <c r="AB214">
        <v>3</v>
      </c>
      <c r="AC214">
        <v>3</v>
      </c>
      <c r="AD214">
        <v>3</v>
      </c>
      <c r="AE214">
        <v>7082</v>
      </c>
      <c r="AF214">
        <v>11591</v>
      </c>
      <c r="AG214">
        <v>3</v>
      </c>
      <c r="AH214">
        <v>16</v>
      </c>
      <c r="AI214">
        <v>3</v>
      </c>
      <c r="AJ214">
        <v>4</v>
      </c>
      <c r="AK214">
        <v>80</v>
      </c>
      <c r="AL214">
        <v>0</v>
      </c>
      <c r="AM214">
        <v>21</v>
      </c>
      <c r="AN214">
        <v>3</v>
      </c>
      <c r="AO214">
        <v>2</v>
      </c>
      <c r="AP214">
        <v>0</v>
      </c>
      <c r="AQ214">
        <v>0</v>
      </c>
      <c r="AR214">
        <v>2</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56</v>
      </c>
      <c r="B216" t="s">
        <v>45</v>
      </c>
      <c r="C216" t="s">
        <v>92</v>
      </c>
      <c r="D216" t="s">
        <v>59</v>
      </c>
      <c r="E216" t="s">
        <v>48</v>
      </c>
      <c r="F216" t="s">
        <v>72</v>
      </c>
      <c r="G216" t="s">
        <v>1421</v>
      </c>
      <c r="H216">
        <v>2021</v>
      </c>
      <c r="I216" t="s">
        <v>62</v>
      </c>
      <c r="J216" t="s">
        <v>99</v>
      </c>
      <c r="K216" t="s">
        <v>53</v>
      </c>
      <c r="L216" t="s">
        <v>44</v>
      </c>
      <c r="M216" t="s">
        <v>54</v>
      </c>
      <c r="N216">
        <v>6</v>
      </c>
      <c r="O216">
        <v>-2</v>
      </c>
      <c r="P216">
        <v>0</v>
      </c>
      <c r="Q216">
        <v>21</v>
      </c>
      <c r="R216">
        <v>0</v>
      </c>
      <c r="T216">
        <v>0</v>
      </c>
      <c r="U216">
        <v>1</v>
      </c>
      <c r="V216">
        <v>501</v>
      </c>
      <c r="W216">
        <v>5</v>
      </c>
      <c r="X216" t="s">
        <v>65</v>
      </c>
      <c r="Y216">
        <v>1</v>
      </c>
      <c r="Z216">
        <v>3</v>
      </c>
      <c r="AA216">
        <v>58</v>
      </c>
      <c r="AB216">
        <v>3</v>
      </c>
      <c r="AC216">
        <v>1</v>
      </c>
      <c r="AD216">
        <v>1</v>
      </c>
      <c r="AE216">
        <v>2380</v>
      </c>
      <c r="AF216">
        <v>25479</v>
      </c>
      <c r="AG216">
        <v>1</v>
      </c>
      <c r="AH216">
        <v>11</v>
      </c>
      <c r="AI216">
        <v>3</v>
      </c>
      <c r="AJ216">
        <v>4</v>
      </c>
      <c r="AK216">
        <v>80</v>
      </c>
      <c r="AL216">
        <v>0</v>
      </c>
      <c r="AM216">
        <v>2</v>
      </c>
      <c r="AN216">
        <v>3</v>
      </c>
      <c r="AO216">
        <v>2</v>
      </c>
      <c r="AP216">
        <v>2</v>
      </c>
      <c r="AQ216">
        <v>1</v>
      </c>
      <c r="AR216">
        <v>2</v>
      </c>
    </row>
    <row r="217" spans="1:44" x14ac:dyDescent="0.3">
      <c r="A217" t="s">
        <v>56</v>
      </c>
      <c r="B217" t="s">
        <v>45</v>
      </c>
      <c r="C217" t="s">
        <v>69</v>
      </c>
      <c r="D217" t="s">
        <v>59</v>
      </c>
      <c r="E217" t="s">
        <v>48</v>
      </c>
      <c r="F217" t="s">
        <v>49</v>
      </c>
      <c r="G217" t="s">
        <v>1420</v>
      </c>
      <c r="H217">
        <v>1882</v>
      </c>
      <c r="I217" t="s">
        <v>62</v>
      </c>
      <c r="J217" t="s">
        <v>52</v>
      </c>
      <c r="K217" t="s">
        <v>64</v>
      </c>
      <c r="L217" t="s">
        <v>44</v>
      </c>
      <c r="M217" t="s">
        <v>54</v>
      </c>
      <c r="N217">
        <v>3</v>
      </c>
      <c r="O217">
        <v>-2</v>
      </c>
      <c r="P217">
        <v>0</v>
      </c>
      <c r="Q217">
        <v>34</v>
      </c>
      <c r="R217">
        <v>0</v>
      </c>
      <c r="T217">
        <v>0</v>
      </c>
      <c r="U217">
        <v>1</v>
      </c>
      <c r="V217">
        <v>1480</v>
      </c>
      <c r="W217">
        <v>4</v>
      </c>
      <c r="X217" t="s">
        <v>77</v>
      </c>
      <c r="Y217">
        <v>1</v>
      </c>
      <c r="Z217">
        <v>3</v>
      </c>
      <c r="AA217">
        <v>64</v>
      </c>
      <c r="AB217">
        <v>3</v>
      </c>
      <c r="AC217">
        <v>3</v>
      </c>
      <c r="AD217">
        <v>4</v>
      </c>
      <c r="AE217">
        <v>9713</v>
      </c>
      <c r="AF217">
        <v>24444</v>
      </c>
      <c r="AG217">
        <v>2</v>
      </c>
      <c r="AH217">
        <v>13</v>
      </c>
      <c r="AI217">
        <v>3</v>
      </c>
      <c r="AJ217">
        <v>4</v>
      </c>
      <c r="AK217">
        <v>80</v>
      </c>
      <c r="AL217">
        <v>3</v>
      </c>
      <c r="AM217">
        <v>9</v>
      </c>
      <c r="AN217">
        <v>3</v>
      </c>
      <c r="AO217">
        <v>5</v>
      </c>
      <c r="AP217">
        <v>3</v>
      </c>
      <c r="AQ217">
        <v>1</v>
      </c>
      <c r="AR217">
        <v>0</v>
      </c>
    </row>
    <row r="218" spans="1:44" x14ac:dyDescent="0.3">
      <c r="A218" t="s">
        <v>56</v>
      </c>
      <c r="B218" t="s">
        <v>45</v>
      </c>
      <c r="C218" t="s">
        <v>46</v>
      </c>
      <c r="D218" t="s">
        <v>59</v>
      </c>
      <c r="E218" t="s">
        <v>48</v>
      </c>
      <c r="F218" t="s">
        <v>72</v>
      </c>
      <c r="G218" t="s">
        <v>1419</v>
      </c>
      <c r="H218">
        <v>1706</v>
      </c>
      <c r="I218" t="s">
        <v>62</v>
      </c>
      <c r="J218" t="s">
        <v>52</v>
      </c>
      <c r="K218" t="s">
        <v>64</v>
      </c>
      <c r="L218" t="s">
        <v>44</v>
      </c>
      <c r="M218" t="s">
        <v>54</v>
      </c>
      <c r="N218">
        <v>3</v>
      </c>
      <c r="O218">
        <v>-2</v>
      </c>
      <c r="P218">
        <v>0</v>
      </c>
      <c r="Q218">
        <v>43</v>
      </c>
      <c r="R218">
        <v>0</v>
      </c>
      <c r="T218">
        <v>0</v>
      </c>
      <c r="U218">
        <v>1</v>
      </c>
      <c r="V218">
        <v>1179</v>
      </c>
      <c r="W218">
        <v>2</v>
      </c>
      <c r="X218" t="s">
        <v>77</v>
      </c>
      <c r="Y218">
        <v>1</v>
      </c>
      <c r="Z218">
        <v>4</v>
      </c>
      <c r="AA218">
        <v>73</v>
      </c>
      <c r="AB218">
        <v>3</v>
      </c>
      <c r="AC218">
        <v>2</v>
      </c>
      <c r="AD218">
        <v>4</v>
      </c>
      <c r="AE218">
        <v>7847</v>
      </c>
      <c r="AF218">
        <v>6069</v>
      </c>
      <c r="AG218">
        <v>1</v>
      </c>
      <c r="AH218">
        <v>17</v>
      </c>
      <c r="AI218">
        <v>3</v>
      </c>
      <c r="AJ218">
        <v>1</v>
      </c>
      <c r="AK218">
        <v>80</v>
      </c>
      <c r="AL218">
        <v>1</v>
      </c>
      <c r="AM218">
        <v>10</v>
      </c>
      <c r="AN218">
        <v>3</v>
      </c>
      <c r="AO218">
        <v>10</v>
      </c>
      <c r="AP218">
        <v>9</v>
      </c>
      <c r="AQ218">
        <v>8</v>
      </c>
      <c r="AR218">
        <v>8</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45</v>
      </c>
      <c r="C220" t="s">
        <v>58</v>
      </c>
      <c r="D220" t="s">
        <v>59</v>
      </c>
      <c r="E220" t="s">
        <v>48</v>
      </c>
      <c r="F220" t="s">
        <v>106</v>
      </c>
      <c r="G220" t="s">
        <v>1418</v>
      </c>
      <c r="H220">
        <v>1591</v>
      </c>
      <c r="I220" t="s">
        <v>62</v>
      </c>
      <c r="J220" t="s">
        <v>95</v>
      </c>
      <c r="K220" t="s">
        <v>64</v>
      </c>
      <c r="L220" t="s">
        <v>44</v>
      </c>
      <c r="M220" t="s">
        <v>54</v>
      </c>
      <c r="N220">
        <v>2</v>
      </c>
      <c r="O220">
        <v>-2</v>
      </c>
      <c r="P220">
        <v>0</v>
      </c>
      <c r="Q220">
        <v>50</v>
      </c>
      <c r="R220">
        <v>0</v>
      </c>
      <c r="T220">
        <v>0</v>
      </c>
      <c r="U220">
        <v>1</v>
      </c>
      <c r="V220">
        <v>264</v>
      </c>
      <c r="W220">
        <v>9</v>
      </c>
      <c r="X220" t="s">
        <v>77</v>
      </c>
      <c r="Y220">
        <v>1</v>
      </c>
      <c r="Z220">
        <v>3</v>
      </c>
      <c r="AA220">
        <v>59</v>
      </c>
      <c r="AB220">
        <v>3</v>
      </c>
      <c r="AC220">
        <v>5</v>
      </c>
      <c r="AD220">
        <v>1</v>
      </c>
      <c r="AE220">
        <v>19331</v>
      </c>
      <c r="AF220">
        <v>19519</v>
      </c>
      <c r="AG220">
        <v>4</v>
      </c>
      <c r="AH220">
        <v>16</v>
      </c>
      <c r="AI220">
        <v>3</v>
      </c>
      <c r="AJ220">
        <v>3</v>
      </c>
      <c r="AK220">
        <v>80</v>
      </c>
      <c r="AL220">
        <v>1</v>
      </c>
      <c r="AM220">
        <v>27</v>
      </c>
      <c r="AN220">
        <v>3</v>
      </c>
      <c r="AO220">
        <v>1</v>
      </c>
      <c r="AP220">
        <v>0</v>
      </c>
      <c r="AQ220">
        <v>0</v>
      </c>
      <c r="AR220">
        <v>0</v>
      </c>
    </row>
    <row r="221" spans="1:44" x14ac:dyDescent="0.3">
      <c r="A221" t="s">
        <v>56</v>
      </c>
      <c r="B221" t="s">
        <v>45</v>
      </c>
      <c r="C221" t="s">
        <v>69</v>
      </c>
      <c r="D221" t="s">
        <v>59</v>
      </c>
      <c r="E221" t="s">
        <v>48</v>
      </c>
      <c r="F221" t="s">
        <v>113</v>
      </c>
      <c r="G221" t="s">
        <v>1417</v>
      </c>
      <c r="H221">
        <v>1535</v>
      </c>
      <c r="I221" t="s">
        <v>62</v>
      </c>
      <c r="J221" t="s">
        <v>52</v>
      </c>
      <c r="K221" t="s">
        <v>64</v>
      </c>
      <c r="L221" t="s">
        <v>44</v>
      </c>
      <c r="M221" t="s">
        <v>54</v>
      </c>
      <c r="N221">
        <v>3</v>
      </c>
      <c r="O221">
        <v>-2</v>
      </c>
      <c r="P221">
        <v>0</v>
      </c>
      <c r="Q221">
        <v>34</v>
      </c>
      <c r="R221">
        <v>0</v>
      </c>
      <c r="T221">
        <v>0</v>
      </c>
      <c r="U221">
        <v>1</v>
      </c>
      <c r="V221">
        <v>971</v>
      </c>
      <c r="W221">
        <v>1</v>
      </c>
      <c r="X221" t="s">
        <v>77</v>
      </c>
      <c r="Y221">
        <v>1</v>
      </c>
      <c r="Z221">
        <v>4</v>
      </c>
      <c r="AA221">
        <v>64</v>
      </c>
      <c r="AB221">
        <v>2</v>
      </c>
      <c r="AC221">
        <v>3</v>
      </c>
      <c r="AD221">
        <v>4</v>
      </c>
      <c r="AE221">
        <v>7083</v>
      </c>
      <c r="AF221">
        <v>12288</v>
      </c>
      <c r="AG221">
        <v>1</v>
      </c>
      <c r="AH221">
        <v>14</v>
      </c>
      <c r="AI221">
        <v>3</v>
      </c>
      <c r="AJ221">
        <v>4</v>
      </c>
      <c r="AK221">
        <v>80</v>
      </c>
      <c r="AL221">
        <v>0</v>
      </c>
      <c r="AM221">
        <v>10</v>
      </c>
      <c r="AN221">
        <v>3</v>
      </c>
      <c r="AO221">
        <v>10</v>
      </c>
      <c r="AP221">
        <v>9</v>
      </c>
      <c r="AQ221">
        <v>8</v>
      </c>
      <c r="AR221">
        <v>6</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46</v>
      </c>
      <c r="D223" t="s">
        <v>59</v>
      </c>
      <c r="E223" t="s">
        <v>48</v>
      </c>
      <c r="F223" t="s">
        <v>106</v>
      </c>
      <c r="G223" t="s">
        <v>1416</v>
      </c>
      <c r="H223">
        <v>1943</v>
      </c>
      <c r="I223" t="s">
        <v>62</v>
      </c>
      <c r="J223" t="s">
        <v>52</v>
      </c>
      <c r="K223" t="s">
        <v>79</v>
      </c>
      <c r="L223" t="s">
        <v>44</v>
      </c>
      <c r="M223" t="s">
        <v>54</v>
      </c>
      <c r="N223">
        <v>4</v>
      </c>
      <c r="O223">
        <v>-2</v>
      </c>
      <c r="P223">
        <v>0</v>
      </c>
      <c r="Q223">
        <v>42</v>
      </c>
      <c r="R223">
        <v>0</v>
      </c>
      <c r="T223">
        <v>0</v>
      </c>
      <c r="U223">
        <v>1</v>
      </c>
      <c r="V223">
        <v>419</v>
      </c>
      <c r="W223">
        <v>12</v>
      </c>
      <c r="X223" t="s">
        <v>71</v>
      </c>
      <c r="Y223">
        <v>1</v>
      </c>
      <c r="Z223">
        <v>2</v>
      </c>
      <c r="AA223">
        <v>77</v>
      </c>
      <c r="AB223">
        <v>3</v>
      </c>
      <c r="AC223">
        <v>2</v>
      </c>
      <c r="AD223">
        <v>1</v>
      </c>
      <c r="AE223">
        <v>5087</v>
      </c>
      <c r="AF223">
        <v>2900</v>
      </c>
      <c r="AG223">
        <v>3</v>
      </c>
      <c r="AH223">
        <v>12</v>
      </c>
      <c r="AI223">
        <v>3</v>
      </c>
      <c r="AJ223">
        <v>3</v>
      </c>
      <c r="AK223">
        <v>80</v>
      </c>
      <c r="AL223">
        <v>2</v>
      </c>
      <c r="AM223">
        <v>14</v>
      </c>
      <c r="AN223">
        <v>3</v>
      </c>
      <c r="AO223">
        <v>0</v>
      </c>
      <c r="AP223">
        <v>0</v>
      </c>
      <c r="AQ223">
        <v>0</v>
      </c>
      <c r="AR223">
        <v>0</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45</v>
      </c>
      <c r="C229" t="s">
        <v>58</v>
      </c>
      <c r="D229" t="s">
        <v>59</v>
      </c>
      <c r="E229" t="s">
        <v>48</v>
      </c>
      <c r="F229" t="s">
        <v>49</v>
      </c>
      <c r="G229" t="s">
        <v>1415</v>
      </c>
      <c r="H229">
        <v>1732</v>
      </c>
      <c r="I229" t="s">
        <v>62</v>
      </c>
      <c r="J229" t="s">
        <v>52</v>
      </c>
      <c r="K229" t="s">
        <v>79</v>
      </c>
      <c r="L229" t="s">
        <v>44</v>
      </c>
      <c r="M229" t="s">
        <v>54</v>
      </c>
      <c r="N229">
        <v>5</v>
      </c>
      <c r="O229">
        <v>-2</v>
      </c>
      <c r="P229">
        <v>0</v>
      </c>
      <c r="Q229">
        <v>46</v>
      </c>
      <c r="R229">
        <v>0</v>
      </c>
      <c r="T229">
        <v>0</v>
      </c>
      <c r="U229">
        <v>1</v>
      </c>
      <c r="V229">
        <v>1277</v>
      </c>
      <c r="W229">
        <v>2</v>
      </c>
      <c r="X229" t="s">
        <v>77</v>
      </c>
      <c r="Y229">
        <v>1</v>
      </c>
      <c r="Z229">
        <v>3</v>
      </c>
      <c r="AA229">
        <v>74</v>
      </c>
      <c r="AB229">
        <v>3</v>
      </c>
      <c r="AC229">
        <v>3</v>
      </c>
      <c r="AD229">
        <v>4</v>
      </c>
      <c r="AE229">
        <v>10368</v>
      </c>
      <c r="AF229">
        <v>5596</v>
      </c>
      <c r="AG229">
        <v>4</v>
      </c>
      <c r="AH229">
        <v>12</v>
      </c>
      <c r="AI229">
        <v>3</v>
      </c>
      <c r="AJ229">
        <v>2</v>
      </c>
      <c r="AK229">
        <v>80</v>
      </c>
      <c r="AL229">
        <v>1</v>
      </c>
      <c r="AM229">
        <v>13</v>
      </c>
      <c r="AN229">
        <v>2</v>
      </c>
      <c r="AO229">
        <v>10</v>
      </c>
      <c r="AP229">
        <v>6</v>
      </c>
      <c r="AQ229">
        <v>0</v>
      </c>
      <c r="AR229">
        <v>3</v>
      </c>
    </row>
    <row r="230" spans="1:44" x14ac:dyDescent="0.3">
      <c r="A230" t="s">
        <v>56</v>
      </c>
      <c r="B230" t="s">
        <v>45</v>
      </c>
      <c r="C230" t="s">
        <v>69</v>
      </c>
      <c r="D230" t="s">
        <v>59</v>
      </c>
      <c r="E230" t="s">
        <v>48</v>
      </c>
      <c r="F230" t="s">
        <v>72</v>
      </c>
      <c r="G230" t="s">
        <v>1414</v>
      </c>
      <c r="H230">
        <v>1669</v>
      </c>
      <c r="I230" t="s">
        <v>62</v>
      </c>
      <c r="J230" t="s">
        <v>52</v>
      </c>
      <c r="K230" t="s">
        <v>79</v>
      </c>
      <c r="L230" t="s">
        <v>44</v>
      </c>
      <c r="M230" t="s">
        <v>54</v>
      </c>
      <c r="N230">
        <v>3</v>
      </c>
      <c r="O230">
        <v>-2</v>
      </c>
      <c r="P230">
        <v>0</v>
      </c>
      <c r="Q230">
        <v>29</v>
      </c>
      <c r="R230">
        <v>0</v>
      </c>
      <c r="T230">
        <v>0</v>
      </c>
      <c r="U230">
        <v>1</v>
      </c>
      <c r="V230">
        <v>991</v>
      </c>
      <c r="W230">
        <v>5</v>
      </c>
      <c r="X230" t="s">
        <v>77</v>
      </c>
      <c r="Y230">
        <v>1</v>
      </c>
      <c r="Z230">
        <v>1</v>
      </c>
      <c r="AA230">
        <v>43</v>
      </c>
      <c r="AB230">
        <v>2</v>
      </c>
      <c r="AC230">
        <v>2</v>
      </c>
      <c r="AD230">
        <v>2</v>
      </c>
      <c r="AE230">
        <v>4187</v>
      </c>
      <c r="AF230">
        <v>3356</v>
      </c>
      <c r="AG230">
        <v>1</v>
      </c>
      <c r="AH230">
        <v>13</v>
      </c>
      <c r="AI230">
        <v>3</v>
      </c>
      <c r="AJ230">
        <v>2</v>
      </c>
      <c r="AK230">
        <v>80</v>
      </c>
      <c r="AL230">
        <v>1</v>
      </c>
      <c r="AM230">
        <v>10</v>
      </c>
      <c r="AN230">
        <v>2</v>
      </c>
      <c r="AO230">
        <v>10</v>
      </c>
      <c r="AP230">
        <v>0</v>
      </c>
      <c r="AQ230">
        <v>0</v>
      </c>
      <c r="AR230">
        <v>9</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69</v>
      </c>
      <c r="D232" t="s">
        <v>59</v>
      </c>
      <c r="E232" t="s">
        <v>60</v>
      </c>
      <c r="F232" t="s">
        <v>49</v>
      </c>
      <c r="G232" t="s">
        <v>1413</v>
      </c>
      <c r="H232">
        <v>1515</v>
      </c>
      <c r="I232" t="s">
        <v>62</v>
      </c>
      <c r="J232" t="s">
        <v>83</v>
      </c>
      <c r="K232" t="s">
        <v>53</v>
      </c>
      <c r="L232" t="s">
        <v>44</v>
      </c>
      <c r="M232" t="s">
        <v>54</v>
      </c>
      <c r="N232">
        <v>6</v>
      </c>
      <c r="O232">
        <v>-2</v>
      </c>
      <c r="P232">
        <v>0</v>
      </c>
      <c r="Q232">
        <v>33</v>
      </c>
      <c r="R232">
        <v>0</v>
      </c>
      <c r="T232">
        <v>0</v>
      </c>
      <c r="U232">
        <v>1</v>
      </c>
      <c r="V232">
        <v>516</v>
      </c>
      <c r="W232">
        <v>8</v>
      </c>
      <c r="X232" t="s">
        <v>134</v>
      </c>
      <c r="Y232">
        <v>1</v>
      </c>
      <c r="Z232">
        <v>4</v>
      </c>
      <c r="AA232">
        <v>69</v>
      </c>
      <c r="AB232">
        <v>3</v>
      </c>
      <c r="AC232">
        <v>2</v>
      </c>
      <c r="AD232">
        <v>3</v>
      </c>
      <c r="AE232">
        <v>6388</v>
      </c>
      <c r="AF232">
        <v>22049</v>
      </c>
      <c r="AG232">
        <v>2</v>
      </c>
      <c r="AH232">
        <v>17</v>
      </c>
      <c r="AI232">
        <v>3</v>
      </c>
      <c r="AJ232">
        <v>1</v>
      </c>
      <c r="AK232">
        <v>80</v>
      </c>
      <c r="AL232">
        <v>0</v>
      </c>
      <c r="AM232">
        <v>14</v>
      </c>
      <c r="AN232">
        <v>3</v>
      </c>
      <c r="AO232">
        <v>0</v>
      </c>
      <c r="AP232">
        <v>0</v>
      </c>
      <c r="AQ232">
        <v>0</v>
      </c>
      <c r="AR232">
        <v>0</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46</v>
      </c>
      <c r="D235" t="s">
        <v>59</v>
      </c>
      <c r="E235" t="s">
        <v>60</v>
      </c>
      <c r="F235" t="s">
        <v>72</v>
      </c>
      <c r="G235" t="s">
        <v>1412</v>
      </c>
      <c r="H235">
        <v>2020</v>
      </c>
      <c r="I235" t="s">
        <v>62</v>
      </c>
      <c r="J235" t="s">
        <v>63</v>
      </c>
      <c r="K235" t="s">
        <v>53</v>
      </c>
      <c r="L235" t="s">
        <v>44</v>
      </c>
      <c r="M235" t="s">
        <v>54</v>
      </c>
      <c r="N235">
        <v>2</v>
      </c>
      <c r="O235">
        <v>-2</v>
      </c>
      <c r="P235">
        <v>0</v>
      </c>
      <c r="Q235">
        <v>44</v>
      </c>
      <c r="R235">
        <v>0</v>
      </c>
      <c r="T235">
        <v>0</v>
      </c>
      <c r="U235">
        <v>1</v>
      </c>
      <c r="V235">
        <v>1037</v>
      </c>
      <c r="W235">
        <v>1</v>
      </c>
      <c r="X235" t="s">
        <v>77</v>
      </c>
      <c r="Y235">
        <v>1</v>
      </c>
      <c r="Z235">
        <v>2</v>
      </c>
      <c r="AA235">
        <v>42</v>
      </c>
      <c r="AB235">
        <v>3</v>
      </c>
      <c r="AC235">
        <v>1</v>
      </c>
      <c r="AD235">
        <v>4</v>
      </c>
      <c r="AE235">
        <v>2436</v>
      </c>
      <c r="AF235">
        <v>13422</v>
      </c>
      <c r="AG235">
        <v>6</v>
      </c>
      <c r="AH235">
        <v>12</v>
      </c>
      <c r="AI235">
        <v>3</v>
      </c>
      <c r="AJ235">
        <v>3</v>
      </c>
      <c r="AK235">
        <v>80</v>
      </c>
      <c r="AL235">
        <v>0</v>
      </c>
      <c r="AM235">
        <v>6</v>
      </c>
      <c r="AN235">
        <v>3</v>
      </c>
      <c r="AO235">
        <v>4</v>
      </c>
      <c r="AP235">
        <v>3</v>
      </c>
      <c r="AQ235">
        <v>1</v>
      </c>
      <c r="AR235">
        <v>2</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69</v>
      </c>
      <c r="D237" t="s">
        <v>59</v>
      </c>
      <c r="E237" t="s">
        <v>60</v>
      </c>
      <c r="F237" t="s">
        <v>72</v>
      </c>
      <c r="G237" t="s">
        <v>1411</v>
      </c>
      <c r="H237">
        <v>1586</v>
      </c>
      <c r="I237" t="s">
        <v>62</v>
      </c>
      <c r="J237" t="s">
        <v>68</v>
      </c>
      <c r="K237" t="s">
        <v>53</v>
      </c>
      <c r="L237" t="s">
        <v>44</v>
      </c>
      <c r="M237" t="s">
        <v>54</v>
      </c>
      <c r="N237">
        <v>3</v>
      </c>
      <c r="O237">
        <v>-2</v>
      </c>
      <c r="P237">
        <v>0</v>
      </c>
      <c r="Q237">
        <v>29</v>
      </c>
      <c r="R237">
        <v>0</v>
      </c>
      <c r="T237">
        <v>0</v>
      </c>
      <c r="U237">
        <v>1</v>
      </c>
      <c r="V237">
        <v>1370</v>
      </c>
      <c r="W237">
        <v>3</v>
      </c>
      <c r="X237" t="s">
        <v>65</v>
      </c>
      <c r="Y237">
        <v>1</v>
      </c>
      <c r="Z237">
        <v>2</v>
      </c>
      <c r="AA237">
        <v>87</v>
      </c>
      <c r="AB237">
        <v>3</v>
      </c>
      <c r="AC237">
        <v>1</v>
      </c>
      <c r="AD237">
        <v>1</v>
      </c>
      <c r="AE237">
        <v>4723</v>
      </c>
      <c r="AF237">
        <v>16213</v>
      </c>
      <c r="AG237">
        <v>1</v>
      </c>
      <c r="AH237">
        <v>18</v>
      </c>
      <c r="AI237">
        <v>3</v>
      </c>
      <c r="AJ237">
        <v>4</v>
      </c>
      <c r="AK237">
        <v>80</v>
      </c>
      <c r="AL237">
        <v>0</v>
      </c>
      <c r="AM237">
        <v>10</v>
      </c>
      <c r="AN237">
        <v>3</v>
      </c>
      <c r="AO237">
        <v>10</v>
      </c>
      <c r="AP237">
        <v>9</v>
      </c>
      <c r="AQ237">
        <v>1</v>
      </c>
      <c r="AR237">
        <v>5</v>
      </c>
    </row>
    <row r="238" spans="1:44" x14ac:dyDescent="0.3">
      <c r="A238" t="s">
        <v>56</v>
      </c>
      <c r="B238" t="s">
        <v>45</v>
      </c>
      <c r="C238" t="s">
        <v>69</v>
      </c>
      <c r="D238" t="s">
        <v>59</v>
      </c>
      <c r="E238" t="s">
        <v>60</v>
      </c>
      <c r="F238" t="s">
        <v>72</v>
      </c>
      <c r="G238" t="s">
        <v>1410</v>
      </c>
      <c r="H238">
        <v>1755</v>
      </c>
      <c r="I238" t="s">
        <v>62</v>
      </c>
      <c r="J238" t="s">
        <v>63</v>
      </c>
      <c r="K238" t="s">
        <v>64</v>
      </c>
      <c r="L238" t="s">
        <v>44</v>
      </c>
      <c r="M238" t="s">
        <v>54</v>
      </c>
      <c r="N238">
        <v>3</v>
      </c>
      <c r="O238">
        <v>-2</v>
      </c>
      <c r="P238">
        <v>0</v>
      </c>
      <c r="Q238">
        <v>34</v>
      </c>
      <c r="R238">
        <v>0</v>
      </c>
      <c r="T238">
        <v>0</v>
      </c>
      <c r="U238">
        <v>1</v>
      </c>
      <c r="V238">
        <v>181</v>
      </c>
      <c r="W238">
        <v>2</v>
      </c>
      <c r="X238" t="s">
        <v>71</v>
      </c>
      <c r="Y238">
        <v>1</v>
      </c>
      <c r="Z238">
        <v>4</v>
      </c>
      <c r="AA238">
        <v>97</v>
      </c>
      <c r="AB238">
        <v>4</v>
      </c>
      <c r="AC238">
        <v>1</v>
      </c>
      <c r="AD238">
        <v>4</v>
      </c>
      <c r="AE238">
        <v>2932</v>
      </c>
      <c r="AF238">
        <v>5586</v>
      </c>
      <c r="AG238">
        <v>0</v>
      </c>
      <c r="AH238">
        <v>14</v>
      </c>
      <c r="AI238">
        <v>3</v>
      </c>
      <c r="AJ238">
        <v>1</v>
      </c>
      <c r="AK238">
        <v>80</v>
      </c>
      <c r="AL238">
        <v>3</v>
      </c>
      <c r="AM238">
        <v>6</v>
      </c>
      <c r="AN238">
        <v>3</v>
      </c>
      <c r="AO238">
        <v>5</v>
      </c>
      <c r="AP238">
        <v>0</v>
      </c>
      <c r="AQ238">
        <v>1</v>
      </c>
      <c r="AR238">
        <v>2</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58</v>
      </c>
      <c r="D240" t="s">
        <v>59</v>
      </c>
      <c r="E240" t="s">
        <v>60</v>
      </c>
      <c r="F240" t="s">
        <v>113</v>
      </c>
      <c r="G240" t="s">
        <v>1409</v>
      </c>
      <c r="H240">
        <v>1465</v>
      </c>
      <c r="I240" t="s">
        <v>62</v>
      </c>
      <c r="J240" t="s">
        <v>81</v>
      </c>
      <c r="K240" t="s">
        <v>64</v>
      </c>
      <c r="L240" t="s">
        <v>44</v>
      </c>
      <c r="M240" t="s">
        <v>54</v>
      </c>
      <c r="N240">
        <v>4</v>
      </c>
      <c r="O240">
        <v>-2</v>
      </c>
      <c r="P240">
        <v>0</v>
      </c>
      <c r="Q240">
        <v>45</v>
      </c>
      <c r="R240">
        <v>0</v>
      </c>
      <c r="T240">
        <v>0</v>
      </c>
      <c r="U240">
        <v>1</v>
      </c>
      <c r="V240">
        <v>1448</v>
      </c>
      <c r="W240">
        <v>29</v>
      </c>
      <c r="X240" t="s">
        <v>77</v>
      </c>
      <c r="Y240">
        <v>1</v>
      </c>
      <c r="Z240">
        <v>4</v>
      </c>
      <c r="AA240">
        <v>55</v>
      </c>
      <c r="AB240">
        <v>3</v>
      </c>
      <c r="AC240">
        <v>3</v>
      </c>
      <c r="AD240">
        <v>4</v>
      </c>
      <c r="AE240">
        <v>9380</v>
      </c>
      <c r="AF240">
        <v>14720</v>
      </c>
      <c r="AG240">
        <v>4</v>
      </c>
      <c r="AH240">
        <v>18</v>
      </c>
      <c r="AI240">
        <v>3</v>
      </c>
      <c r="AJ240">
        <v>4</v>
      </c>
      <c r="AK240">
        <v>80</v>
      </c>
      <c r="AL240">
        <v>2</v>
      </c>
      <c r="AM240">
        <v>10</v>
      </c>
      <c r="AN240">
        <v>4</v>
      </c>
      <c r="AO240">
        <v>3</v>
      </c>
      <c r="AP240">
        <v>1</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1408</v>
      </c>
      <c r="H242">
        <v>2003</v>
      </c>
      <c r="I242" t="s">
        <v>62</v>
      </c>
      <c r="J242" t="s">
        <v>68</v>
      </c>
      <c r="K242" t="s">
        <v>64</v>
      </c>
      <c r="L242" t="s">
        <v>44</v>
      </c>
      <c r="M242" t="s">
        <v>54</v>
      </c>
      <c r="N242">
        <v>3</v>
      </c>
      <c r="O242">
        <v>-2</v>
      </c>
      <c r="P242">
        <v>0</v>
      </c>
      <c r="Q242">
        <v>35</v>
      </c>
      <c r="R242">
        <v>0</v>
      </c>
      <c r="T242">
        <v>0</v>
      </c>
      <c r="U242">
        <v>1</v>
      </c>
      <c r="V242">
        <v>1490</v>
      </c>
      <c r="W242">
        <v>11</v>
      </c>
      <c r="X242" t="s">
        <v>71</v>
      </c>
      <c r="Y242">
        <v>1</v>
      </c>
      <c r="Z242">
        <v>4</v>
      </c>
      <c r="AA242">
        <v>43</v>
      </c>
      <c r="AB242">
        <v>3</v>
      </c>
      <c r="AC242">
        <v>1</v>
      </c>
      <c r="AD242">
        <v>3</v>
      </c>
      <c r="AE242">
        <v>2660</v>
      </c>
      <c r="AF242">
        <v>20232</v>
      </c>
      <c r="AG242">
        <v>7</v>
      </c>
      <c r="AH242">
        <v>11</v>
      </c>
      <c r="AI242">
        <v>3</v>
      </c>
      <c r="AJ242">
        <v>3</v>
      </c>
      <c r="AK242">
        <v>80</v>
      </c>
      <c r="AL242">
        <v>1</v>
      </c>
      <c r="AM242">
        <v>5</v>
      </c>
      <c r="AN242">
        <v>3</v>
      </c>
      <c r="AO242">
        <v>2</v>
      </c>
      <c r="AP242">
        <v>2</v>
      </c>
      <c r="AQ242">
        <v>2</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46</v>
      </c>
      <c r="D248" t="s">
        <v>59</v>
      </c>
      <c r="E248" t="s">
        <v>60</v>
      </c>
      <c r="F248" t="s">
        <v>49</v>
      </c>
      <c r="G248" t="s">
        <v>1407</v>
      </c>
      <c r="H248">
        <v>1790</v>
      </c>
      <c r="I248" t="s">
        <v>62</v>
      </c>
      <c r="J248" t="s">
        <v>83</v>
      </c>
      <c r="K248" t="s">
        <v>64</v>
      </c>
      <c r="L248" t="s">
        <v>44</v>
      </c>
      <c r="M248" t="s">
        <v>54</v>
      </c>
      <c r="N248">
        <v>1</v>
      </c>
      <c r="O248">
        <v>-2</v>
      </c>
      <c r="P248">
        <v>0</v>
      </c>
      <c r="Q248">
        <v>36</v>
      </c>
      <c r="R248">
        <v>0</v>
      </c>
      <c r="T248">
        <v>0</v>
      </c>
      <c r="U248">
        <v>1</v>
      </c>
      <c r="V248">
        <v>1383</v>
      </c>
      <c r="W248">
        <v>10</v>
      </c>
      <c r="X248" t="s">
        <v>77</v>
      </c>
      <c r="Y248">
        <v>1</v>
      </c>
      <c r="Z248">
        <v>4</v>
      </c>
      <c r="AA248">
        <v>90</v>
      </c>
      <c r="AB248">
        <v>3</v>
      </c>
      <c r="AC248">
        <v>3</v>
      </c>
      <c r="AD248">
        <v>1</v>
      </c>
      <c r="AE248">
        <v>8321</v>
      </c>
      <c r="AF248">
        <v>25949</v>
      </c>
      <c r="AG248">
        <v>7</v>
      </c>
      <c r="AH248">
        <v>13</v>
      </c>
      <c r="AI248">
        <v>3</v>
      </c>
      <c r="AJ248">
        <v>4</v>
      </c>
      <c r="AK248">
        <v>80</v>
      </c>
      <c r="AL248">
        <v>1</v>
      </c>
      <c r="AM248">
        <v>15</v>
      </c>
      <c r="AN248">
        <v>3</v>
      </c>
      <c r="AO248">
        <v>12</v>
      </c>
      <c r="AP248">
        <v>8</v>
      </c>
      <c r="AQ248">
        <v>5</v>
      </c>
      <c r="AR248">
        <v>7</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69</v>
      </c>
      <c r="D250" t="s">
        <v>59</v>
      </c>
      <c r="E250" t="s">
        <v>60</v>
      </c>
      <c r="F250" t="s">
        <v>66</v>
      </c>
      <c r="G250" t="s">
        <v>1406</v>
      </c>
      <c r="H250">
        <v>2053</v>
      </c>
      <c r="I250" t="s">
        <v>62</v>
      </c>
      <c r="J250" t="s">
        <v>68</v>
      </c>
      <c r="K250" t="s">
        <v>64</v>
      </c>
      <c r="L250" t="s">
        <v>44</v>
      </c>
      <c r="M250" t="s">
        <v>54</v>
      </c>
      <c r="N250">
        <v>2</v>
      </c>
      <c r="O250">
        <v>-2</v>
      </c>
      <c r="P250">
        <v>0</v>
      </c>
      <c r="Q250">
        <v>29</v>
      </c>
      <c r="R250">
        <v>0</v>
      </c>
      <c r="T250">
        <v>0</v>
      </c>
      <c r="U250">
        <v>1</v>
      </c>
      <c r="V250">
        <v>1378</v>
      </c>
      <c r="W250">
        <v>13</v>
      </c>
      <c r="X250" t="s">
        <v>55</v>
      </c>
      <c r="Y250">
        <v>1</v>
      </c>
      <c r="Z250">
        <v>4</v>
      </c>
      <c r="AA250">
        <v>46</v>
      </c>
      <c r="AB250">
        <v>2</v>
      </c>
      <c r="AC250">
        <v>2</v>
      </c>
      <c r="AD250">
        <v>2</v>
      </c>
      <c r="AE250">
        <v>4025</v>
      </c>
      <c r="AF250">
        <v>23679</v>
      </c>
      <c r="AG250">
        <v>4</v>
      </c>
      <c r="AH250">
        <v>13</v>
      </c>
      <c r="AI250">
        <v>3</v>
      </c>
      <c r="AJ250">
        <v>1</v>
      </c>
      <c r="AK250">
        <v>80</v>
      </c>
      <c r="AL250">
        <v>1</v>
      </c>
      <c r="AM250">
        <v>10</v>
      </c>
      <c r="AN250">
        <v>3</v>
      </c>
      <c r="AO250">
        <v>4</v>
      </c>
      <c r="AP250">
        <v>3</v>
      </c>
      <c r="AQ250">
        <v>0</v>
      </c>
      <c r="AR250">
        <v>3</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45</v>
      </c>
      <c r="C253" t="s">
        <v>69</v>
      </c>
      <c r="D253" t="s">
        <v>59</v>
      </c>
      <c r="E253" t="s">
        <v>60</v>
      </c>
      <c r="F253" t="s">
        <v>49</v>
      </c>
      <c r="G253" t="s">
        <v>1405</v>
      </c>
      <c r="H253">
        <v>1549</v>
      </c>
      <c r="I253" t="s">
        <v>62</v>
      </c>
      <c r="J253" t="s">
        <v>68</v>
      </c>
      <c r="K253" t="s">
        <v>64</v>
      </c>
      <c r="L253" t="s">
        <v>44</v>
      </c>
      <c r="M253" t="s">
        <v>54</v>
      </c>
      <c r="N253">
        <v>3</v>
      </c>
      <c r="O253">
        <v>-2</v>
      </c>
      <c r="P253">
        <v>0</v>
      </c>
      <c r="Q253">
        <v>33</v>
      </c>
      <c r="R253">
        <v>0</v>
      </c>
      <c r="T253">
        <v>0</v>
      </c>
      <c r="U253">
        <v>1</v>
      </c>
      <c r="V253">
        <v>589</v>
      </c>
      <c r="W253">
        <v>28</v>
      </c>
      <c r="X253" t="s">
        <v>71</v>
      </c>
      <c r="Y253">
        <v>1</v>
      </c>
      <c r="Z253">
        <v>2</v>
      </c>
      <c r="AA253">
        <v>79</v>
      </c>
      <c r="AB253">
        <v>3</v>
      </c>
      <c r="AC253">
        <v>2</v>
      </c>
      <c r="AD253">
        <v>3</v>
      </c>
      <c r="AE253">
        <v>5207</v>
      </c>
      <c r="AF253">
        <v>22949</v>
      </c>
      <c r="AG253">
        <v>1</v>
      </c>
      <c r="AH253">
        <v>12</v>
      </c>
      <c r="AI253">
        <v>3</v>
      </c>
      <c r="AJ253">
        <v>2</v>
      </c>
      <c r="AK253">
        <v>80</v>
      </c>
      <c r="AL253">
        <v>1</v>
      </c>
      <c r="AM253">
        <v>15</v>
      </c>
      <c r="AN253">
        <v>3</v>
      </c>
      <c r="AO253">
        <v>15</v>
      </c>
      <c r="AP253">
        <v>14</v>
      </c>
      <c r="AQ253">
        <v>5</v>
      </c>
      <c r="AR253">
        <v>7</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72</v>
      </c>
      <c r="G255" t="s">
        <v>1404</v>
      </c>
      <c r="H255">
        <v>1766</v>
      </c>
      <c r="I255" t="s">
        <v>62</v>
      </c>
      <c r="J255" t="s">
        <v>83</v>
      </c>
      <c r="K255" t="s">
        <v>64</v>
      </c>
      <c r="L255" t="s">
        <v>44</v>
      </c>
      <c r="M255" t="s">
        <v>54</v>
      </c>
      <c r="N255">
        <v>2</v>
      </c>
      <c r="O255">
        <v>-2</v>
      </c>
      <c r="P255">
        <v>0</v>
      </c>
      <c r="Q255">
        <v>38</v>
      </c>
      <c r="R255">
        <v>0</v>
      </c>
      <c r="T255">
        <v>0</v>
      </c>
      <c r="U255">
        <v>1</v>
      </c>
      <c r="V255">
        <v>833</v>
      </c>
      <c r="W255">
        <v>18</v>
      </c>
      <c r="X255" t="s">
        <v>77</v>
      </c>
      <c r="Y255">
        <v>1</v>
      </c>
      <c r="Z255">
        <v>2</v>
      </c>
      <c r="AA255">
        <v>60</v>
      </c>
      <c r="AB255">
        <v>1</v>
      </c>
      <c r="AC255">
        <v>2</v>
      </c>
      <c r="AD255">
        <v>4</v>
      </c>
      <c r="AE255">
        <v>5811</v>
      </c>
      <c r="AF255">
        <v>24539</v>
      </c>
      <c r="AG255">
        <v>3</v>
      </c>
      <c r="AH255">
        <v>16</v>
      </c>
      <c r="AI255">
        <v>3</v>
      </c>
      <c r="AJ255">
        <v>3</v>
      </c>
      <c r="AK255">
        <v>80</v>
      </c>
      <c r="AL255">
        <v>1</v>
      </c>
      <c r="AM255">
        <v>15</v>
      </c>
      <c r="AN255">
        <v>3</v>
      </c>
      <c r="AO255">
        <v>1</v>
      </c>
      <c r="AP255">
        <v>0</v>
      </c>
      <c r="AQ255">
        <v>1</v>
      </c>
      <c r="AR255">
        <v>0</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75</v>
      </c>
      <c r="D257" t="s">
        <v>59</v>
      </c>
      <c r="E257" t="s">
        <v>60</v>
      </c>
      <c r="F257" t="s">
        <v>49</v>
      </c>
      <c r="G257" t="s">
        <v>1403</v>
      </c>
      <c r="H257">
        <v>1501</v>
      </c>
      <c r="I257" t="s">
        <v>62</v>
      </c>
      <c r="J257" t="s">
        <v>83</v>
      </c>
      <c r="K257" t="s">
        <v>64</v>
      </c>
      <c r="L257" t="s">
        <v>44</v>
      </c>
      <c r="M257" t="s">
        <v>54</v>
      </c>
      <c r="N257">
        <v>2</v>
      </c>
      <c r="O257">
        <v>-2</v>
      </c>
      <c r="P257">
        <v>0</v>
      </c>
      <c r="Q257">
        <v>55</v>
      </c>
      <c r="R257">
        <v>0</v>
      </c>
      <c r="T257">
        <v>0</v>
      </c>
      <c r="U257">
        <v>1</v>
      </c>
      <c r="V257">
        <v>1229</v>
      </c>
      <c r="W257">
        <v>4</v>
      </c>
      <c r="X257" t="s">
        <v>71</v>
      </c>
      <c r="Y257">
        <v>1</v>
      </c>
      <c r="Z257">
        <v>4</v>
      </c>
      <c r="AA257">
        <v>30</v>
      </c>
      <c r="AB257">
        <v>3</v>
      </c>
      <c r="AC257">
        <v>2</v>
      </c>
      <c r="AD257">
        <v>3</v>
      </c>
      <c r="AE257">
        <v>4035</v>
      </c>
      <c r="AF257">
        <v>16143</v>
      </c>
      <c r="AG257">
        <v>0</v>
      </c>
      <c r="AH257">
        <v>16</v>
      </c>
      <c r="AI257">
        <v>3</v>
      </c>
      <c r="AJ257">
        <v>2</v>
      </c>
      <c r="AK257">
        <v>80</v>
      </c>
      <c r="AL257">
        <v>0</v>
      </c>
      <c r="AM257">
        <v>4</v>
      </c>
      <c r="AN257">
        <v>3</v>
      </c>
      <c r="AO257">
        <v>3</v>
      </c>
      <c r="AP257">
        <v>2</v>
      </c>
      <c r="AQ257">
        <v>1</v>
      </c>
      <c r="AR257">
        <v>2</v>
      </c>
    </row>
    <row r="258" spans="1:44" x14ac:dyDescent="0.3">
      <c r="A258" t="s">
        <v>56</v>
      </c>
      <c r="B258" t="s">
        <v>45</v>
      </c>
      <c r="C258" t="s">
        <v>46</v>
      </c>
      <c r="D258" t="s">
        <v>59</v>
      </c>
      <c r="E258" t="s">
        <v>60</v>
      </c>
      <c r="F258" t="s">
        <v>72</v>
      </c>
      <c r="G258" t="s">
        <v>1402</v>
      </c>
      <c r="H258">
        <v>1448</v>
      </c>
      <c r="I258" t="s">
        <v>62</v>
      </c>
      <c r="J258" t="s">
        <v>63</v>
      </c>
      <c r="K258" t="s">
        <v>64</v>
      </c>
      <c r="L258" t="s">
        <v>44</v>
      </c>
      <c r="M258" t="s">
        <v>54</v>
      </c>
      <c r="N258">
        <v>5</v>
      </c>
      <c r="O258">
        <v>-2</v>
      </c>
      <c r="P258">
        <v>0</v>
      </c>
      <c r="Q258">
        <v>41</v>
      </c>
      <c r="R258">
        <v>0</v>
      </c>
      <c r="T258">
        <v>0</v>
      </c>
      <c r="U258">
        <v>1</v>
      </c>
      <c r="V258">
        <v>1283</v>
      </c>
      <c r="W258">
        <v>5</v>
      </c>
      <c r="X258" t="s">
        <v>134</v>
      </c>
      <c r="Y258">
        <v>1</v>
      </c>
      <c r="Z258">
        <v>2</v>
      </c>
      <c r="AA258">
        <v>90</v>
      </c>
      <c r="AB258">
        <v>4</v>
      </c>
      <c r="AC258">
        <v>1</v>
      </c>
      <c r="AD258">
        <v>3</v>
      </c>
      <c r="AE258">
        <v>2127</v>
      </c>
      <c r="AF258">
        <v>5561</v>
      </c>
      <c r="AG258">
        <v>2</v>
      </c>
      <c r="AH258">
        <v>12</v>
      </c>
      <c r="AI258">
        <v>3</v>
      </c>
      <c r="AJ258">
        <v>1</v>
      </c>
      <c r="AK258">
        <v>80</v>
      </c>
      <c r="AL258">
        <v>0</v>
      </c>
      <c r="AM258">
        <v>7</v>
      </c>
      <c r="AN258">
        <v>2</v>
      </c>
      <c r="AO258">
        <v>4</v>
      </c>
      <c r="AP258">
        <v>2</v>
      </c>
      <c r="AQ258">
        <v>0</v>
      </c>
      <c r="AR258">
        <v>3</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69</v>
      </c>
      <c r="D265" t="s">
        <v>59</v>
      </c>
      <c r="E265" t="s">
        <v>60</v>
      </c>
      <c r="F265" t="s">
        <v>66</v>
      </c>
      <c r="G265" t="s">
        <v>1401</v>
      </c>
      <c r="H265">
        <v>1992</v>
      </c>
      <c r="I265" t="s">
        <v>62</v>
      </c>
      <c r="J265" t="s">
        <v>68</v>
      </c>
      <c r="K265" t="s">
        <v>79</v>
      </c>
      <c r="L265" t="s">
        <v>44</v>
      </c>
      <c r="M265" t="s">
        <v>54</v>
      </c>
      <c r="N265">
        <v>2</v>
      </c>
      <c r="O265">
        <v>-2</v>
      </c>
      <c r="P265">
        <v>0</v>
      </c>
      <c r="Q265">
        <v>25</v>
      </c>
      <c r="R265">
        <v>0</v>
      </c>
      <c r="T265">
        <v>0</v>
      </c>
      <c r="U265">
        <v>1</v>
      </c>
      <c r="V265">
        <v>977</v>
      </c>
      <c r="W265">
        <v>2</v>
      </c>
      <c r="X265" t="s">
        <v>65</v>
      </c>
      <c r="Y265">
        <v>1</v>
      </c>
      <c r="Z265">
        <v>4</v>
      </c>
      <c r="AA265">
        <v>57</v>
      </c>
      <c r="AB265">
        <v>3</v>
      </c>
      <c r="AC265">
        <v>1</v>
      </c>
      <c r="AD265">
        <v>3</v>
      </c>
      <c r="AE265">
        <v>3977</v>
      </c>
      <c r="AF265">
        <v>7298</v>
      </c>
      <c r="AG265">
        <v>6</v>
      </c>
      <c r="AH265">
        <v>19</v>
      </c>
      <c r="AI265">
        <v>3</v>
      </c>
      <c r="AJ265">
        <v>3</v>
      </c>
      <c r="AK265">
        <v>80</v>
      </c>
      <c r="AL265">
        <v>1</v>
      </c>
      <c r="AM265">
        <v>7</v>
      </c>
      <c r="AN265">
        <v>2</v>
      </c>
      <c r="AO265">
        <v>2</v>
      </c>
      <c r="AP265">
        <v>2</v>
      </c>
      <c r="AQ265">
        <v>0</v>
      </c>
      <c r="AR265">
        <v>2</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45</v>
      </c>
      <c r="C277" t="s">
        <v>46</v>
      </c>
      <c r="D277" t="s">
        <v>59</v>
      </c>
      <c r="E277" t="s">
        <v>60</v>
      </c>
      <c r="F277" t="s">
        <v>49</v>
      </c>
      <c r="G277" t="s">
        <v>1400</v>
      </c>
      <c r="H277">
        <v>1998</v>
      </c>
      <c r="I277" t="s">
        <v>62</v>
      </c>
      <c r="J277" t="s">
        <v>63</v>
      </c>
      <c r="K277" t="s">
        <v>79</v>
      </c>
      <c r="L277" t="s">
        <v>44</v>
      </c>
      <c r="M277" t="s">
        <v>54</v>
      </c>
      <c r="N277">
        <v>3</v>
      </c>
      <c r="O277">
        <v>-2</v>
      </c>
      <c r="P277">
        <v>0</v>
      </c>
      <c r="Q277">
        <v>42</v>
      </c>
      <c r="R277">
        <v>0</v>
      </c>
      <c r="T277">
        <v>0</v>
      </c>
      <c r="U277">
        <v>1</v>
      </c>
      <c r="V277">
        <v>557</v>
      </c>
      <c r="W277">
        <v>18</v>
      </c>
      <c r="X277" t="s">
        <v>71</v>
      </c>
      <c r="Y277">
        <v>1</v>
      </c>
      <c r="Z277">
        <v>4</v>
      </c>
      <c r="AA277">
        <v>35</v>
      </c>
      <c r="AB277">
        <v>3</v>
      </c>
      <c r="AC277">
        <v>2</v>
      </c>
      <c r="AD277">
        <v>1</v>
      </c>
      <c r="AE277">
        <v>5410</v>
      </c>
      <c r="AF277">
        <v>11189</v>
      </c>
      <c r="AG277">
        <v>6</v>
      </c>
      <c r="AH277">
        <v>17</v>
      </c>
      <c r="AI277">
        <v>3</v>
      </c>
      <c r="AJ277">
        <v>3</v>
      </c>
      <c r="AK277">
        <v>80</v>
      </c>
      <c r="AL277">
        <v>1</v>
      </c>
      <c r="AM277">
        <v>9</v>
      </c>
      <c r="AN277">
        <v>2</v>
      </c>
      <c r="AO277">
        <v>4</v>
      </c>
      <c r="AP277">
        <v>3</v>
      </c>
      <c r="AQ277">
        <v>1</v>
      </c>
      <c r="AR277">
        <v>2</v>
      </c>
    </row>
    <row r="278" spans="1:44" x14ac:dyDescent="0.3">
      <c r="A278" t="s">
        <v>56</v>
      </c>
      <c r="B278" t="s">
        <v>45</v>
      </c>
      <c r="C278" t="s">
        <v>58</v>
      </c>
      <c r="D278" t="s">
        <v>59</v>
      </c>
      <c r="E278" t="s">
        <v>60</v>
      </c>
      <c r="F278" t="s">
        <v>72</v>
      </c>
      <c r="G278" t="s">
        <v>1399</v>
      </c>
      <c r="H278">
        <v>1789</v>
      </c>
      <c r="I278" t="s">
        <v>62</v>
      </c>
      <c r="J278" t="s">
        <v>101</v>
      </c>
      <c r="K278" t="s">
        <v>79</v>
      </c>
      <c r="L278" t="s">
        <v>44</v>
      </c>
      <c r="M278" t="s">
        <v>54</v>
      </c>
      <c r="N278">
        <v>3</v>
      </c>
      <c r="O278">
        <v>-2</v>
      </c>
      <c r="P278">
        <v>0</v>
      </c>
      <c r="Q278">
        <v>46</v>
      </c>
      <c r="R278">
        <v>0</v>
      </c>
      <c r="T278">
        <v>0</v>
      </c>
      <c r="U278">
        <v>1</v>
      </c>
      <c r="V278">
        <v>734</v>
      </c>
      <c r="W278">
        <v>2</v>
      </c>
      <c r="X278" t="s">
        <v>71</v>
      </c>
      <c r="Y278">
        <v>1</v>
      </c>
      <c r="Z278">
        <v>3</v>
      </c>
      <c r="AA278">
        <v>46</v>
      </c>
      <c r="AB278">
        <v>3</v>
      </c>
      <c r="AC278">
        <v>5</v>
      </c>
      <c r="AD278">
        <v>4</v>
      </c>
      <c r="AE278">
        <v>19328</v>
      </c>
      <c r="AF278">
        <v>14218</v>
      </c>
      <c r="AG278">
        <v>7</v>
      </c>
      <c r="AH278">
        <v>17</v>
      </c>
      <c r="AI278">
        <v>3</v>
      </c>
      <c r="AJ278">
        <v>3</v>
      </c>
      <c r="AK278">
        <v>80</v>
      </c>
      <c r="AL278">
        <v>1</v>
      </c>
      <c r="AM278">
        <v>24</v>
      </c>
      <c r="AN278">
        <v>3</v>
      </c>
      <c r="AO278">
        <v>2</v>
      </c>
      <c r="AP278">
        <v>1</v>
      </c>
      <c r="AQ278">
        <v>2</v>
      </c>
      <c r="AR278">
        <v>2</v>
      </c>
    </row>
    <row r="279" spans="1:44" x14ac:dyDescent="0.3">
      <c r="A279" t="s">
        <v>56</v>
      </c>
      <c r="B279" t="s">
        <v>45</v>
      </c>
      <c r="C279" t="s">
        <v>58</v>
      </c>
      <c r="D279" t="s">
        <v>59</v>
      </c>
      <c r="E279" t="s">
        <v>60</v>
      </c>
      <c r="F279" t="s">
        <v>72</v>
      </c>
      <c r="G279" t="s">
        <v>1398</v>
      </c>
      <c r="H279">
        <v>1460</v>
      </c>
      <c r="I279" t="s">
        <v>62</v>
      </c>
      <c r="J279" t="s">
        <v>83</v>
      </c>
      <c r="K279" t="s">
        <v>79</v>
      </c>
      <c r="L279" t="s">
        <v>44</v>
      </c>
      <c r="M279" t="s">
        <v>54</v>
      </c>
      <c r="N279">
        <v>2</v>
      </c>
      <c r="O279">
        <v>-2</v>
      </c>
      <c r="P279">
        <v>0</v>
      </c>
      <c r="Q279">
        <v>45</v>
      </c>
      <c r="R279">
        <v>0</v>
      </c>
      <c r="T279">
        <v>0</v>
      </c>
      <c r="U279">
        <v>1</v>
      </c>
      <c r="V279">
        <v>1038</v>
      </c>
      <c r="W279">
        <v>20</v>
      </c>
      <c r="X279" t="s">
        <v>77</v>
      </c>
      <c r="Y279">
        <v>1</v>
      </c>
      <c r="Z279">
        <v>2</v>
      </c>
      <c r="AA279">
        <v>95</v>
      </c>
      <c r="AB279">
        <v>1</v>
      </c>
      <c r="AC279">
        <v>3</v>
      </c>
      <c r="AD279">
        <v>1</v>
      </c>
      <c r="AE279">
        <v>10851</v>
      </c>
      <c r="AF279">
        <v>19863</v>
      </c>
      <c r="AG279">
        <v>2</v>
      </c>
      <c r="AH279">
        <v>18</v>
      </c>
      <c r="AI279">
        <v>3</v>
      </c>
      <c r="AJ279">
        <v>2</v>
      </c>
      <c r="AK279">
        <v>80</v>
      </c>
      <c r="AL279">
        <v>1</v>
      </c>
      <c r="AM279">
        <v>24</v>
      </c>
      <c r="AN279">
        <v>3</v>
      </c>
      <c r="AO279">
        <v>7</v>
      </c>
      <c r="AP279">
        <v>7</v>
      </c>
      <c r="AQ279">
        <v>0</v>
      </c>
      <c r="AR279">
        <v>7</v>
      </c>
    </row>
    <row r="280" spans="1:44" x14ac:dyDescent="0.3">
      <c r="A280" t="s">
        <v>56</v>
      </c>
      <c r="B280" t="s">
        <v>45</v>
      </c>
      <c r="C280" t="s">
        <v>75</v>
      </c>
      <c r="D280" t="s">
        <v>59</v>
      </c>
      <c r="E280" t="s">
        <v>161</v>
      </c>
      <c r="F280" t="s">
        <v>163</v>
      </c>
      <c r="G280" t="s">
        <v>1397</v>
      </c>
      <c r="H280">
        <v>1973</v>
      </c>
      <c r="I280" t="s">
        <v>62</v>
      </c>
      <c r="J280" t="s">
        <v>95</v>
      </c>
      <c r="K280" t="s">
        <v>64</v>
      </c>
      <c r="L280" t="s">
        <v>44</v>
      </c>
      <c r="M280" t="s">
        <v>54</v>
      </c>
      <c r="N280">
        <v>0</v>
      </c>
      <c r="O280">
        <v>-2</v>
      </c>
      <c r="P280">
        <v>0</v>
      </c>
      <c r="Q280">
        <v>55</v>
      </c>
      <c r="R280">
        <v>0</v>
      </c>
      <c r="T280">
        <v>0</v>
      </c>
      <c r="U280">
        <v>1</v>
      </c>
      <c r="V280">
        <v>189</v>
      </c>
      <c r="W280">
        <v>26</v>
      </c>
      <c r="X280" t="s">
        <v>71</v>
      </c>
      <c r="Y280">
        <v>1</v>
      </c>
      <c r="Z280">
        <v>3</v>
      </c>
      <c r="AA280">
        <v>71</v>
      </c>
      <c r="AB280">
        <v>4</v>
      </c>
      <c r="AC280">
        <v>5</v>
      </c>
      <c r="AD280">
        <v>2</v>
      </c>
      <c r="AE280">
        <v>19636</v>
      </c>
      <c r="AF280">
        <v>25811</v>
      </c>
      <c r="AG280">
        <v>4</v>
      </c>
      <c r="AH280">
        <v>18</v>
      </c>
      <c r="AI280">
        <v>3</v>
      </c>
      <c r="AJ280">
        <v>1</v>
      </c>
      <c r="AK280">
        <v>80</v>
      </c>
      <c r="AL280">
        <v>1</v>
      </c>
      <c r="AM280">
        <v>35</v>
      </c>
      <c r="AN280">
        <v>3</v>
      </c>
      <c r="AO280">
        <v>10</v>
      </c>
      <c r="AP280">
        <v>9</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57</v>
      </c>
      <c r="C287" t="s">
        <v>69</v>
      </c>
      <c r="D287" t="s">
        <v>59</v>
      </c>
      <c r="E287" t="s">
        <v>48</v>
      </c>
      <c r="F287" t="s">
        <v>49</v>
      </c>
      <c r="G287" t="s">
        <v>1396</v>
      </c>
      <c r="H287">
        <v>1927</v>
      </c>
      <c r="I287" t="s">
        <v>62</v>
      </c>
      <c r="J287" t="s">
        <v>52</v>
      </c>
      <c r="K287" t="s">
        <v>64</v>
      </c>
      <c r="L287" t="s">
        <v>44</v>
      </c>
      <c r="M287" t="s">
        <v>54</v>
      </c>
      <c r="N287">
        <v>2</v>
      </c>
      <c r="O287">
        <v>-2</v>
      </c>
      <c r="P287">
        <v>0</v>
      </c>
      <c r="Q287">
        <v>28</v>
      </c>
      <c r="R287">
        <v>0</v>
      </c>
      <c r="T287">
        <v>0</v>
      </c>
      <c r="U287">
        <v>1</v>
      </c>
      <c r="V287">
        <v>783</v>
      </c>
      <c r="W287">
        <v>1</v>
      </c>
      <c r="X287" t="s">
        <v>55</v>
      </c>
      <c r="Y287">
        <v>1</v>
      </c>
      <c r="Z287">
        <v>3</v>
      </c>
      <c r="AA287">
        <v>42</v>
      </c>
      <c r="AB287">
        <v>2</v>
      </c>
      <c r="AC287">
        <v>2</v>
      </c>
      <c r="AD287">
        <v>4</v>
      </c>
      <c r="AE287">
        <v>6834</v>
      </c>
      <c r="AF287">
        <v>19255</v>
      </c>
      <c r="AG287">
        <v>1</v>
      </c>
      <c r="AH287">
        <v>12</v>
      </c>
      <c r="AI287">
        <v>3</v>
      </c>
      <c r="AJ287">
        <v>3</v>
      </c>
      <c r="AK287">
        <v>80</v>
      </c>
      <c r="AL287">
        <v>1</v>
      </c>
      <c r="AM287">
        <v>7</v>
      </c>
      <c r="AN287">
        <v>3</v>
      </c>
      <c r="AO287">
        <v>7</v>
      </c>
      <c r="AP287">
        <v>7</v>
      </c>
      <c r="AQ287">
        <v>0</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57</v>
      </c>
      <c r="C291" t="s">
        <v>69</v>
      </c>
      <c r="D291" t="s">
        <v>59</v>
      </c>
      <c r="E291" t="s">
        <v>60</v>
      </c>
      <c r="F291" t="s">
        <v>49</v>
      </c>
      <c r="G291" t="s">
        <v>1395</v>
      </c>
      <c r="H291">
        <v>1753</v>
      </c>
      <c r="I291" t="s">
        <v>62</v>
      </c>
      <c r="J291" t="s">
        <v>83</v>
      </c>
      <c r="K291" t="s">
        <v>53</v>
      </c>
      <c r="L291" t="s">
        <v>44</v>
      </c>
      <c r="M291" t="s">
        <v>54</v>
      </c>
      <c r="N291">
        <v>5</v>
      </c>
      <c r="O291">
        <v>-2</v>
      </c>
      <c r="P291">
        <v>0</v>
      </c>
      <c r="Q291">
        <v>29</v>
      </c>
      <c r="R291">
        <v>0</v>
      </c>
      <c r="T291">
        <v>0</v>
      </c>
      <c r="U291">
        <v>1</v>
      </c>
      <c r="V291">
        <v>461</v>
      </c>
      <c r="W291">
        <v>1</v>
      </c>
      <c r="X291" t="s">
        <v>77</v>
      </c>
      <c r="Y291">
        <v>1</v>
      </c>
      <c r="Z291">
        <v>4</v>
      </c>
      <c r="AA291">
        <v>70</v>
      </c>
      <c r="AB291">
        <v>4</v>
      </c>
      <c r="AC291">
        <v>2</v>
      </c>
      <c r="AD291">
        <v>3</v>
      </c>
      <c r="AE291">
        <v>6294</v>
      </c>
      <c r="AF291">
        <v>23060</v>
      </c>
      <c r="AG291">
        <v>8</v>
      </c>
      <c r="AH291">
        <v>12</v>
      </c>
      <c r="AI291">
        <v>3</v>
      </c>
      <c r="AJ291">
        <v>4</v>
      </c>
      <c r="AK291">
        <v>80</v>
      </c>
      <c r="AL291">
        <v>0</v>
      </c>
      <c r="AM291">
        <v>10</v>
      </c>
      <c r="AN291">
        <v>4</v>
      </c>
      <c r="AO291">
        <v>3</v>
      </c>
      <c r="AP291">
        <v>2</v>
      </c>
      <c r="AQ291">
        <v>0</v>
      </c>
      <c r="AR291">
        <v>2</v>
      </c>
    </row>
    <row r="292" spans="1:44" x14ac:dyDescent="0.3">
      <c r="A292" t="s">
        <v>56</v>
      </c>
      <c r="B292" t="s">
        <v>57</v>
      </c>
      <c r="C292" t="s">
        <v>58</v>
      </c>
      <c r="D292" t="s">
        <v>59</v>
      </c>
      <c r="E292" t="s">
        <v>60</v>
      </c>
      <c r="F292" t="s">
        <v>72</v>
      </c>
      <c r="G292" t="s">
        <v>1394</v>
      </c>
      <c r="H292">
        <v>1539</v>
      </c>
      <c r="I292" t="s">
        <v>62</v>
      </c>
      <c r="J292" t="s">
        <v>101</v>
      </c>
      <c r="K292" t="s">
        <v>53</v>
      </c>
      <c r="L292" t="s">
        <v>44</v>
      </c>
      <c r="M292" t="s">
        <v>54</v>
      </c>
      <c r="N292">
        <v>2</v>
      </c>
      <c r="O292">
        <v>-2</v>
      </c>
      <c r="P292">
        <v>0</v>
      </c>
      <c r="Q292">
        <v>50</v>
      </c>
      <c r="R292">
        <v>0</v>
      </c>
      <c r="T292">
        <v>0</v>
      </c>
      <c r="U292">
        <v>1</v>
      </c>
      <c r="V292">
        <v>333</v>
      </c>
      <c r="W292">
        <v>22</v>
      </c>
      <c r="X292" t="s">
        <v>134</v>
      </c>
      <c r="Y292">
        <v>1</v>
      </c>
      <c r="Z292">
        <v>3</v>
      </c>
      <c r="AA292">
        <v>88</v>
      </c>
      <c r="AB292">
        <v>1</v>
      </c>
      <c r="AC292">
        <v>4</v>
      </c>
      <c r="AD292">
        <v>4</v>
      </c>
      <c r="AE292">
        <v>14411</v>
      </c>
      <c r="AF292">
        <v>24450</v>
      </c>
      <c r="AG292">
        <v>1</v>
      </c>
      <c r="AH292">
        <v>13</v>
      </c>
      <c r="AI292">
        <v>3</v>
      </c>
      <c r="AJ292">
        <v>4</v>
      </c>
      <c r="AK292">
        <v>80</v>
      </c>
      <c r="AL292">
        <v>0</v>
      </c>
      <c r="AM292">
        <v>32</v>
      </c>
      <c r="AN292">
        <v>3</v>
      </c>
      <c r="AO292">
        <v>32</v>
      </c>
      <c r="AP292">
        <v>6</v>
      </c>
      <c r="AQ292">
        <v>13</v>
      </c>
      <c r="AR292">
        <v>9</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46</v>
      </c>
      <c r="D294" t="s">
        <v>59</v>
      </c>
      <c r="E294" t="s">
        <v>60</v>
      </c>
      <c r="F294" t="s">
        <v>72</v>
      </c>
      <c r="G294" t="s">
        <v>1393</v>
      </c>
      <c r="H294">
        <v>1496</v>
      </c>
      <c r="I294" t="s">
        <v>62</v>
      </c>
      <c r="J294" t="s">
        <v>81</v>
      </c>
      <c r="K294" t="s">
        <v>53</v>
      </c>
      <c r="L294" t="s">
        <v>44</v>
      </c>
      <c r="M294" t="s">
        <v>54</v>
      </c>
      <c r="N294">
        <v>2</v>
      </c>
      <c r="O294">
        <v>-2</v>
      </c>
      <c r="P294">
        <v>0</v>
      </c>
      <c r="Q294">
        <v>44</v>
      </c>
      <c r="R294">
        <v>0</v>
      </c>
      <c r="T294">
        <v>0</v>
      </c>
      <c r="U294">
        <v>1</v>
      </c>
      <c r="V294">
        <v>1193</v>
      </c>
      <c r="W294">
        <v>2</v>
      </c>
      <c r="X294" t="s">
        <v>65</v>
      </c>
      <c r="Y294">
        <v>1</v>
      </c>
      <c r="Z294">
        <v>2</v>
      </c>
      <c r="AA294">
        <v>86</v>
      </c>
      <c r="AB294">
        <v>3</v>
      </c>
      <c r="AC294">
        <v>3</v>
      </c>
      <c r="AD294">
        <v>3</v>
      </c>
      <c r="AE294">
        <v>10209</v>
      </c>
      <c r="AF294">
        <v>19719</v>
      </c>
      <c r="AG294">
        <v>5</v>
      </c>
      <c r="AH294">
        <v>18</v>
      </c>
      <c r="AI294">
        <v>3</v>
      </c>
      <c r="AJ294">
        <v>2</v>
      </c>
      <c r="AK294">
        <v>80</v>
      </c>
      <c r="AL294">
        <v>0</v>
      </c>
      <c r="AM294">
        <v>16</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60</v>
      </c>
      <c r="F297" t="s">
        <v>72</v>
      </c>
      <c r="G297" t="s">
        <v>1392</v>
      </c>
      <c r="H297">
        <v>1704</v>
      </c>
      <c r="I297" t="s">
        <v>62</v>
      </c>
      <c r="J297" t="s">
        <v>63</v>
      </c>
      <c r="K297" t="s">
        <v>53</v>
      </c>
      <c r="L297" t="s">
        <v>44</v>
      </c>
      <c r="M297" t="s">
        <v>54</v>
      </c>
      <c r="N297">
        <v>2</v>
      </c>
      <c r="O297">
        <v>-2</v>
      </c>
      <c r="P297">
        <v>0</v>
      </c>
      <c r="Q297">
        <v>35</v>
      </c>
      <c r="R297">
        <v>0</v>
      </c>
      <c r="T297">
        <v>0</v>
      </c>
      <c r="U297">
        <v>1</v>
      </c>
      <c r="V297">
        <v>146</v>
      </c>
      <c r="W297">
        <v>2</v>
      </c>
      <c r="X297" t="s">
        <v>71</v>
      </c>
      <c r="Y297">
        <v>1</v>
      </c>
      <c r="Z297">
        <v>1</v>
      </c>
      <c r="AA297">
        <v>79</v>
      </c>
      <c r="AB297">
        <v>2</v>
      </c>
      <c r="AC297">
        <v>1</v>
      </c>
      <c r="AD297">
        <v>4</v>
      </c>
      <c r="AE297">
        <v>4930</v>
      </c>
      <c r="AF297">
        <v>13970</v>
      </c>
      <c r="AG297">
        <v>0</v>
      </c>
      <c r="AH297">
        <v>14</v>
      </c>
      <c r="AI297">
        <v>3</v>
      </c>
      <c r="AJ297">
        <v>3</v>
      </c>
      <c r="AK297">
        <v>80</v>
      </c>
      <c r="AL297">
        <v>0</v>
      </c>
      <c r="AM297">
        <v>6</v>
      </c>
      <c r="AN297">
        <v>4</v>
      </c>
      <c r="AO297">
        <v>5</v>
      </c>
      <c r="AP297">
        <v>4</v>
      </c>
      <c r="AQ297">
        <v>1</v>
      </c>
      <c r="AR297">
        <v>4</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57</v>
      </c>
      <c r="C303" t="s">
        <v>46</v>
      </c>
      <c r="D303" t="s">
        <v>59</v>
      </c>
      <c r="E303" t="s">
        <v>60</v>
      </c>
      <c r="F303" t="s">
        <v>49</v>
      </c>
      <c r="G303" t="s">
        <v>1391</v>
      </c>
      <c r="H303">
        <v>2049</v>
      </c>
      <c r="I303" t="s">
        <v>62</v>
      </c>
      <c r="J303" t="s">
        <v>83</v>
      </c>
      <c r="K303" t="s">
        <v>64</v>
      </c>
      <c r="L303" t="s">
        <v>44</v>
      </c>
      <c r="M303" t="s">
        <v>54</v>
      </c>
      <c r="N303">
        <v>2</v>
      </c>
      <c r="O303">
        <v>-2</v>
      </c>
      <c r="P303">
        <v>0</v>
      </c>
      <c r="Q303">
        <v>35</v>
      </c>
      <c r="R303">
        <v>0</v>
      </c>
      <c r="T303">
        <v>0</v>
      </c>
      <c r="U303">
        <v>1</v>
      </c>
      <c r="V303">
        <v>1199</v>
      </c>
      <c r="W303">
        <v>18</v>
      </c>
      <c r="X303" t="s">
        <v>71</v>
      </c>
      <c r="Y303">
        <v>1</v>
      </c>
      <c r="Z303">
        <v>3</v>
      </c>
      <c r="AA303">
        <v>80</v>
      </c>
      <c r="AB303">
        <v>3</v>
      </c>
      <c r="AC303">
        <v>2</v>
      </c>
      <c r="AD303">
        <v>3</v>
      </c>
      <c r="AE303">
        <v>5689</v>
      </c>
      <c r="AF303">
        <v>24594</v>
      </c>
      <c r="AG303">
        <v>1</v>
      </c>
      <c r="AH303">
        <v>14</v>
      </c>
      <c r="AI303">
        <v>3</v>
      </c>
      <c r="AJ303">
        <v>4</v>
      </c>
      <c r="AK303">
        <v>80</v>
      </c>
      <c r="AL303">
        <v>2</v>
      </c>
      <c r="AM303">
        <v>10</v>
      </c>
      <c r="AN303">
        <v>4</v>
      </c>
      <c r="AO303">
        <v>10</v>
      </c>
      <c r="AP303">
        <v>2</v>
      </c>
      <c r="AQ303">
        <v>0</v>
      </c>
      <c r="AR303">
        <v>2</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57</v>
      </c>
      <c r="C307" t="s">
        <v>46</v>
      </c>
      <c r="D307" t="s">
        <v>59</v>
      </c>
      <c r="E307" t="s">
        <v>60</v>
      </c>
      <c r="F307" t="s">
        <v>49</v>
      </c>
      <c r="G307" t="s">
        <v>1390</v>
      </c>
      <c r="H307">
        <v>1547</v>
      </c>
      <c r="I307" t="s">
        <v>62</v>
      </c>
      <c r="J307" t="s">
        <v>83</v>
      </c>
      <c r="K307" t="s">
        <v>64</v>
      </c>
      <c r="L307" t="s">
        <v>44</v>
      </c>
      <c r="M307" t="s">
        <v>54</v>
      </c>
      <c r="N307">
        <v>3</v>
      </c>
      <c r="O307">
        <v>-2</v>
      </c>
      <c r="P307">
        <v>0</v>
      </c>
      <c r="Q307">
        <v>42</v>
      </c>
      <c r="R307">
        <v>0</v>
      </c>
      <c r="T307">
        <v>0</v>
      </c>
      <c r="U307">
        <v>1</v>
      </c>
      <c r="V307">
        <v>288</v>
      </c>
      <c r="W307">
        <v>2</v>
      </c>
      <c r="X307" t="s">
        <v>77</v>
      </c>
      <c r="Y307">
        <v>1</v>
      </c>
      <c r="Z307">
        <v>4</v>
      </c>
      <c r="AA307">
        <v>40</v>
      </c>
      <c r="AB307">
        <v>3</v>
      </c>
      <c r="AC307">
        <v>3</v>
      </c>
      <c r="AD307">
        <v>4</v>
      </c>
      <c r="AE307">
        <v>10124</v>
      </c>
      <c r="AF307">
        <v>18611</v>
      </c>
      <c r="AG307">
        <v>2</v>
      </c>
      <c r="AH307">
        <v>14</v>
      </c>
      <c r="AI307">
        <v>3</v>
      </c>
      <c r="AJ307">
        <v>3</v>
      </c>
      <c r="AK307">
        <v>80</v>
      </c>
      <c r="AL307">
        <v>1</v>
      </c>
      <c r="AM307">
        <v>24</v>
      </c>
      <c r="AN307">
        <v>1</v>
      </c>
      <c r="AO307">
        <v>20</v>
      </c>
      <c r="AP307">
        <v>8</v>
      </c>
      <c r="AQ307">
        <v>13</v>
      </c>
      <c r="AR307">
        <v>9</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57</v>
      </c>
      <c r="C309" t="s">
        <v>58</v>
      </c>
      <c r="D309" t="s">
        <v>59</v>
      </c>
      <c r="E309" t="s">
        <v>60</v>
      </c>
      <c r="F309" t="s">
        <v>72</v>
      </c>
      <c r="G309" t="s">
        <v>1389</v>
      </c>
      <c r="H309">
        <v>1606</v>
      </c>
      <c r="I309" t="s">
        <v>62</v>
      </c>
      <c r="J309" t="s">
        <v>83</v>
      </c>
      <c r="K309" t="s">
        <v>64</v>
      </c>
      <c r="L309" t="s">
        <v>44</v>
      </c>
      <c r="M309" t="s">
        <v>54</v>
      </c>
      <c r="N309">
        <v>3</v>
      </c>
      <c r="O309">
        <v>-2</v>
      </c>
      <c r="P309">
        <v>0</v>
      </c>
      <c r="Q309">
        <v>50</v>
      </c>
      <c r="R309">
        <v>0</v>
      </c>
      <c r="T309">
        <v>0</v>
      </c>
      <c r="U309">
        <v>1</v>
      </c>
      <c r="V309">
        <v>1234</v>
      </c>
      <c r="W309">
        <v>20</v>
      </c>
      <c r="X309" t="s">
        <v>134</v>
      </c>
      <c r="Y309">
        <v>1</v>
      </c>
      <c r="Z309">
        <v>2</v>
      </c>
      <c r="AA309">
        <v>41</v>
      </c>
      <c r="AB309">
        <v>3</v>
      </c>
      <c r="AC309">
        <v>4</v>
      </c>
      <c r="AD309">
        <v>3</v>
      </c>
      <c r="AE309">
        <v>11245</v>
      </c>
      <c r="AF309">
        <v>20689</v>
      </c>
      <c r="AG309">
        <v>2</v>
      </c>
      <c r="AH309">
        <v>15</v>
      </c>
      <c r="AI309">
        <v>3</v>
      </c>
      <c r="AJ309">
        <v>3</v>
      </c>
      <c r="AK309">
        <v>80</v>
      </c>
      <c r="AL309">
        <v>1</v>
      </c>
      <c r="AM309">
        <v>32</v>
      </c>
      <c r="AN309">
        <v>3</v>
      </c>
      <c r="AO309">
        <v>30</v>
      </c>
      <c r="AP309">
        <v>8</v>
      </c>
      <c r="AQ309">
        <v>12</v>
      </c>
      <c r="AR309">
        <v>13</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46</v>
      </c>
      <c r="D315" t="s">
        <v>59</v>
      </c>
      <c r="E315" t="s">
        <v>60</v>
      </c>
      <c r="F315" t="s">
        <v>49</v>
      </c>
      <c r="G315" t="s">
        <v>1388</v>
      </c>
      <c r="H315">
        <v>1594</v>
      </c>
      <c r="I315" t="s">
        <v>62</v>
      </c>
      <c r="J315" t="s">
        <v>68</v>
      </c>
      <c r="K315" t="s">
        <v>64</v>
      </c>
      <c r="L315" t="s">
        <v>44</v>
      </c>
      <c r="M315" t="s">
        <v>54</v>
      </c>
      <c r="N315">
        <v>3</v>
      </c>
      <c r="O315">
        <v>-2</v>
      </c>
      <c r="P315">
        <v>0</v>
      </c>
      <c r="Q315">
        <v>36</v>
      </c>
      <c r="R315">
        <v>0</v>
      </c>
      <c r="T315">
        <v>0</v>
      </c>
      <c r="U315">
        <v>1</v>
      </c>
      <c r="V315">
        <v>1302</v>
      </c>
      <c r="W315">
        <v>6</v>
      </c>
      <c r="X315" t="s">
        <v>71</v>
      </c>
      <c r="Y315">
        <v>1</v>
      </c>
      <c r="Z315">
        <v>1</v>
      </c>
      <c r="AA315">
        <v>80</v>
      </c>
      <c r="AB315">
        <v>4</v>
      </c>
      <c r="AC315">
        <v>2</v>
      </c>
      <c r="AD315">
        <v>1</v>
      </c>
      <c r="AE315">
        <v>5562</v>
      </c>
      <c r="AF315">
        <v>19711</v>
      </c>
      <c r="AG315">
        <v>3</v>
      </c>
      <c r="AH315">
        <v>13</v>
      </c>
      <c r="AI315">
        <v>3</v>
      </c>
      <c r="AJ315">
        <v>4</v>
      </c>
      <c r="AK315">
        <v>80</v>
      </c>
      <c r="AL315">
        <v>1</v>
      </c>
      <c r="AM315">
        <v>9</v>
      </c>
      <c r="AN315">
        <v>3</v>
      </c>
      <c r="AO315">
        <v>3</v>
      </c>
      <c r="AP315">
        <v>2</v>
      </c>
      <c r="AQ315">
        <v>0</v>
      </c>
      <c r="AR315">
        <v>2</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69</v>
      </c>
      <c r="D317" t="s">
        <v>59</v>
      </c>
      <c r="E317" t="s">
        <v>60</v>
      </c>
      <c r="F317" t="s">
        <v>66</v>
      </c>
      <c r="G317" t="s">
        <v>1387</v>
      </c>
      <c r="H317">
        <v>1932</v>
      </c>
      <c r="I317" t="s">
        <v>62</v>
      </c>
      <c r="J317" t="s">
        <v>63</v>
      </c>
      <c r="K317" t="s">
        <v>64</v>
      </c>
      <c r="L317" t="s">
        <v>44</v>
      </c>
      <c r="M317" t="s">
        <v>54</v>
      </c>
      <c r="N317">
        <v>3</v>
      </c>
      <c r="O317">
        <v>-2</v>
      </c>
      <c r="P317">
        <v>0</v>
      </c>
      <c r="Q317">
        <v>34</v>
      </c>
      <c r="R317">
        <v>0</v>
      </c>
      <c r="T317">
        <v>0</v>
      </c>
      <c r="U317">
        <v>1</v>
      </c>
      <c r="V317">
        <v>735</v>
      </c>
      <c r="W317">
        <v>22</v>
      </c>
      <c r="X317" t="s">
        <v>71</v>
      </c>
      <c r="Y317">
        <v>1</v>
      </c>
      <c r="Z317">
        <v>3</v>
      </c>
      <c r="AA317">
        <v>86</v>
      </c>
      <c r="AB317">
        <v>2</v>
      </c>
      <c r="AC317">
        <v>2</v>
      </c>
      <c r="AD317">
        <v>4</v>
      </c>
      <c r="AE317">
        <v>5747</v>
      </c>
      <c r="AF317">
        <v>26496</v>
      </c>
      <c r="AG317">
        <v>1</v>
      </c>
      <c r="AH317">
        <v>15</v>
      </c>
      <c r="AI317">
        <v>3</v>
      </c>
      <c r="AJ317">
        <v>2</v>
      </c>
      <c r="AK317">
        <v>80</v>
      </c>
      <c r="AL317">
        <v>0</v>
      </c>
      <c r="AM317">
        <v>16</v>
      </c>
      <c r="AN317">
        <v>3</v>
      </c>
      <c r="AO317">
        <v>15</v>
      </c>
      <c r="AP317">
        <v>10</v>
      </c>
      <c r="AQ317">
        <v>6</v>
      </c>
      <c r="AR317">
        <v>11</v>
      </c>
    </row>
    <row r="318" spans="1:44" x14ac:dyDescent="0.3">
      <c r="A318" t="s">
        <v>56</v>
      </c>
      <c r="B318" t="s">
        <v>57</v>
      </c>
      <c r="C318" t="s">
        <v>75</v>
      </c>
      <c r="D318" t="s">
        <v>59</v>
      </c>
      <c r="E318" t="s">
        <v>60</v>
      </c>
      <c r="F318" t="s">
        <v>49</v>
      </c>
      <c r="G318" t="s">
        <v>1386</v>
      </c>
      <c r="H318">
        <v>1837</v>
      </c>
      <c r="I318" t="s">
        <v>62</v>
      </c>
      <c r="J318" t="s">
        <v>101</v>
      </c>
      <c r="K318" t="s">
        <v>64</v>
      </c>
      <c r="L318" t="s">
        <v>44</v>
      </c>
      <c r="M318" t="s">
        <v>54</v>
      </c>
      <c r="N318">
        <v>3</v>
      </c>
      <c r="O318">
        <v>-2</v>
      </c>
      <c r="P318">
        <v>0</v>
      </c>
      <c r="Q318">
        <v>58</v>
      </c>
      <c r="R318">
        <v>0</v>
      </c>
      <c r="T318">
        <v>0</v>
      </c>
      <c r="U318">
        <v>1</v>
      </c>
      <c r="V318">
        <v>1216</v>
      </c>
      <c r="W318">
        <v>15</v>
      </c>
      <c r="X318" t="s">
        <v>71</v>
      </c>
      <c r="Y318">
        <v>1</v>
      </c>
      <c r="Z318">
        <v>1</v>
      </c>
      <c r="AA318">
        <v>87</v>
      </c>
      <c r="AB318">
        <v>3</v>
      </c>
      <c r="AC318">
        <v>4</v>
      </c>
      <c r="AD318">
        <v>3</v>
      </c>
      <c r="AE318">
        <v>15787</v>
      </c>
      <c r="AF318">
        <v>21624</v>
      </c>
      <c r="AG318">
        <v>2</v>
      </c>
      <c r="AH318">
        <v>14</v>
      </c>
      <c r="AI318">
        <v>3</v>
      </c>
      <c r="AJ318">
        <v>2</v>
      </c>
      <c r="AK318">
        <v>80</v>
      </c>
      <c r="AL318">
        <v>0</v>
      </c>
      <c r="AM318">
        <v>23</v>
      </c>
      <c r="AN318">
        <v>3</v>
      </c>
      <c r="AO318">
        <v>2</v>
      </c>
      <c r="AP318">
        <v>2</v>
      </c>
      <c r="AQ318">
        <v>2</v>
      </c>
      <c r="AR318">
        <v>2</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57</v>
      </c>
      <c r="C320" t="s">
        <v>46</v>
      </c>
      <c r="D320" t="s">
        <v>59</v>
      </c>
      <c r="E320" t="s">
        <v>161</v>
      </c>
      <c r="F320" t="s">
        <v>66</v>
      </c>
      <c r="G320" t="s">
        <v>1385</v>
      </c>
      <c r="H320">
        <v>1972</v>
      </c>
      <c r="I320" t="s">
        <v>62</v>
      </c>
      <c r="J320" t="s">
        <v>163</v>
      </c>
      <c r="K320" t="s">
        <v>64</v>
      </c>
      <c r="L320" t="s">
        <v>44</v>
      </c>
      <c r="M320" t="s">
        <v>54</v>
      </c>
      <c r="N320">
        <v>2</v>
      </c>
      <c r="O320">
        <v>-2</v>
      </c>
      <c r="P320">
        <v>0</v>
      </c>
      <c r="Q320">
        <v>38</v>
      </c>
      <c r="R320">
        <v>0</v>
      </c>
      <c r="T320">
        <v>0</v>
      </c>
      <c r="U320">
        <v>1</v>
      </c>
      <c r="V320">
        <v>1444</v>
      </c>
      <c r="W320">
        <v>1</v>
      </c>
      <c r="X320" t="s">
        <v>71</v>
      </c>
      <c r="Y320">
        <v>1</v>
      </c>
      <c r="Z320">
        <v>4</v>
      </c>
      <c r="AA320">
        <v>88</v>
      </c>
      <c r="AB320">
        <v>3</v>
      </c>
      <c r="AC320">
        <v>1</v>
      </c>
      <c r="AD320">
        <v>2</v>
      </c>
      <c r="AE320">
        <v>2991</v>
      </c>
      <c r="AF320">
        <v>5224</v>
      </c>
      <c r="AG320">
        <v>0</v>
      </c>
      <c r="AH320">
        <v>11</v>
      </c>
      <c r="AI320">
        <v>3</v>
      </c>
      <c r="AJ320">
        <v>2</v>
      </c>
      <c r="AK320">
        <v>80</v>
      </c>
      <c r="AL320">
        <v>1</v>
      </c>
      <c r="AM320">
        <v>7</v>
      </c>
      <c r="AN320">
        <v>3</v>
      </c>
      <c r="AO320">
        <v>6</v>
      </c>
      <c r="AP320">
        <v>2</v>
      </c>
      <c r="AQ320">
        <v>1</v>
      </c>
      <c r="AR320">
        <v>2</v>
      </c>
    </row>
    <row r="321" spans="1:44" x14ac:dyDescent="0.3">
      <c r="A321" t="s">
        <v>56</v>
      </c>
      <c r="B321" t="s">
        <v>57</v>
      </c>
      <c r="C321" t="s">
        <v>46</v>
      </c>
      <c r="D321" t="s">
        <v>59</v>
      </c>
      <c r="E321" t="s">
        <v>161</v>
      </c>
      <c r="F321" t="s">
        <v>163</v>
      </c>
      <c r="G321" t="s">
        <v>1384</v>
      </c>
      <c r="H321">
        <v>1642</v>
      </c>
      <c r="I321" t="s">
        <v>62</v>
      </c>
      <c r="J321" t="s">
        <v>163</v>
      </c>
      <c r="K321" t="s">
        <v>64</v>
      </c>
      <c r="L321" t="s">
        <v>44</v>
      </c>
      <c r="M321" t="s">
        <v>54</v>
      </c>
      <c r="N321">
        <v>3</v>
      </c>
      <c r="O321">
        <v>-2</v>
      </c>
      <c r="P321">
        <v>0</v>
      </c>
      <c r="Q321">
        <v>44</v>
      </c>
      <c r="R321">
        <v>0</v>
      </c>
      <c r="T321">
        <v>0</v>
      </c>
      <c r="U321">
        <v>1</v>
      </c>
      <c r="V321">
        <v>602</v>
      </c>
      <c r="W321">
        <v>1</v>
      </c>
      <c r="X321" t="s">
        <v>134</v>
      </c>
      <c r="Y321">
        <v>1</v>
      </c>
      <c r="Z321">
        <v>1</v>
      </c>
      <c r="AA321">
        <v>37</v>
      </c>
      <c r="AB321">
        <v>3</v>
      </c>
      <c r="AC321">
        <v>2</v>
      </c>
      <c r="AD321">
        <v>4</v>
      </c>
      <c r="AE321">
        <v>5743</v>
      </c>
      <c r="AF321">
        <v>10503</v>
      </c>
      <c r="AG321">
        <v>4</v>
      </c>
      <c r="AH321">
        <v>11</v>
      </c>
      <c r="AI321">
        <v>3</v>
      </c>
      <c r="AJ321">
        <v>3</v>
      </c>
      <c r="AK321">
        <v>80</v>
      </c>
      <c r="AL321">
        <v>0</v>
      </c>
      <c r="AM321">
        <v>14</v>
      </c>
      <c r="AN321">
        <v>3</v>
      </c>
      <c r="AO321">
        <v>10</v>
      </c>
      <c r="AP321">
        <v>7</v>
      </c>
      <c r="AQ321">
        <v>0</v>
      </c>
      <c r="AR321">
        <v>2</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91</v>
      </c>
      <c r="C324" t="s">
        <v>69</v>
      </c>
      <c r="D324" t="s">
        <v>59</v>
      </c>
      <c r="E324" t="s">
        <v>48</v>
      </c>
      <c r="F324" t="s">
        <v>49</v>
      </c>
      <c r="G324" t="s">
        <v>1383</v>
      </c>
      <c r="H324">
        <v>1774</v>
      </c>
      <c r="I324" t="s">
        <v>62</v>
      </c>
      <c r="J324" t="s">
        <v>52</v>
      </c>
      <c r="K324" t="s">
        <v>79</v>
      </c>
      <c r="L324" t="s">
        <v>44</v>
      </c>
      <c r="M324" t="s">
        <v>54</v>
      </c>
      <c r="N324">
        <v>3</v>
      </c>
      <c r="O324">
        <v>-2</v>
      </c>
      <c r="P324">
        <v>0</v>
      </c>
      <c r="Q324">
        <v>34</v>
      </c>
      <c r="R324">
        <v>0</v>
      </c>
      <c r="T324">
        <v>0</v>
      </c>
      <c r="U324">
        <v>1</v>
      </c>
      <c r="V324">
        <v>1375</v>
      </c>
      <c r="W324">
        <v>10</v>
      </c>
      <c r="X324" t="s">
        <v>77</v>
      </c>
      <c r="Y324">
        <v>1</v>
      </c>
      <c r="Z324">
        <v>4</v>
      </c>
      <c r="AA324">
        <v>87</v>
      </c>
      <c r="AB324">
        <v>3</v>
      </c>
      <c r="AC324">
        <v>2</v>
      </c>
      <c r="AD324">
        <v>3</v>
      </c>
      <c r="AE324">
        <v>4001</v>
      </c>
      <c r="AF324">
        <v>12313</v>
      </c>
      <c r="AG324">
        <v>1</v>
      </c>
      <c r="AH324">
        <v>14</v>
      </c>
      <c r="AI324">
        <v>3</v>
      </c>
      <c r="AJ324">
        <v>3</v>
      </c>
      <c r="AK324">
        <v>80</v>
      </c>
      <c r="AL324">
        <v>1</v>
      </c>
      <c r="AM324">
        <v>15</v>
      </c>
      <c r="AN324">
        <v>3</v>
      </c>
      <c r="AO324">
        <v>15</v>
      </c>
      <c r="AP324">
        <v>14</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91</v>
      </c>
      <c r="C326" t="s">
        <v>46</v>
      </c>
      <c r="D326" t="s">
        <v>59</v>
      </c>
      <c r="E326" t="s">
        <v>60</v>
      </c>
      <c r="F326" t="s">
        <v>49</v>
      </c>
      <c r="G326" t="s">
        <v>1382</v>
      </c>
      <c r="H326">
        <v>1737</v>
      </c>
      <c r="I326" t="s">
        <v>62</v>
      </c>
      <c r="J326" t="s">
        <v>68</v>
      </c>
      <c r="K326" t="s">
        <v>64</v>
      </c>
      <c r="L326" t="s">
        <v>44</v>
      </c>
      <c r="M326" t="s">
        <v>54</v>
      </c>
      <c r="N326">
        <v>2</v>
      </c>
      <c r="O326">
        <v>-2</v>
      </c>
      <c r="P326">
        <v>0</v>
      </c>
      <c r="Q326">
        <v>39</v>
      </c>
      <c r="R326">
        <v>0</v>
      </c>
      <c r="T326">
        <v>0</v>
      </c>
      <c r="U326">
        <v>1</v>
      </c>
      <c r="V326">
        <v>792</v>
      </c>
      <c r="W326">
        <v>1</v>
      </c>
      <c r="X326" t="s">
        <v>77</v>
      </c>
      <c r="Y326">
        <v>1</v>
      </c>
      <c r="Z326">
        <v>4</v>
      </c>
      <c r="AA326">
        <v>77</v>
      </c>
      <c r="AB326">
        <v>3</v>
      </c>
      <c r="AC326">
        <v>2</v>
      </c>
      <c r="AD326">
        <v>4</v>
      </c>
      <c r="AE326">
        <v>6472</v>
      </c>
      <c r="AF326">
        <v>8989</v>
      </c>
      <c r="AG326">
        <v>1</v>
      </c>
      <c r="AH326">
        <v>15</v>
      </c>
      <c r="AI326">
        <v>3</v>
      </c>
      <c r="AJ326">
        <v>4</v>
      </c>
      <c r="AK326">
        <v>80</v>
      </c>
      <c r="AL326">
        <v>1</v>
      </c>
      <c r="AM326">
        <v>9</v>
      </c>
      <c r="AN326">
        <v>3</v>
      </c>
      <c r="AO326">
        <v>9</v>
      </c>
      <c r="AP326">
        <v>8</v>
      </c>
      <c r="AQ326">
        <v>5</v>
      </c>
      <c r="AR326">
        <v>8</v>
      </c>
    </row>
    <row r="327" spans="1:44" x14ac:dyDescent="0.3">
      <c r="A327" t="s">
        <v>56</v>
      </c>
      <c r="B327" t="s">
        <v>91</v>
      </c>
      <c r="C327" t="s">
        <v>69</v>
      </c>
      <c r="D327" t="s">
        <v>59</v>
      </c>
      <c r="E327" t="s">
        <v>60</v>
      </c>
      <c r="F327" t="s">
        <v>72</v>
      </c>
      <c r="G327" t="s">
        <v>1381</v>
      </c>
      <c r="H327">
        <v>1948</v>
      </c>
      <c r="I327" t="s">
        <v>62</v>
      </c>
      <c r="J327" t="s">
        <v>63</v>
      </c>
      <c r="K327" t="s">
        <v>79</v>
      </c>
      <c r="L327" t="s">
        <v>44</v>
      </c>
      <c r="M327" t="s">
        <v>54</v>
      </c>
      <c r="N327">
        <v>3</v>
      </c>
      <c r="O327">
        <v>-2</v>
      </c>
      <c r="P327">
        <v>0</v>
      </c>
      <c r="Q327">
        <v>31</v>
      </c>
      <c r="R327">
        <v>0</v>
      </c>
      <c r="T327">
        <v>0</v>
      </c>
      <c r="U327">
        <v>1</v>
      </c>
      <c r="V327">
        <v>976</v>
      </c>
      <c r="W327">
        <v>3</v>
      </c>
      <c r="X327" t="s">
        <v>55</v>
      </c>
      <c r="Y327">
        <v>1</v>
      </c>
      <c r="Z327">
        <v>3</v>
      </c>
      <c r="AA327">
        <v>48</v>
      </c>
      <c r="AB327">
        <v>3</v>
      </c>
      <c r="AC327">
        <v>1</v>
      </c>
      <c r="AD327">
        <v>1</v>
      </c>
      <c r="AE327">
        <v>3065</v>
      </c>
      <c r="AF327">
        <v>3995</v>
      </c>
      <c r="AG327">
        <v>1</v>
      </c>
      <c r="AH327">
        <v>13</v>
      </c>
      <c r="AI327">
        <v>3</v>
      </c>
      <c r="AJ327">
        <v>4</v>
      </c>
      <c r="AK327">
        <v>80</v>
      </c>
      <c r="AL327">
        <v>1</v>
      </c>
      <c r="AM327">
        <v>4</v>
      </c>
      <c r="AN327">
        <v>4</v>
      </c>
      <c r="AO327">
        <v>4</v>
      </c>
      <c r="AP327">
        <v>2</v>
      </c>
      <c r="AQ327">
        <v>2</v>
      </c>
      <c r="AR327">
        <v>3</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56</v>
      </c>
      <c r="B329" t="s">
        <v>91</v>
      </c>
      <c r="C329" t="s">
        <v>46</v>
      </c>
      <c r="D329" t="s">
        <v>59</v>
      </c>
      <c r="E329" t="s">
        <v>60</v>
      </c>
      <c r="F329" t="s">
        <v>49</v>
      </c>
      <c r="G329" t="s">
        <v>1380</v>
      </c>
      <c r="H329">
        <v>1552</v>
      </c>
      <c r="I329" t="s">
        <v>62</v>
      </c>
      <c r="J329" t="s">
        <v>83</v>
      </c>
      <c r="K329" t="s">
        <v>79</v>
      </c>
      <c r="L329" t="s">
        <v>44</v>
      </c>
      <c r="M329" t="s">
        <v>54</v>
      </c>
      <c r="N329">
        <v>2</v>
      </c>
      <c r="O329">
        <v>-2</v>
      </c>
      <c r="P329">
        <v>0</v>
      </c>
      <c r="Q329">
        <v>40</v>
      </c>
      <c r="R329">
        <v>0</v>
      </c>
      <c r="T329">
        <v>0</v>
      </c>
      <c r="U329">
        <v>1</v>
      </c>
      <c r="V329">
        <v>1142</v>
      </c>
      <c r="W329">
        <v>8</v>
      </c>
      <c r="X329" t="s">
        <v>55</v>
      </c>
      <c r="Y329">
        <v>1</v>
      </c>
      <c r="Z329">
        <v>4</v>
      </c>
      <c r="AA329">
        <v>72</v>
      </c>
      <c r="AB329">
        <v>3</v>
      </c>
      <c r="AC329">
        <v>2</v>
      </c>
      <c r="AD329">
        <v>4</v>
      </c>
      <c r="AE329">
        <v>4069</v>
      </c>
      <c r="AF329">
        <v>8841</v>
      </c>
      <c r="AG329">
        <v>3</v>
      </c>
      <c r="AH329">
        <v>18</v>
      </c>
      <c r="AI329">
        <v>3</v>
      </c>
      <c r="AJ329">
        <v>3</v>
      </c>
      <c r="AK329">
        <v>80</v>
      </c>
      <c r="AL329">
        <v>0</v>
      </c>
      <c r="AM329">
        <v>8</v>
      </c>
      <c r="AN329">
        <v>3</v>
      </c>
      <c r="AO329">
        <v>2</v>
      </c>
      <c r="AP329">
        <v>2</v>
      </c>
      <c r="AQ329">
        <v>2</v>
      </c>
      <c r="AR329">
        <v>2</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45</v>
      </c>
      <c r="C332" t="s">
        <v>58</v>
      </c>
      <c r="D332" t="s">
        <v>59</v>
      </c>
      <c r="E332" t="s">
        <v>48</v>
      </c>
      <c r="F332" t="s">
        <v>49</v>
      </c>
      <c r="G332" t="s">
        <v>1348</v>
      </c>
      <c r="H332">
        <v>1602</v>
      </c>
      <c r="I332" t="s">
        <v>62</v>
      </c>
      <c r="J332" t="s">
        <v>95</v>
      </c>
      <c r="K332" t="s">
        <v>53</v>
      </c>
      <c r="L332" t="s">
        <v>56</v>
      </c>
      <c r="M332" t="s">
        <v>54</v>
      </c>
      <c r="N332">
        <v>5</v>
      </c>
      <c r="O332">
        <v>-2</v>
      </c>
      <c r="P332">
        <v>0</v>
      </c>
      <c r="Q332">
        <v>46</v>
      </c>
      <c r="R332">
        <v>0</v>
      </c>
      <c r="T332">
        <v>0</v>
      </c>
      <c r="U332">
        <v>1</v>
      </c>
      <c r="V332">
        <v>563</v>
      </c>
      <c r="W332">
        <v>1</v>
      </c>
      <c r="X332" t="s">
        <v>71</v>
      </c>
      <c r="Y332">
        <v>1</v>
      </c>
      <c r="Z332">
        <v>4</v>
      </c>
      <c r="AA332">
        <v>56</v>
      </c>
      <c r="AB332">
        <v>4</v>
      </c>
      <c r="AC332">
        <v>4</v>
      </c>
      <c r="AD332">
        <v>1</v>
      </c>
      <c r="AE332">
        <v>17567</v>
      </c>
      <c r="AF332">
        <v>3156</v>
      </c>
      <c r="AG332">
        <v>1</v>
      </c>
      <c r="AH332">
        <v>15</v>
      </c>
      <c r="AI332">
        <v>3</v>
      </c>
      <c r="AJ332">
        <v>2</v>
      </c>
      <c r="AK332">
        <v>80</v>
      </c>
      <c r="AL332">
        <v>0</v>
      </c>
      <c r="AM332">
        <v>27</v>
      </c>
      <c r="AN332">
        <v>1</v>
      </c>
      <c r="AO332">
        <v>26</v>
      </c>
      <c r="AP332">
        <v>0</v>
      </c>
      <c r="AQ332">
        <v>0</v>
      </c>
      <c r="AR332">
        <v>12</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45</v>
      </c>
      <c r="C334" t="s">
        <v>69</v>
      </c>
      <c r="D334" t="s">
        <v>59</v>
      </c>
      <c r="E334" t="s">
        <v>48</v>
      </c>
      <c r="F334" t="s">
        <v>106</v>
      </c>
      <c r="G334" t="s">
        <v>1347</v>
      </c>
      <c r="H334">
        <v>1965</v>
      </c>
      <c r="I334" t="s">
        <v>62</v>
      </c>
      <c r="J334" t="s">
        <v>52</v>
      </c>
      <c r="K334" t="s">
        <v>53</v>
      </c>
      <c r="L334" t="s">
        <v>56</v>
      </c>
      <c r="M334" t="s">
        <v>54</v>
      </c>
      <c r="N334">
        <v>5</v>
      </c>
      <c r="O334">
        <v>-2</v>
      </c>
      <c r="P334">
        <v>0</v>
      </c>
      <c r="Q334">
        <v>27</v>
      </c>
      <c r="R334">
        <v>0</v>
      </c>
      <c r="T334">
        <v>0</v>
      </c>
      <c r="U334">
        <v>1</v>
      </c>
      <c r="V334">
        <v>954</v>
      </c>
      <c r="W334">
        <v>9</v>
      </c>
      <c r="X334" t="s">
        <v>77</v>
      </c>
      <c r="Y334">
        <v>1</v>
      </c>
      <c r="Z334">
        <v>4</v>
      </c>
      <c r="AA334">
        <v>44</v>
      </c>
      <c r="AB334">
        <v>3</v>
      </c>
      <c r="AC334">
        <v>2</v>
      </c>
      <c r="AD334">
        <v>1</v>
      </c>
      <c r="AE334">
        <v>4105</v>
      </c>
      <c r="AF334">
        <v>5099</v>
      </c>
      <c r="AG334">
        <v>1</v>
      </c>
      <c r="AH334">
        <v>14</v>
      </c>
      <c r="AI334">
        <v>3</v>
      </c>
      <c r="AJ334">
        <v>1</v>
      </c>
      <c r="AK334">
        <v>80</v>
      </c>
      <c r="AL334">
        <v>0</v>
      </c>
      <c r="AM334">
        <v>7</v>
      </c>
      <c r="AN334">
        <v>3</v>
      </c>
      <c r="AO334">
        <v>7</v>
      </c>
      <c r="AP334">
        <v>7</v>
      </c>
      <c r="AQ334">
        <v>0</v>
      </c>
      <c r="AR334">
        <v>7</v>
      </c>
    </row>
    <row r="335" spans="1:44" x14ac:dyDescent="0.3">
      <c r="A335" t="s">
        <v>56</v>
      </c>
      <c r="B335" t="s">
        <v>45</v>
      </c>
      <c r="C335" t="s">
        <v>46</v>
      </c>
      <c r="D335" t="s">
        <v>59</v>
      </c>
      <c r="E335" t="s">
        <v>48</v>
      </c>
      <c r="F335" t="s">
        <v>106</v>
      </c>
      <c r="G335" t="s">
        <v>1346</v>
      </c>
      <c r="H335">
        <v>1708</v>
      </c>
      <c r="I335" t="s">
        <v>62</v>
      </c>
      <c r="J335" t="s">
        <v>52</v>
      </c>
      <c r="K335" t="s">
        <v>53</v>
      </c>
      <c r="L335" t="s">
        <v>56</v>
      </c>
      <c r="M335" t="s">
        <v>54</v>
      </c>
      <c r="N335">
        <v>3</v>
      </c>
      <c r="O335">
        <v>-2</v>
      </c>
      <c r="P335">
        <v>0</v>
      </c>
      <c r="Q335">
        <v>41</v>
      </c>
      <c r="R335">
        <v>0</v>
      </c>
      <c r="T335">
        <v>0</v>
      </c>
      <c r="U335">
        <v>1</v>
      </c>
      <c r="V335">
        <v>918</v>
      </c>
      <c r="W335">
        <v>6</v>
      </c>
      <c r="X335" t="s">
        <v>77</v>
      </c>
      <c r="Y335">
        <v>1</v>
      </c>
      <c r="Z335">
        <v>4</v>
      </c>
      <c r="AA335">
        <v>35</v>
      </c>
      <c r="AB335">
        <v>3</v>
      </c>
      <c r="AC335">
        <v>3</v>
      </c>
      <c r="AD335">
        <v>1</v>
      </c>
      <c r="AE335">
        <v>9241</v>
      </c>
      <c r="AF335">
        <v>15869</v>
      </c>
      <c r="AG335">
        <v>1</v>
      </c>
      <c r="AH335">
        <v>12</v>
      </c>
      <c r="AI335">
        <v>3</v>
      </c>
      <c r="AJ335">
        <v>2</v>
      </c>
      <c r="AK335">
        <v>80</v>
      </c>
      <c r="AL335">
        <v>0</v>
      </c>
      <c r="AM335">
        <v>10</v>
      </c>
      <c r="AN335">
        <v>3</v>
      </c>
      <c r="AO335">
        <v>10</v>
      </c>
      <c r="AP335">
        <v>8</v>
      </c>
      <c r="AQ335">
        <v>8</v>
      </c>
      <c r="AR335">
        <v>7</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72</v>
      </c>
      <c r="G340" t="s">
        <v>1345</v>
      </c>
      <c r="H340">
        <v>1469</v>
      </c>
      <c r="I340" t="s">
        <v>62</v>
      </c>
      <c r="J340" t="s">
        <v>52</v>
      </c>
      <c r="K340" t="s">
        <v>53</v>
      </c>
      <c r="L340" t="s">
        <v>56</v>
      </c>
      <c r="M340" t="s">
        <v>54</v>
      </c>
      <c r="N340">
        <v>4</v>
      </c>
      <c r="O340">
        <v>-2</v>
      </c>
      <c r="P340">
        <v>0</v>
      </c>
      <c r="Q340">
        <v>28</v>
      </c>
      <c r="R340">
        <v>0</v>
      </c>
      <c r="T340">
        <v>0</v>
      </c>
      <c r="U340">
        <v>1</v>
      </c>
      <c r="V340">
        <v>866</v>
      </c>
      <c r="W340">
        <v>5</v>
      </c>
      <c r="X340" t="s">
        <v>77</v>
      </c>
      <c r="Y340">
        <v>1</v>
      </c>
      <c r="Z340">
        <v>4</v>
      </c>
      <c r="AA340">
        <v>84</v>
      </c>
      <c r="AB340">
        <v>3</v>
      </c>
      <c r="AC340">
        <v>2</v>
      </c>
      <c r="AD340">
        <v>1</v>
      </c>
      <c r="AE340">
        <v>8463</v>
      </c>
      <c r="AF340">
        <v>23490</v>
      </c>
      <c r="AG340">
        <v>0</v>
      </c>
      <c r="AH340">
        <v>18</v>
      </c>
      <c r="AI340">
        <v>3</v>
      </c>
      <c r="AJ340">
        <v>4</v>
      </c>
      <c r="AK340">
        <v>80</v>
      </c>
      <c r="AL340">
        <v>0</v>
      </c>
      <c r="AM340">
        <v>6</v>
      </c>
      <c r="AN340">
        <v>3</v>
      </c>
      <c r="AO340">
        <v>5</v>
      </c>
      <c r="AP340">
        <v>4</v>
      </c>
      <c r="AQ340">
        <v>1</v>
      </c>
      <c r="AR340">
        <v>3</v>
      </c>
    </row>
    <row r="341" spans="1:44" x14ac:dyDescent="0.3">
      <c r="A341" t="s">
        <v>56</v>
      </c>
      <c r="B341" t="s">
        <v>45</v>
      </c>
      <c r="C341" t="s">
        <v>92</v>
      </c>
      <c r="D341" t="s">
        <v>59</v>
      </c>
      <c r="E341" t="s">
        <v>48</v>
      </c>
      <c r="F341" t="s">
        <v>49</v>
      </c>
      <c r="G341" t="s">
        <v>1344</v>
      </c>
      <c r="H341">
        <v>1680</v>
      </c>
      <c r="I341" t="s">
        <v>62</v>
      </c>
      <c r="J341" t="s">
        <v>99</v>
      </c>
      <c r="K341" t="s">
        <v>53</v>
      </c>
      <c r="L341" t="s">
        <v>56</v>
      </c>
      <c r="M341" t="s">
        <v>54</v>
      </c>
      <c r="N341">
        <v>3</v>
      </c>
      <c r="O341">
        <v>-2</v>
      </c>
      <c r="P341">
        <v>0</v>
      </c>
      <c r="Q341">
        <v>20</v>
      </c>
      <c r="R341">
        <v>0</v>
      </c>
      <c r="T341">
        <v>0</v>
      </c>
      <c r="U341">
        <v>1</v>
      </c>
      <c r="V341">
        <v>727</v>
      </c>
      <c r="W341">
        <v>9</v>
      </c>
      <c r="X341" t="s">
        <v>65</v>
      </c>
      <c r="Y341">
        <v>1</v>
      </c>
      <c r="Z341">
        <v>4</v>
      </c>
      <c r="AA341">
        <v>54</v>
      </c>
      <c r="AB341">
        <v>3</v>
      </c>
      <c r="AC341">
        <v>1</v>
      </c>
      <c r="AD341">
        <v>1</v>
      </c>
      <c r="AE341">
        <v>2728</v>
      </c>
      <c r="AF341">
        <v>21082</v>
      </c>
      <c r="AG341">
        <v>1</v>
      </c>
      <c r="AH341">
        <v>11</v>
      </c>
      <c r="AI341">
        <v>3</v>
      </c>
      <c r="AJ341">
        <v>1</v>
      </c>
      <c r="AK341">
        <v>80</v>
      </c>
      <c r="AL341">
        <v>0</v>
      </c>
      <c r="AM341">
        <v>2</v>
      </c>
      <c r="AN341">
        <v>3</v>
      </c>
      <c r="AO341">
        <v>2</v>
      </c>
      <c r="AP341">
        <v>2</v>
      </c>
      <c r="AQ341">
        <v>0</v>
      </c>
      <c r="AR341">
        <v>2</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48</v>
      </c>
      <c r="F344" t="s">
        <v>66</v>
      </c>
      <c r="G344" t="s">
        <v>1343</v>
      </c>
      <c r="H344">
        <v>1478</v>
      </c>
      <c r="I344" t="s">
        <v>62</v>
      </c>
      <c r="J344" t="s">
        <v>52</v>
      </c>
      <c r="K344" t="s">
        <v>53</v>
      </c>
      <c r="L344" t="s">
        <v>56</v>
      </c>
      <c r="M344" t="s">
        <v>54</v>
      </c>
      <c r="N344">
        <v>2</v>
      </c>
      <c r="O344">
        <v>-2</v>
      </c>
      <c r="P344">
        <v>0</v>
      </c>
      <c r="Q344">
        <v>34</v>
      </c>
      <c r="R344">
        <v>0</v>
      </c>
      <c r="T344">
        <v>0</v>
      </c>
      <c r="U344">
        <v>1</v>
      </c>
      <c r="V344">
        <v>1326</v>
      </c>
      <c r="W344">
        <v>3</v>
      </c>
      <c r="X344" t="s">
        <v>77</v>
      </c>
      <c r="Y344">
        <v>1</v>
      </c>
      <c r="Z344">
        <v>4</v>
      </c>
      <c r="AA344">
        <v>81</v>
      </c>
      <c r="AB344">
        <v>1</v>
      </c>
      <c r="AC344">
        <v>2</v>
      </c>
      <c r="AD344">
        <v>1</v>
      </c>
      <c r="AE344">
        <v>4759</v>
      </c>
      <c r="AF344">
        <v>15891</v>
      </c>
      <c r="AG344">
        <v>3</v>
      </c>
      <c r="AH344">
        <v>18</v>
      </c>
      <c r="AI344">
        <v>3</v>
      </c>
      <c r="AJ344">
        <v>4</v>
      </c>
      <c r="AK344">
        <v>80</v>
      </c>
      <c r="AL344">
        <v>0</v>
      </c>
      <c r="AM344">
        <v>15</v>
      </c>
      <c r="AN344">
        <v>3</v>
      </c>
      <c r="AO344">
        <v>13</v>
      </c>
      <c r="AP344">
        <v>9</v>
      </c>
      <c r="AQ344">
        <v>3</v>
      </c>
      <c r="AR344">
        <v>12</v>
      </c>
    </row>
    <row r="345" spans="1:44" x14ac:dyDescent="0.3">
      <c r="A345" t="s">
        <v>56</v>
      </c>
      <c r="B345" t="s">
        <v>45</v>
      </c>
      <c r="C345" t="s">
        <v>69</v>
      </c>
      <c r="D345" t="s">
        <v>59</v>
      </c>
      <c r="E345" t="s">
        <v>48</v>
      </c>
      <c r="F345" t="s">
        <v>72</v>
      </c>
      <c r="G345" t="s">
        <v>1342</v>
      </c>
      <c r="H345">
        <v>1836</v>
      </c>
      <c r="I345" t="s">
        <v>62</v>
      </c>
      <c r="J345" t="s">
        <v>52</v>
      </c>
      <c r="K345" t="s">
        <v>53</v>
      </c>
      <c r="L345" t="s">
        <v>56</v>
      </c>
      <c r="M345" t="s">
        <v>54</v>
      </c>
      <c r="N345">
        <v>4</v>
      </c>
      <c r="O345">
        <v>-2</v>
      </c>
      <c r="P345">
        <v>0</v>
      </c>
      <c r="Q345">
        <v>26</v>
      </c>
      <c r="R345">
        <v>0</v>
      </c>
      <c r="T345">
        <v>0</v>
      </c>
      <c r="U345">
        <v>1</v>
      </c>
      <c r="V345">
        <v>572</v>
      </c>
      <c r="W345">
        <v>10</v>
      </c>
      <c r="X345" t="s">
        <v>77</v>
      </c>
      <c r="Y345">
        <v>1</v>
      </c>
      <c r="Z345">
        <v>3</v>
      </c>
      <c r="AA345">
        <v>46</v>
      </c>
      <c r="AB345">
        <v>3</v>
      </c>
      <c r="AC345">
        <v>2</v>
      </c>
      <c r="AD345">
        <v>4</v>
      </c>
      <c r="AE345">
        <v>4684</v>
      </c>
      <c r="AF345">
        <v>9125</v>
      </c>
      <c r="AG345">
        <v>1</v>
      </c>
      <c r="AH345">
        <v>13</v>
      </c>
      <c r="AI345">
        <v>3</v>
      </c>
      <c r="AJ345">
        <v>1</v>
      </c>
      <c r="AK345">
        <v>80</v>
      </c>
      <c r="AL345">
        <v>0</v>
      </c>
      <c r="AM345">
        <v>5</v>
      </c>
      <c r="AN345">
        <v>3</v>
      </c>
      <c r="AO345">
        <v>5</v>
      </c>
      <c r="AP345">
        <v>3</v>
      </c>
      <c r="AQ345">
        <v>1</v>
      </c>
      <c r="AR345">
        <v>2</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69</v>
      </c>
      <c r="D350" t="s">
        <v>59</v>
      </c>
      <c r="E350" t="s">
        <v>48</v>
      </c>
      <c r="F350" t="s">
        <v>72</v>
      </c>
      <c r="G350" t="s">
        <v>1341</v>
      </c>
      <c r="H350">
        <v>1650</v>
      </c>
      <c r="I350" t="s">
        <v>62</v>
      </c>
      <c r="J350" t="s">
        <v>52</v>
      </c>
      <c r="K350" t="s">
        <v>53</v>
      </c>
      <c r="L350" t="s">
        <v>56</v>
      </c>
      <c r="M350" t="s">
        <v>54</v>
      </c>
      <c r="N350">
        <v>2</v>
      </c>
      <c r="O350">
        <v>-2</v>
      </c>
      <c r="P350">
        <v>0</v>
      </c>
      <c r="Q350">
        <v>29</v>
      </c>
      <c r="R350">
        <v>0</v>
      </c>
      <c r="T350">
        <v>0</v>
      </c>
      <c r="U350">
        <v>1</v>
      </c>
      <c r="V350">
        <v>469</v>
      </c>
      <c r="W350">
        <v>10</v>
      </c>
      <c r="X350" t="s">
        <v>77</v>
      </c>
      <c r="Y350">
        <v>1</v>
      </c>
      <c r="Z350">
        <v>3</v>
      </c>
      <c r="AA350">
        <v>42</v>
      </c>
      <c r="AB350">
        <v>2</v>
      </c>
      <c r="AC350">
        <v>2</v>
      </c>
      <c r="AD350">
        <v>3</v>
      </c>
      <c r="AE350">
        <v>5869</v>
      </c>
      <c r="AF350">
        <v>23413</v>
      </c>
      <c r="AG350">
        <v>9</v>
      </c>
      <c r="AH350">
        <v>11</v>
      </c>
      <c r="AI350">
        <v>3</v>
      </c>
      <c r="AJ350">
        <v>3</v>
      </c>
      <c r="AK350">
        <v>80</v>
      </c>
      <c r="AL350">
        <v>0</v>
      </c>
      <c r="AM350">
        <v>8</v>
      </c>
      <c r="AN350">
        <v>3</v>
      </c>
      <c r="AO350">
        <v>5</v>
      </c>
      <c r="AP350">
        <v>2</v>
      </c>
      <c r="AQ350">
        <v>1</v>
      </c>
      <c r="AR350">
        <v>4</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48</v>
      </c>
      <c r="F353" t="s">
        <v>106</v>
      </c>
      <c r="G353" t="s">
        <v>1340</v>
      </c>
      <c r="H353">
        <v>1924</v>
      </c>
      <c r="I353" t="s">
        <v>62</v>
      </c>
      <c r="J353" t="s">
        <v>52</v>
      </c>
      <c r="K353" t="s">
        <v>53</v>
      </c>
      <c r="L353" t="s">
        <v>56</v>
      </c>
      <c r="M353" t="s">
        <v>54</v>
      </c>
      <c r="N353">
        <v>2</v>
      </c>
      <c r="O353">
        <v>-2</v>
      </c>
      <c r="P353">
        <v>0</v>
      </c>
      <c r="Q353">
        <v>33</v>
      </c>
      <c r="R353">
        <v>0</v>
      </c>
      <c r="T353">
        <v>0</v>
      </c>
      <c r="U353">
        <v>1</v>
      </c>
      <c r="V353">
        <v>217</v>
      </c>
      <c r="W353">
        <v>10</v>
      </c>
      <c r="X353" t="s">
        <v>71</v>
      </c>
      <c r="Y353">
        <v>1</v>
      </c>
      <c r="Z353">
        <v>2</v>
      </c>
      <c r="AA353">
        <v>43</v>
      </c>
      <c r="AB353">
        <v>3</v>
      </c>
      <c r="AC353">
        <v>2</v>
      </c>
      <c r="AD353">
        <v>1</v>
      </c>
      <c r="AE353">
        <v>5487</v>
      </c>
      <c r="AF353">
        <v>10410</v>
      </c>
      <c r="AG353">
        <v>1</v>
      </c>
      <c r="AH353">
        <v>14</v>
      </c>
      <c r="AI353">
        <v>3</v>
      </c>
      <c r="AJ353">
        <v>2</v>
      </c>
      <c r="AK353">
        <v>80</v>
      </c>
      <c r="AL353">
        <v>0</v>
      </c>
      <c r="AM353">
        <v>10</v>
      </c>
      <c r="AN353">
        <v>2</v>
      </c>
      <c r="AO353">
        <v>10</v>
      </c>
      <c r="AP353">
        <v>4</v>
      </c>
      <c r="AQ353">
        <v>0</v>
      </c>
      <c r="AR353">
        <v>9</v>
      </c>
    </row>
    <row r="354" spans="1:44" x14ac:dyDescent="0.3">
      <c r="A354" t="s">
        <v>56</v>
      </c>
      <c r="B354" t="s">
        <v>45</v>
      </c>
      <c r="C354" t="s">
        <v>46</v>
      </c>
      <c r="D354" t="s">
        <v>59</v>
      </c>
      <c r="E354" t="s">
        <v>48</v>
      </c>
      <c r="F354" t="s">
        <v>72</v>
      </c>
      <c r="G354" t="s">
        <v>1339</v>
      </c>
      <c r="H354">
        <v>1740</v>
      </c>
      <c r="I354" t="s">
        <v>62</v>
      </c>
      <c r="J354" t="s">
        <v>95</v>
      </c>
      <c r="K354" t="s">
        <v>53</v>
      </c>
      <c r="L354" t="s">
        <v>56</v>
      </c>
      <c r="M354" t="s">
        <v>54</v>
      </c>
      <c r="N354">
        <v>3</v>
      </c>
      <c r="O354">
        <v>-2</v>
      </c>
      <c r="P354">
        <v>0</v>
      </c>
      <c r="Q354">
        <v>40</v>
      </c>
      <c r="R354">
        <v>0</v>
      </c>
      <c r="T354">
        <v>0</v>
      </c>
      <c r="U354">
        <v>1</v>
      </c>
      <c r="V354">
        <v>611</v>
      </c>
      <c r="W354">
        <v>7</v>
      </c>
      <c r="X354" t="s">
        <v>71</v>
      </c>
      <c r="Y354">
        <v>1</v>
      </c>
      <c r="Z354">
        <v>2</v>
      </c>
      <c r="AA354">
        <v>88</v>
      </c>
      <c r="AB354">
        <v>3</v>
      </c>
      <c r="AC354">
        <v>5</v>
      </c>
      <c r="AD354">
        <v>2</v>
      </c>
      <c r="AE354">
        <v>19833</v>
      </c>
      <c r="AF354">
        <v>4349</v>
      </c>
      <c r="AG354">
        <v>1</v>
      </c>
      <c r="AH354">
        <v>14</v>
      </c>
      <c r="AI354">
        <v>3</v>
      </c>
      <c r="AJ354">
        <v>2</v>
      </c>
      <c r="AK354">
        <v>80</v>
      </c>
      <c r="AL354">
        <v>0</v>
      </c>
      <c r="AM354">
        <v>21</v>
      </c>
      <c r="AN354">
        <v>2</v>
      </c>
      <c r="AO354">
        <v>21</v>
      </c>
      <c r="AP354">
        <v>8</v>
      </c>
      <c r="AQ354">
        <v>12</v>
      </c>
      <c r="AR354">
        <v>8</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45</v>
      </c>
      <c r="C356" t="s">
        <v>46</v>
      </c>
      <c r="D356" t="s">
        <v>59</v>
      </c>
      <c r="E356" t="s">
        <v>48</v>
      </c>
      <c r="F356" t="s">
        <v>106</v>
      </c>
      <c r="G356" t="s">
        <v>1338</v>
      </c>
      <c r="H356">
        <v>1975</v>
      </c>
      <c r="I356" t="s">
        <v>62</v>
      </c>
      <c r="J356" t="s">
        <v>52</v>
      </c>
      <c r="K356" t="s">
        <v>53</v>
      </c>
      <c r="L356" t="s">
        <v>56</v>
      </c>
      <c r="M356" t="s">
        <v>54</v>
      </c>
      <c r="N356">
        <v>3</v>
      </c>
      <c r="O356">
        <v>-2</v>
      </c>
      <c r="P356">
        <v>0</v>
      </c>
      <c r="Q356">
        <v>39</v>
      </c>
      <c r="R356">
        <v>0</v>
      </c>
      <c r="T356">
        <v>0</v>
      </c>
      <c r="U356">
        <v>1</v>
      </c>
      <c r="V356">
        <v>119</v>
      </c>
      <c r="W356">
        <v>15</v>
      </c>
      <c r="X356" t="s">
        <v>71</v>
      </c>
      <c r="Y356">
        <v>1</v>
      </c>
      <c r="Z356">
        <v>2</v>
      </c>
      <c r="AA356">
        <v>77</v>
      </c>
      <c r="AB356">
        <v>3</v>
      </c>
      <c r="AC356">
        <v>4</v>
      </c>
      <c r="AD356">
        <v>1</v>
      </c>
      <c r="AE356">
        <v>13341</v>
      </c>
      <c r="AF356">
        <v>25098</v>
      </c>
      <c r="AG356">
        <v>0</v>
      </c>
      <c r="AH356">
        <v>12</v>
      </c>
      <c r="AI356">
        <v>3</v>
      </c>
      <c r="AJ356">
        <v>1</v>
      </c>
      <c r="AK356">
        <v>80</v>
      </c>
      <c r="AL356">
        <v>0</v>
      </c>
      <c r="AM356">
        <v>21</v>
      </c>
      <c r="AN356">
        <v>3</v>
      </c>
      <c r="AO356">
        <v>20</v>
      </c>
      <c r="AP356">
        <v>8</v>
      </c>
      <c r="AQ356">
        <v>11</v>
      </c>
      <c r="AR356">
        <v>10</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56</v>
      </c>
      <c r="B359" t="s">
        <v>45</v>
      </c>
      <c r="C359" t="s">
        <v>46</v>
      </c>
      <c r="D359" t="s">
        <v>59</v>
      </c>
      <c r="E359" t="s">
        <v>48</v>
      </c>
      <c r="F359" t="s">
        <v>49</v>
      </c>
      <c r="G359" t="s">
        <v>1337</v>
      </c>
      <c r="H359">
        <v>1961</v>
      </c>
      <c r="I359" t="s">
        <v>62</v>
      </c>
      <c r="J359" t="s">
        <v>99</v>
      </c>
      <c r="K359" t="s">
        <v>53</v>
      </c>
      <c r="L359" t="s">
        <v>56</v>
      </c>
      <c r="M359" t="s">
        <v>54</v>
      </c>
      <c r="N359">
        <v>3</v>
      </c>
      <c r="O359">
        <v>-2</v>
      </c>
      <c r="P359">
        <v>0</v>
      </c>
      <c r="Q359">
        <v>38</v>
      </c>
      <c r="R359">
        <v>0</v>
      </c>
      <c r="T359">
        <v>0</v>
      </c>
      <c r="U359">
        <v>1</v>
      </c>
      <c r="V359">
        <v>1404</v>
      </c>
      <c r="W359">
        <v>1</v>
      </c>
      <c r="X359" t="s">
        <v>77</v>
      </c>
      <c r="Y359">
        <v>1</v>
      </c>
      <c r="Z359">
        <v>1</v>
      </c>
      <c r="AA359">
        <v>59</v>
      </c>
      <c r="AB359">
        <v>2</v>
      </c>
      <c r="AC359">
        <v>1</v>
      </c>
      <c r="AD359">
        <v>1</v>
      </c>
      <c r="AE359">
        <v>2858</v>
      </c>
      <c r="AF359">
        <v>11473</v>
      </c>
      <c r="AG359">
        <v>4</v>
      </c>
      <c r="AH359">
        <v>14</v>
      </c>
      <c r="AI359">
        <v>3</v>
      </c>
      <c r="AJ359">
        <v>1</v>
      </c>
      <c r="AK359">
        <v>80</v>
      </c>
      <c r="AL359">
        <v>0</v>
      </c>
      <c r="AM359">
        <v>20</v>
      </c>
      <c r="AN359">
        <v>2</v>
      </c>
      <c r="AO359">
        <v>1</v>
      </c>
      <c r="AP359">
        <v>0</v>
      </c>
      <c r="AQ359">
        <v>0</v>
      </c>
      <c r="AR359">
        <v>0</v>
      </c>
    </row>
    <row r="360" spans="1:44" x14ac:dyDescent="0.3">
      <c r="A360" t="s">
        <v>56</v>
      </c>
      <c r="B360" t="s">
        <v>45</v>
      </c>
      <c r="C360" t="s">
        <v>69</v>
      </c>
      <c r="D360" t="s">
        <v>59</v>
      </c>
      <c r="E360" t="s">
        <v>48</v>
      </c>
      <c r="F360" t="s">
        <v>49</v>
      </c>
      <c r="G360" t="s">
        <v>1336</v>
      </c>
      <c r="H360">
        <v>1479</v>
      </c>
      <c r="I360" t="s">
        <v>62</v>
      </c>
      <c r="J360" t="s">
        <v>52</v>
      </c>
      <c r="K360" t="s">
        <v>64</v>
      </c>
      <c r="L360" t="s">
        <v>56</v>
      </c>
      <c r="M360" t="s">
        <v>54</v>
      </c>
      <c r="N360">
        <v>2</v>
      </c>
      <c r="O360">
        <v>-2</v>
      </c>
      <c r="P360">
        <v>0</v>
      </c>
      <c r="Q360">
        <v>30</v>
      </c>
      <c r="R360">
        <v>0</v>
      </c>
      <c r="T360">
        <v>0</v>
      </c>
      <c r="U360">
        <v>1</v>
      </c>
      <c r="V360">
        <v>1358</v>
      </c>
      <c r="W360">
        <v>16</v>
      </c>
      <c r="X360" t="s">
        <v>65</v>
      </c>
      <c r="Y360">
        <v>1</v>
      </c>
      <c r="Z360">
        <v>4</v>
      </c>
      <c r="AA360">
        <v>96</v>
      </c>
      <c r="AB360">
        <v>3</v>
      </c>
      <c r="AC360">
        <v>2</v>
      </c>
      <c r="AD360">
        <v>3</v>
      </c>
      <c r="AE360">
        <v>5301</v>
      </c>
      <c r="AF360">
        <v>2939</v>
      </c>
      <c r="AG360">
        <v>8</v>
      </c>
      <c r="AH360">
        <v>15</v>
      </c>
      <c r="AI360">
        <v>3</v>
      </c>
      <c r="AJ360">
        <v>3</v>
      </c>
      <c r="AK360">
        <v>80</v>
      </c>
      <c r="AL360">
        <v>2</v>
      </c>
      <c r="AM360">
        <v>4</v>
      </c>
      <c r="AN360">
        <v>2</v>
      </c>
      <c r="AO360">
        <v>2</v>
      </c>
      <c r="AP360">
        <v>1</v>
      </c>
      <c r="AQ360">
        <v>2</v>
      </c>
      <c r="AR360">
        <v>2</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48</v>
      </c>
      <c r="F363" t="s">
        <v>49</v>
      </c>
      <c r="G363" t="s">
        <v>1335</v>
      </c>
      <c r="H363">
        <v>1995</v>
      </c>
      <c r="I363" t="s">
        <v>62</v>
      </c>
      <c r="J363" t="s">
        <v>52</v>
      </c>
      <c r="K363" t="s">
        <v>64</v>
      </c>
      <c r="L363" t="s">
        <v>56</v>
      </c>
      <c r="M363" t="s">
        <v>54</v>
      </c>
      <c r="N363">
        <v>3</v>
      </c>
      <c r="O363">
        <v>-2</v>
      </c>
      <c r="P363">
        <v>0</v>
      </c>
      <c r="Q363">
        <v>38</v>
      </c>
      <c r="R363">
        <v>0</v>
      </c>
      <c r="T363">
        <v>0</v>
      </c>
      <c r="U363">
        <v>1</v>
      </c>
      <c r="V363">
        <v>1321</v>
      </c>
      <c r="W363">
        <v>1</v>
      </c>
      <c r="X363" t="s">
        <v>71</v>
      </c>
      <c r="Y363">
        <v>1</v>
      </c>
      <c r="Z363">
        <v>4</v>
      </c>
      <c r="AA363">
        <v>86</v>
      </c>
      <c r="AB363">
        <v>3</v>
      </c>
      <c r="AC363">
        <v>2</v>
      </c>
      <c r="AD363">
        <v>2</v>
      </c>
      <c r="AE363">
        <v>4440</v>
      </c>
      <c r="AF363">
        <v>7636</v>
      </c>
      <c r="AG363">
        <v>0</v>
      </c>
      <c r="AH363">
        <v>15</v>
      </c>
      <c r="AI363">
        <v>3</v>
      </c>
      <c r="AJ363">
        <v>1</v>
      </c>
      <c r="AK363">
        <v>80</v>
      </c>
      <c r="AL363">
        <v>2</v>
      </c>
      <c r="AM363">
        <v>16</v>
      </c>
      <c r="AN363">
        <v>3</v>
      </c>
      <c r="AO363">
        <v>15</v>
      </c>
      <c r="AP363">
        <v>13</v>
      </c>
      <c r="AQ363">
        <v>5</v>
      </c>
      <c r="AR363">
        <v>8</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56</v>
      </c>
      <c r="B365" t="s">
        <v>45</v>
      </c>
      <c r="C365" t="s">
        <v>46</v>
      </c>
      <c r="D365" t="s">
        <v>59</v>
      </c>
      <c r="E365" t="s">
        <v>48</v>
      </c>
      <c r="F365" t="s">
        <v>106</v>
      </c>
      <c r="G365" t="s">
        <v>1334</v>
      </c>
      <c r="H365">
        <v>1908</v>
      </c>
      <c r="I365" t="s">
        <v>62</v>
      </c>
      <c r="J365" t="s">
        <v>52</v>
      </c>
      <c r="K365" t="s">
        <v>64</v>
      </c>
      <c r="L365" t="s">
        <v>56</v>
      </c>
      <c r="M365" t="s">
        <v>54</v>
      </c>
      <c r="N365">
        <v>1</v>
      </c>
      <c r="O365">
        <v>-2</v>
      </c>
      <c r="P365">
        <v>0</v>
      </c>
      <c r="Q365">
        <v>36</v>
      </c>
      <c r="R365">
        <v>0</v>
      </c>
      <c r="T365">
        <v>0</v>
      </c>
      <c r="U365">
        <v>1</v>
      </c>
      <c r="V365">
        <v>335</v>
      </c>
      <c r="W365">
        <v>17</v>
      </c>
      <c r="X365" t="s">
        <v>55</v>
      </c>
      <c r="Y365">
        <v>1</v>
      </c>
      <c r="Z365">
        <v>3</v>
      </c>
      <c r="AA365">
        <v>33</v>
      </c>
      <c r="AB365">
        <v>2</v>
      </c>
      <c r="AC365">
        <v>2</v>
      </c>
      <c r="AD365">
        <v>2</v>
      </c>
      <c r="AE365">
        <v>5507</v>
      </c>
      <c r="AF365">
        <v>16822</v>
      </c>
      <c r="AG365">
        <v>2</v>
      </c>
      <c r="AH365">
        <v>16</v>
      </c>
      <c r="AI365">
        <v>3</v>
      </c>
      <c r="AJ365">
        <v>3</v>
      </c>
      <c r="AK365">
        <v>80</v>
      </c>
      <c r="AL365">
        <v>2</v>
      </c>
      <c r="AM365">
        <v>12</v>
      </c>
      <c r="AN365">
        <v>1</v>
      </c>
      <c r="AO365">
        <v>4</v>
      </c>
      <c r="AP365">
        <v>2</v>
      </c>
      <c r="AQ365">
        <v>1</v>
      </c>
      <c r="AR365">
        <v>3</v>
      </c>
    </row>
    <row r="366" spans="1:44" x14ac:dyDescent="0.3">
      <c r="A366" t="s">
        <v>56</v>
      </c>
      <c r="B366" t="s">
        <v>45</v>
      </c>
      <c r="C366" t="s">
        <v>46</v>
      </c>
      <c r="D366" t="s">
        <v>59</v>
      </c>
      <c r="E366" t="s">
        <v>48</v>
      </c>
      <c r="F366" t="s">
        <v>106</v>
      </c>
      <c r="G366" t="s">
        <v>1333</v>
      </c>
      <c r="H366">
        <v>1787</v>
      </c>
      <c r="I366" t="s">
        <v>62</v>
      </c>
      <c r="J366" t="s">
        <v>52</v>
      </c>
      <c r="K366" t="s">
        <v>64</v>
      </c>
      <c r="L366" t="s">
        <v>56</v>
      </c>
      <c r="M366" t="s">
        <v>54</v>
      </c>
      <c r="N366">
        <v>2</v>
      </c>
      <c r="O366">
        <v>-2</v>
      </c>
      <c r="P366">
        <v>0</v>
      </c>
      <c r="Q366">
        <v>37</v>
      </c>
      <c r="R366">
        <v>0</v>
      </c>
      <c r="T366">
        <v>0</v>
      </c>
      <c r="U366">
        <v>1</v>
      </c>
      <c r="V366">
        <v>589</v>
      </c>
      <c r="W366">
        <v>9</v>
      </c>
      <c r="X366" t="s">
        <v>55</v>
      </c>
      <c r="Y366">
        <v>1</v>
      </c>
      <c r="Z366">
        <v>2</v>
      </c>
      <c r="AA366">
        <v>46</v>
      </c>
      <c r="AB366">
        <v>2</v>
      </c>
      <c r="AC366">
        <v>2</v>
      </c>
      <c r="AD366">
        <v>2</v>
      </c>
      <c r="AE366">
        <v>4189</v>
      </c>
      <c r="AF366">
        <v>8800</v>
      </c>
      <c r="AG366">
        <v>1</v>
      </c>
      <c r="AH366">
        <v>14</v>
      </c>
      <c r="AI366">
        <v>3</v>
      </c>
      <c r="AJ366">
        <v>1</v>
      </c>
      <c r="AK366">
        <v>80</v>
      </c>
      <c r="AL366">
        <v>2</v>
      </c>
      <c r="AM366">
        <v>5</v>
      </c>
      <c r="AN366">
        <v>3</v>
      </c>
      <c r="AO366">
        <v>5</v>
      </c>
      <c r="AP366">
        <v>2</v>
      </c>
      <c r="AQ366">
        <v>0</v>
      </c>
      <c r="AR366">
        <v>3</v>
      </c>
    </row>
    <row r="367" spans="1:44" x14ac:dyDescent="0.3">
      <c r="A367" t="s">
        <v>56</v>
      </c>
      <c r="B367" t="s">
        <v>45</v>
      </c>
      <c r="C367" t="s">
        <v>46</v>
      </c>
      <c r="D367" t="s">
        <v>59</v>
      </c>
      <c r="E367" t="s">
        <v>48</v>
      </c>
      <c r="F367" t="s">
        <v>72</v>
      </c>
      <c r="G367" t="s">
        <v>1332</v>
      </c>
      <c r="H367">
        <v>1588</v>
      </c>
      <c r="I367" t="s">
        <v>62</v>
      </c>
      <c r="J367" t="s">
        <v>52</v>
      </c>
      <c r="K367" t="s">
        <v>64</v>
      </c>
      <c r="L367" t="s">
        <v>56</v>
      </c>
      <c r="M367" t="s">
        <v>54</v>
      </c>
      <c r="N367">
        <v>3</v>
      </c>
      <c r="O367">
        <v>-2</v>
      </c>
      <c r="P367">
        <v>0</v>
      </c>
      <c r="Q367">
        <v>39</v>
      </c>
      <c r="R367">
        <v>0</v>
      </c>
      <c r="T367">
        <v>0</v>
      </c>
      <c r="U367">
        <v>1</v>
      </c>
      <c r="V367">
        <v>1462</v>
      </c>
      <c r="W367">
        <v>6</v>
      </c>
      <c r="X367" t="s">
        <v>77</v>
      </c>
      <c r="Y367">
        <v>1</v>
      </c>
      <c r="Z367">
        <v>4</v>
      </c>
      <c r="AA367">
        <v>38</v>
      </c>
      <c r="AB367">
        <v>4</v>
      </c>
      <c r="AC367">
        <v>3</v>
      </c>
      <c r="AD367">
        <v>3</v>
      </c>
      <c r="AE367">
        <v>8237</v>
      </c>
      <c r="AF367">
        <v>4658</v>
      </c>
      <c r="AG367">
        <v>2</v>
      </c>
      <c r="AH367">
        <v>11</v>
      </c>
      <c r="AI367">
        <v>3</v>
      </c>
      <c r="AJ367">
        <v>1</v>
      </c>
      <c r="AK367">
        <v>80</v>
      </c>
      <c r="AL367">
        <v>1</v>
      </c>
      <c r="AM367">
        <v>11</v>
      </c>
      <c r="AN367">
        <v>3</v>
      </c>
      <c r="AO367">
        <v>7</v>
      </c>
      <c r="AP367">
        <v>6</v>
      </c>
      <c r="AQ367">
        <v>7</v>
      </c>
      <c r="AR367">
        <v>6</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56</v>
      </c>
      <c r="B372" t="s">
        <v>45</v>
      </c>
      <c r="C372" t="s">
        <v>69</v>
      </c>
      <c r="D372" t="s">
        <v>59</v>
      </c>
      <c r="E372" t="s">
        <v>48</v>
      </c>
      <c r="F372" t="s">
        <v>106</v>
      </c>
      <c r="G372" t="s">
        <v>1331</v>
      </c>
      <c r="H372">
        <v>1446</v>
      </c>
      <c r="I372" t="s">
        <v>62</v>
      </c>
      <c r="J372" t="s">
        <v>52</v>
      </c>
      <c r="K372" t="s">
        <v>64</v>
      </c>
      <c r="L372" t="s">
        <v>56</v>
      </c>
      <c r="M372" t="s">
        <v>54</v>
      </c>
      <c r="N372">
        <v>3</v>
      </c>
      <c r="O372">
        <v>-2</v>
      </c>
      <c r="P372">
        <v>0</v>
      </c>
      <c r="Q372">
        <v>32</v>
      </c>
      <c r="R372">
        <v>0</v>
      </c>
      <c r="T372">
        <v>0</v>
      </c>
      <c r="U372">
        <v>1</v>
      </c>
      <c r="V372">
        <v>601</v>
      </c>
      <c r="W372">
        <v>7</v>
      </c>
      <c r="X372" t="s">
        <v>134</v>
      </c>
      <c r="Y372">
        <v>1</v>
      </c>
      <c r="Z372">
        <v>4</v>
      </c>
      <c r="AA372">
        <v>97</v>
      </c>
      <c r="AB372">
        <v>3</v>
      </c>
      <c r="AC372">
        <v>2</v>
      </c>
      <c r="AD372">
        <v>2</v>
      </c>
      <c r="AE372">
        <v>9204</v>
      </c>
      <c r="AF372">
        <v>23343</v>
      </c>
      <c r="AG372">
        <v>4</v>
      </c>
      <c r="AH372">
        <v>12</v>
      </c>
      <c r="AI372">
        <v>3</v>
      </c>
      <c r="AJ372">
        <v>3</v>
      </c>
      <c r="AK372">
        <v>80</v>
      </c>
      <c r="AL372">
        <v>1</v>
      </c>
      <c r="AM372">
        <v>7</v>
      </c>
      <c r="AN372">
        <v>2</v>
      </c>
      <c r="AO372">
        <v>4</v>
      </c>
      <c r="AP372">
        <v>3</v>
      </c>
      <c r="AQ372">
        <v>0</v>
      </c>
      <c r="AR372">
        <v>3</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46</v>
      </c>
      <c r="D378" t="s">
        <v>59</v>
      </c>
      <c r="E378" t="s">
        <v>48</v>
      </c>
      <c r="F378" t="s">
        <v>49</v>
      </c>
      <c r="G378" t="s">
        <v>1330</v>
      </c>
      <c r="H378">
        <v>1492</v>
      </c>
      <c r="I378" t="s">
        <v>62</v>
      </c>
      <c r="J378" t="s">
        <v>99</v>
      </c>
      <c r="K378" t="s">
        <v>64</v>
      </c>
      <c r="L378" t="s">
        <v>56</v>
      </c>
      <c r="M378" t="s">
        <v>54</v>
      </c>
      <c r="N378">
        <v>3</v>
      </c>
      <c r="O378">
        <v>-2</v>
      </c>
      <c r="P378">
        <v>0</v>
      </c>
      <c r="Q378">
        <v>35</v>
      </c>
      <c r="R378">
        <v>0</v>
      </c>
      <c r="T378">
        <v>0</v>
      </c>
      <c r="U378">
        <v>1</v>
      </c>
      <c r="V378">
        <v>660</v>
      </c>
      <c r="W378">
        <v>7</v>
      </c>
      <c r="X378" t="s">
        <v>65</v>
      </c>
      <c r="Y378">
        <v>1</v>
      </c>
      <c r="Z378">
        <v>4</v>
      </c>
      <c r="AA378">
        <v>76</v>
      </c>
      <c r="AB378">
        <v>3</v>
      </c>
      <c r="AC378">
        <v>1</v>
      </c>
      <c r="AD378">
        <v>3</v>
      </c>
      <c r="AE378">
        <v>2404</v>
      </c>
      <c r="AF378">
        <v>16192</v>
      </c>
      <c r="AG378">
        <v>1</v>
      </c>
      <c r="AH378">
        <v>13</v>
      </c>
      <c r="AI378">
        <v>3</v>
      </c>
      <c r="AJ378">
        <v>1</v>
      </c>
      <c r="AK378">
        <v>80</v>
      </c>
      <c r="AL378">
        <v>1</v>
      </c>
      <c r="AM378">
        <v>1</v>
      </c>
      <c r="AN378">
        <v>3</v>
      </c>
      <c r="AO378">
        <v>1</v>
      </c>
      <c r="AP378">
        <v>0</v>
      </c>
      <c r="AQ378">
        <v>0</v>
      </c>
      <c r="AR378">
        <v>0</v>
      </c>
    </row>
    <row r="379" spans="1:44" x14ac:dyDescent="0.3">
      <c r="A379" t="s">
        <v>56</v>
      </c>
      <c r="B379" t="s">
        <v>45</v>
      </c>
      <c r="C379" t="s">
        <v>69</v>
      </c>
      <c r="D379" t="s">
        <v>59</v>
      </c>
      <c r="E379" t="s">
        <v>48</v>
      </c>
      <c r="F379" t="s">
        <v>49</v>
      </c>
      <c r="G379" t="s">
        <v>1329</v>
      </c>
      <c r="H379">
        <v>1739</v>
      </c>
      <c r="I379" t="s">
        <v>62</v>
      </c>
      <c r="J379" t="s">
        <v>52</v>
      </c>
      <c r="K379" t="s">
        <v>64</v>
      </c>
      <c r="L379" t="s">
        <v>56</v>
      </c>
      <c r="M379" t="s">
        <v>54</v>
      </c>
      <c r="N379">
        <v>2</v>
      </c>
      <c r="O379">
        <v>-2</v>
      </c>
      <c r="P379">
        <v>0</v>
      </c>
      <c r="Q379">
        <v>32</v>
      </c>
      <c r="R379">
        <v>0</v>
      </c>
      <c r="T379">
        <v>0</v>
      </c>
      <c r="U379">
        <v>1</v>
      </c>
      <c r="V379">
        <v>371</v>
      </c>
      <c r="W379">
        <v>19</v>
      </c>
      <c r="X379" t="s">
        <v>77</v>
      </c>
      <c r="Y379">
        <v>1</v>
      </c>
      <c r="Z379">
        <v>4</v>
      </c>
      <c r="AA379">
        <v>80</v>
      </c>
      <c r="AB379">
        <v>1</v>
      </c>
      <c r="AC379">
        <v>3</v>
      </c>
      <c r="AD379">
        <v>3</v>
      </c>
      <c r="AE379">
        <v>9610</v>
      </c>
      <c r="AF379">
        <v>3840</v>
      </c>
      <c r="AG379">
        <v>3</v>
      </c>
      <c r="AH379">
        <v>13</v>
      </c>
      <c r="AI379">
        <v>3</v>
      </c>
      <c r="AJ379">
        <v>3</v>
      </c>
      <c r="AK379">
        <v>80</v>
      </c>
      <c r="AL379">
        <v>1</v>
      </c>
      <c r="AM379">
        <v>10</v>
      </c>
      <c r="AN379">
        <v>1</v>
      </c>
      <c r="AO379">
        <v>4</v>
      </c>
      <c r="AP379">
        <v>3</v>
      </c>
      <c r="AQ379">
        <v>0</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46</v>
      </c>
      <c r="D381" t="s">
        <v>59</v>
      </c>
      <c r="E381" t="s">
        <v>48</v>
      </c>
      <c r="F381" t="s">
        <v>49</v>
      </c>
      <c r="G381" t="s">
        <v>1328</v>
      </c>
      <c r="H381">
        <v>1582</v>
      </c>
      <c r="I381" t="s">
        <v>62</v>
      </c>
      <c r="J381" t="s">
        <v>52</v>
      </c>
      <c r="K381" t="s">
        <v>64</v>
      </c>
      <c r="L381" t="s">
        <v>56</v>
      </c>
      <c r="M381" t="s">
        <v>54</v>
      </c>
      <c r="N381">
        <v>3</v>
      </c>
      <c r="O381">
        <v>-2</v>
      </c>
      <c r="P381">
        <v>0</v>
      </c>
      <c r="Q381">
        <v>38</v>
      </c>
      <c r="R381">
        <v>0</v>
      </c>
      <c r="T381">
        <v>0</v>
      </c>
      <c r="U381">
        <v>1</v>
      </c>
      <c r="V381">
        <v>1245</v>
      </c>
      <c r="W381">
        <v>14</v>
      </c>
      <c r="X381" t="s">
        <v>77</v>
      </c>
      <c r="Y381">
        <v>1</v>
      </c>
      <c r="Z381">
        <v>3</v>
      </c>
      <c r="AA381">
        <v>80</v>
      </c>
      <c r="AB381">
        <v>3</v>
      </c>
      <c r="AC381">
        <v>2</v>
      </c>
      <c r="AD381">
        <v>2</v>
      </c>
      <c r="AE381">
        <v>9924</v>
      </c>
      <c r="AF381">
        <v>12355</v>
      </c>
      <c r="AG381">
        <v>0</v>
      </c>
      <c r="AH381">
        <v>11</v>
      </c>
      <c r="AI381">
        <v>3</v>
      </c>
      <c r="AJ381">
        <v>4</v>
      </c>
      <c r="AK381">
        <v>80</v>
      </c>
      <c r="AL381">
        <v>1</v>
      </c>
      <c r="AM381">
        <v>10</v>
      </c>
      <c r="AN381">
        <v>3</v>
      </c>
      <c r="AO381">
        <v>9</v>
      </c>
      <c r="AP381">
        <v>8</v>
      </c>
      <c r="AQ381">
        <v>7</v>
      </c>
      <c r="AR381">
        <v>7</v>
      </c>
    </row>
    <row r="382" spans="1:44" x14ac:dyDescent="0.3">
      <c r="A382" t="s">
        <v>56</v>
      </c>
      <c r="B382" t="s">
        <v>45</v>
      </c>
      <c r="C382" t="s">
        <v>69</v>
      </c>
      <c r="D382" t="s">
        <v>59</v>
      </c>
      <c r="E382" t="s">
        <v>48</v>
      </c>
      <c r="F382" t="s">
        <v>113</v>
      </c>
      <c r="G382" t="s">
        <v>1327</v>
      </c>
      <c r="H382">
        <v>1568</v>
      </c>
      <c r="I382" t="s">
        <v>62</v>
      </c>
      <c r="J382" t="s">
        <v>52</v>
      </c>
      <c r="K382" t="s">
        <v>64</v>
      </c>
      <c r="L382" t="s">
        <v>56</v>
      </c>
      <c r="M382" t="s">
        <v>54</v>
      </c>
      <c r="N382">
        <v>3</v>
      </c>
      <c r="O382">
        <v>-2</v>
      </c>
      <c r="P382">
        <v>0</v>
      </c>
      <c r="Q382">
        <v>30</v>
      </c>
      <c r="R382">
        <v>0</v>
      </c>
      <c r="T382">
        <v>0</v>
      </c>
      <c r="U382">
        <v>1</v>
      </c>
      <c r="V382">
        <v>1288</v>
      </c>
      <c r="W382">
        <v>29</v>
      </c>
      <c r="X382" t="s">
        <v>71</v>
      </c>
      <c r="Y382">
        <v>1</v>
      </c>
      <c r="Z382">
        <v>4</v>
      </c>
      <c r="AA382">
        <v>33</v>
      </c>
      <c r="AB382">
        <v>3</v>
      </c>
      <c r="AC382">
        <v>3</v>
      </c>
      <c r="AD382">
        <v>4</v>
      </c>
      <c r="AE382">
        <v>9250</v>
      </c>
      <c r="AF382">
        <v>17799</v>
      </c>
      <c r="AG382">
        <v>3</v>
      </c>
      <c r="AH382">
        <v>12</v>
      </c>
      <c r="AI382">
        <v>3</v>
      </c>
      <c r="AJ382">
        <v>2</v>
      </c>
      <c r="AK382">
        <v>80</v>
      </c>
      <c r="AL382">
        <v>1</v>
      </c>
      <c r="AM382">
        <v>9</v>
      </c>
      <c r="AN382">
        <v>3</v>
      </c>
      <c r="AO382">
        <v>4</v>
      </c>
      <c r="AP382">
        <v>2</v>
      </c>
      <c r="AQ382">
        <v>1</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46</v>
      </c>
      <c r="D385" t="s">
        <v>59</v>
      </c>
      <c r="E385" t="s">
        <v>48</v>
      </c>
      <c r="F385" t="s">
        <v>72</v>
      </c>
      <c r="G385" t="s">
        <v>1326</v>
      </c>
      <c r="H385">
        <v>1945</v>
      </c>
      <c r="I385" t="s">
        <v>62</v>
      </c>
      <c r="J385" t="s">
        <v>52</v>
      </c>
      <c r="K385" t="s">
        <v>64</v>
      </c>
      <c r="L385" t="s">
        <v>56</v>
      </c>
      <c r="M385" t="s">
        <v>54</v>
      </c>
      <c r="N385">
        <v>2</v>
      </c>
      <c r="O385">
        <v>-2</v>
      </c>
      <c r="P385">
        <v>0</v>
      </c>
      <c r="Q385">
        <v>35</v>
      </c>
      <c r="R385">
        <v>0</v>
      </c>
      <c r="T385">
        <v>0</v>
      </c>
      <c r="U385">
        <v>1</v>
      </c>
      <c r="V385">
        <v>682</v>
      </c>
      <c r="W385">
        <v>18</v>
      </c>
      <c r="X385" t="s">
        <v>71</v>
      </c>
      <c r="Y385">
        <v>1</v>
      </c>
      <c r="Z385">
        <v>2</v>
      </c>
      <c r="AA385">
        <v>71</v>
      </c>
      <c r="AB385">
        <v>3</v>
      </c>
      <c r="AC385">
        <v>2</v>
      </c>
      <c r="AD385">
        <v>1</v>
      </c>
      <c r="AE385">
        <v>5561</v>
      </c>
      <c r="AF385">
        <v>15975</v>
      </c>
      <c r="AG385">
        <v>0</v>
      </c>
      <c r="AH385">
        <v>16</v>
      </c>
      <c r="AI385">
        <v>3</v>
      </c>
      <c r="AJ385">
        <v>4</v>
      </c>
      <c r="AK385">
        <v>80</v>
      </c>
      <c r="AL385">
        <v>1</v>
      </c>
      <c r="AM385">
        <v>6</v>
      </c>
      <c r="AN385">
        <v>1</v>
      </c>
      <c r="AO385">
        <v>5</v>
      </c>
      <c r="AP385">
        <v>3</v>
      </c>
      <c r="AQ385">
        <v>0</v>
      </c>
      <c r="AR385">
        <v>4</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69</v>
      </c>
      <c r="D388" t="s">
        <v>59</v>
      </c>
      <c r="E388" t="s">
        <v>48</v>
      </c>
      <c r="F388" t="s">
        <v>72</v>
      </c>
      <c r="G388" t="s">
        <v>1325</v>
      </c>
      <c r="H388">
        <v>2013</v>
      </c>
      <c r="I388" t="s">
        <v>62</v>
      </c>
      <c r="J388" t="s">
        <v>99</v>
      </c>
      <c r="K388" t="s">
        <v>64</v>
      </c>
      <c r="L388" t="s">
        <v>56</v>
      </c>
      <c r="M388" t="s">
        <v>54</v>
      </c>
      <c r="N388">
        <v>2</v>
      </c>
      <c r="O388">
        <v>-2</v>
      </c>
      <c r="P388">
        <v>0</v>
      </c>
      <c r="Q388">
        <v>32</v>
      </c>
      <c r="R388">
        <v>0</v>
      </c>
      <c r="T388">
        <v>0</v>
      </c>
      <c r="U388">
        <v>1</v>
      </c>
      <c r="V388">
        <v>234</v>
      </c>
      <c r="W388">
        <v>1</v>
      </c>
      <c r="X388" t="s">
        <v>71</v>
      </c>
      <c r="Y388">
        <v>1</v>
      </c>
      <c r="Z388">
        <v>2</v>
      </c>
      <c r="AA388">
        <v>68</v>
      </c>
      <c r="AB388">
        <v>2</v>
      </c>
      <c r="AC388">
        <v>1</v>
      </c>
      <c r="AD388">
        <v>2</v>
      </c>
      <c r="AE388">
        <v>2269</v>
      </c>
      <c r="AF388">
        <v>18024</v>
      </c>
      <c r="AG388">
        <v>0</v>
      </c>
      <c r="AH388">
        <v>14</v>
      </c>
      <c r="AI388">
        <v>3</v>
      </c>
      <c r="AJ388">
        <v>2</v>
      </c>
      <c r="AK388">
        <v>80</v>
      </c>
      <c r="AL388">
        <v>1</v>
      </c>
      <c r="AM388">
        <v>3</v>
      </c>
      <c r="AN388">
        <v>3</v>
      </c>
      <c r="AO388">
        <v>2</v>
      </c>
      <c r="AP388">
        <v>2</v>
      </c>
      <c r="AQ388">
        <v>2</v>
      </c>
      <c r="AR388">
        <v>2</v>
      </c>
    </row>
    <row r="389" spans="1:44" x14ac:dyDescent="0.3">
      <c r="A389" t="s">
        <v>56</v>
      </c>
      <c r="B389" t="s">
        <v>45</v>
      </c>
      <c r="C389" t="s">
        <v>69</v>
      </c>
      <c r="D389" t="s">
        <v>59</v>
      </c>
      <c r="E389" t="s">
        <v>48</v>
      </c>
      <c r="F389" t="s">
        <v>113</v>
      </c>
      <c r="G389" t="s">
        <v>1324</v>
      </c>
      <c r="H389">
        <v>1749</v>
      </c>
      <c r="I389" t="s">
        <v>62</v>
      </c>
      <c r="J389" t="s">
        <v>52</v>
      </c>
      <c r="K389" t="s">
        <v>64</v>
      </c>
      <c r="L389" t="s">
        <v>56</v>
      </c>
      <c r="M389" t="s">
        <v>54</v>
      </c>
      <c r="N389">
        <v>3</v>
      </c>
      <c r="O389">
        <v>-2</v>
      </c>
      <c r="P389">
        <v>0</v>
      </c>
      <c r="Q389">
        <v>31</v>
      </c>
      <c r="R389">
        <v>0</v>
      </c>
      <c r="T389">
        <v>0</v>
      </c>
      <c r="U389">
        <v>1</v>
      </c>
      <c r="V389">
        <v>1003</v>
      </c>
      <c r="W389">
        <v>5</v>
      </c>
      <c r="X389" t="s">
        <v>77</v>
      </c>
      <c r="Y389">
        <v>1</v>
      </c>
      <c r="Z389">
        <v>4</v>
      </c>
      <c r="AA389">
        <v>51</v>
      </c>
      <c r="AB389">
        <v>3</v>
      </c>
      <c r="AC389">
        <v>2</v>
      </c>
      <c r="AD389">
        <v>4</v>
      </c>
      <c r="AE389">
        <v>8346</v>
      </c>
      <c r="AF389">
        <v>20943</v>
      </c>
      <c r="AG389">
        <v>1</v>
      </c>
      <c r="AH389">
        <v>19</v>
      </c>
      <c r="AI389">
        <v>3</v>
      </c>
      <c r="AJ389">
        <v>3</v>
      </c>
      <c r="AK389">
        <v>80</v>
      </c>
      <c r="AL389">
        <v>1</v>
      </c>
      <c r="AM389">
        <v>6</v>
      </c>
      <c r="AN389">
        <v>3</v>
      </c>
      <c r="AO389">
        <v>5</v>
      </c>
      <c r="AP389">
        <v>2</v>
      </c>
      <c r="AQ389">
        <v>0</v>
      </c>
      <c r="AR389">
        <v>2</v>
      </c>
    </row>
    <row r="390" spans="1:44" x14ac:dyDescent="0.3">
      <c r="A390" t="s">
        <v>56</v>
      </c>
      <c r="B390" t="s">
        <v>45</v>
      </c>
      <c r="C390" t="s">
        <v>69</v>
      </c>
      <c r="D390" t="s">
        <v>59</v>
      </c>
      <c r="E390" t="s">
        <v>48</v>
      </c>
      <c r="F390" t="s">
        <v>49</v>
      </c>
      <c r="G390" t="s">
        <v>1323</v>
      </c>
      <c r="H390">
        <v>1996</v>
      </c>
      <c r="I390" t="s">
        <v>62</v>
      </c>
      <c r="J390" t="s">
        <v>99</v>
      </c>
      <c r="K390" t="s">
        <v>64</v>
      </c>
      <c r="L390" t="s">
        <v>56</v>
      </c>
      <c r="M390" t="s">
        <v>54</v>
      </c>
      <c r="N390">
        <v>1</v>
      </c>
      <c r="O390">
        <v>-2</v>
      </c>
      <c r="P390">
        <v>0</v>
      </c>
      <c r="Q390">
        <v>31</v>
      </c>
      <c r="R390">
        <v>0</v>
      </c>
      <c r="T390">
        <v>0</v>
      </c>
      <c r="U390">
        <v>1</v>
      </c>
      <c r="V390">
        <v>1154</v>
      </c>
      <c r="W390">
        <v>2</v>
      </c>
      <c r="X390" t="s">
        <v>55</v>
      </c>
      <c r="Y390">
        <v>1</v>
      </c>
      <c r="Z390">
        <v>1</v>
      </c>
      <c r="AA390">
        <v>54</v>
      </c>
      <c r="AB390">
        <v>3</v>
      </c>
      <c r="AC390">
        <v>1</v>
      </c>
      <c r="AD390">
        <v>3</v>
      </c>
      <c r="AE390">
        <v>3067</v>
      </c>
      <c r="AF390">
        <v>6393</v>
      </c>
      <c r="AG390">
        <v>0</v>
      </c>
      <c r="AH390">
        <v>19</v>
      </c>
      <c r="AI390">
        <v>3</v>
      </c>
      <c r="AJ390">
        <v>3</v>
      </c>
      <c r="AK390">
        <v>80</v>
      </c>
      <c r="AL390">
        <v>1</v>
      </c>
      <c r="AM390">
        <v>3</v>
      </c>
      <c r="AN390">
        <v>3</v>
      </c>
      <c r="AO390">
        <v>2</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69</v>
      </c>
      <c r="D393" t="s">
        <v>59</v>
      </c>
      <c r="E393" t="s">
        <v>48</v>
      </c>
      <c r="F393" t="s">
        <v>49</v>
      </c>
      <c r="G393" t="s">
        <v>1322</v>
      </c>
      <c r="H393">
        <v>1560</v>
      </c>
      <c r="I393" t="s">
        <v>62</v>
      </c>
      <c r="J393" t="s">
        <v>52</v>
      </c>
      <c r="K393" t="s">
        <v>64</v>
      </c>
      <c r="L393" t="s">
        <v>56</v>
      </c>
      <c r="M393" t="s">
        <v>54</v>
      </c>
      <c r="N393">
        <v>6</v>
      </c>
      <c r="O393">
        <v>-2</v>
      </c>
      <c r="P393">
        <v>0</v>
      </c>
      <c r="Q393">
        <v>33</v>
      </c>
      <c r="R393">
        <v>0</v>
      </c>
      <c r="T393">
        <v>0</v>
      </c>
      <c r="U393">
        <v>1</v>
      </c>
      <c r="V393">
        <v>1242</v>
      </c>
      <c r="W393">
        <v>8</v>
      </c>
      <c r="X393" t="s">
        <v>71</v>
      </c>
      <c r="Y393">
        <v>1</v>
      </c>
      <c r="Z393">
        <v>1</v>
      </c>
      <c r="AA393">
        <v>46</v>
      </c>
      <c r="AB393">
        <v>3</v>
      </c>
      <c r="AC393">
        <v>2</v>
      </c>
      <c r="AD393">
        <v>1</v>
      </c>
      <c r="AE393">
        <v>6392</v>
      </c>
      <c r="AF393">
        <v>10589</v>
      </c>
      <c r="AG393">
        <v>2</v>
      </c>
      <c r="AH393">
        <v>13</v>
      </c>
      <c r="AI393">
        <v>3</v>
      </c>
      <c r="AJ393">
        <v>4</v>
      </c>
      <c r="AK393">
        <v>80</v>
      </c>
      <c r="AL393">
        <v>1</v>
      </c>
      <c r="AM393">
        <v>8</v>
      </c>
      <c r="AN393">
        <v>1</v>
      </c>
      <c r="AO393">
        <v>2</v>
      </c>
      <c r="AP393">
        <v>2</v>
      </c>
      <c r="AQ393">
        <v>2</v>
      </c>
      <c r="AR393">
        <v>2</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45</v>
      </c>
      <c r="C395" t="s">
        <v>46</v>
      </c>
      <c r="D395" t="s">
        <v>59</v>
      </c>
      <c r="E395" t="s">
        <v>48</v>
      </c>
      <c r="F395" t="s">
        <v>72</v>
      </c>
      <c r="G395" t="s">
        <v>1321</v>
      </c>
      <c r="H395">
        <v>1548</v>
      </c>
      <c r="I395" t="s">
        <v>62</v>
      </c>
      <c r="J395" t="s">
        <v>52</v>
      </c>
      <c r="K395" t="s">
        <v>64</v>
      </c>
      <c r="L395" t="s">
        <v>56</v>
      </c>
      <c r="M395" t="s">
        <v>54</v>
      </c>
      <c r="N395">
        <v>5</v>
      </c>
      <c r="O395">
        <v>-2</v>
      </c>
      <c r="P395">
        <v>0</v>
      </c>
      <c r="Q395">
        <v>40</v>
      </c>
      <c r="R395">
        <v>0</v>
      </c>
      <c r="T395">
        <v>0</v>
      </c>
      <c r="U395">
        <v>1</v>
      </c>
      <c r="V395">
        <v>1342</v>
      </c>
      <c r="W395">
        <v>9</v>
      </c>
      <c r="X395" t="s">
        <v>55</v>
      </c>
      <c r="Y395">
        <v>1</v>
      </c>
      <c r="Z395">
        <v>1</v>
      </c>
      <c r="AA395">
        <v>47</v>
      </c>
      <c r="AB395">
        <v>3</v>
      </c>
      <c r="AC395">
        <v>2</v>
      </c>
      <c r="AD395">
        <v>1</v>
      </c>
      <c r="AE395">
        <v>5473</v>
      </c>
      <c r="AF395">
        <v>19345</v>
      </c>
      <c r="AG395">
        <v>0</v>
      </c>
      <c r="AH395">
        <v>12</v>
      </c>
      <c r="AI395">
        <v>3</v>
      </c>
      <c r="AJ395">
        <v>4</v>
      </c>
      <c r="AK395">
        <v>80</v>
      </c>
      <c r="AL395">
        <v>0</v>
      </c>
      <c r="AM395">
        <v>9</v>
      </c>
      <c r="AN395">
        <v>4</v>
      </c>
      <c r="AO395">
        <v>8</v>
      </c>
      <c r="AP395">
        <v>4</v>
      </c>
      <c r="AQ395">
        <v>7</v>
      </c>
      <c r="AR395">
        <v>1</v>
      </c>
    </row>
    <row r="396" spans="1:44" x14ac:dyDescent="0.3">
      <c r="A396" t="s">
        <v>56</v>
      </c>
      <c r="B396" t="s">
        <v>45</v>
      </c>
      <c r="C396" t="s">
        <v>58</v>
      </c>
      <c r="D396" t="s">
        <v>59</v>
      </c>
      <c r="E396" t="s">
        <v>48</v>
      </c>
      <c r="F396" t="s">
        <v>106</v>
      </c>
      <c r="G396" t="s">
        <v>1320</v>
      </c>
      <c r="H396">
        <v>1466</v>
      </c>
      <c r="I396" t="s">
        <v>62</v>
      </c>
      <c r="J396" t="s">
        <v>52</v>
      </c>
      <c r="K396" t="s">
        <v>79</v>
      </c>
      <c r="L396" t="s">
        <v>56</v>
      </c>
      <c r="M396" t="s">
        <v>54</v>
      </c>
      <c r="N396">
        <v>3</v>
      </c>
      <c r="O396">
        <v>-2</v>
      </c>
      <c r="P396">
        <v>0</v>
      </c>
      <c r="Q396">
        <v>48</v>
      </c>
      <c r="R396">
        <v>0</v>
      </c>
      <c r="T396">
        <v>0</v>
      </c>
      <c r="U396">
        <v>1</v>
      </c>
      <c r="V396">
        <v>1221</v>
      </c>
      <c r="W396">
        <v>7</v>
      </c>
      <c r="X396" t="s">
        <v>77</v>
      </c>
      <c r="Y396">
        <v>1</v>
      </c>
      <c r="Z396">
        <v>3</v>
      </c>
      <c r="AA396">
        <v>96</v>
      </c>
      <c r="AB396">
        <v>3</v>
      </c>
      <c r="AC396">
        <v>2</v>
      </c>
      <c r="AD396">
        <v>2</v>
      </c>
      <c r="AE396">
        <v>5486</v>
      </c>
      <c r="AF396">
        <v>24795</v>
      </c>
      <c r="AG396">
        <v>4</v>
      </c>
      <c r="AH396">
        <v>11</v>
      </c>
      <c r="AI396">
        <v>3</v>
      </c>
      <c r="AJ396">
        <v>1</v>
      </c>
      <c r="AK396">
        <v>80</v>
      </c>
      <c r="AL396">
        <v>3</v>
      </c>
      <c r="AM396">
        <v>15</v>
      </c>
      <c r="AN396">
        <v>3</v>
      </c>
      <c r="AO396">
        <v>2</v>
      </c>
      <c r="AP396">
        <v>2</v>
      </c>
      <c r="AQ396">
        <v>2</v>
      </c>
      <c r="AR396">
        <v>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69</v>
      </c>
      <c r="D398" t="s">
        <v>59</v>
      </c>
      <c r="E398" t="s">
        <v>48</v>
      </c>
      <c r="F398" t="s">
        <v>72</v>
      </c>
      <c r="G398" t="s">
        <v>1319</v>
      </c>
      <c r="H398">
        <v>1670</v>
      </c>
      <c r="I398" t="s">
        <v>62</v>
      </c>
      <c r="J398" t="s">
        <v>52</v>
      </c>
      <c r="K398" t="s">
        <v>79</v>
      </c>
      <c r="L398" t="s">
        <v>56</v>
      </c>
      <c r="M398" t="s">
        <v>54</v>
      </c>
      <c r="N398">
        <v>5</v>
      </c>
      <c r="O398">
        <v>-2</v>
      </c>
      <c r="P398">
        <v>0</v>
      </c>
      <c r="Q398">
        <v>33</v>
      </c>
      <c r="R398">
        <v>0</v>
      </c>
      <c r="T398">
        <v>0</v>
      </c>
      <c r="U398">
        <v>1</v>
      </c>
      <c r="V398">
        <v>392</v>
      </c>
      <c r="W398">
        <v>2</v>
      </c>
      <c r="X398" t="s">
        <v>71</v>
      </c>
      <c r="Y398">
        <v>1</v>
      </c>
      <c r="Z398">
        <v>4</v>
      </c>
      <c r="AA398">
        <v>93</v>
      </c>
      <c r="AB398">
        <v>3</v>
      </c>
      <c r="AC398">
        <v>2</v>
      </c>
      <c r="AD398">
        <v>4</v>
      </c>
      <c r="AE398">
        <v>5505</v>
      </c>
      <c r="AF398">
        <v>3921</v>
      </c>
      <c r="AG398">
        <v>1</v>
      </c>
      <c r="AH398">
        <v>14</v>
      </c>
      <c r="AI398">
        <v>3</v>
      </c>
      <c r="AJ398">
        <v>3</v>
      </c>
      <c r="AK398">
        <v>80</v>
      </c>
      <c r="AL398">
        <v>2</v>
      </c>
      <c r="AM398">
        <v>6</v>
      </c>
      <c r="AN398">
        <v>3</v>
      </c>
      <c r="AO398">
        <v>6</v>
      </c>
      <c r="AP398">
        <v>2</v>
      </c>
      <c r="AQ398">
        <v>0</v>
      </c>
      <c r="AR398">
        <v>4</v>
      </c>
    </row>
    <row r="399" spans="1:44" x14ac:dyDescent="0.3">
      <c r="A399" t="s">
        <v>56</v>
      </c>
      <c r="B399" t="s">
        <v>45</v>
      </c>
      <c r="C399" t="s">
        <v>69</v>
      </c>
      <c r="D399" t="s">
        <v>59</v>
      </c>
      <c r="E399" t="s">
        <v>48</v>
      </c>
      <c r="F399" t="s">
        <v>49</v>
      </c>
      <c r="G399" t="s">
        <v>1318</v>
      </c>
      <c r="H399">
        <v>1497</v>
      </c>
      <c r="I399" t="s">
        <v>62</v>
      </c>
      <c r="J399" t="s">
        <v>52</v>
      </c>
      <c r="K399" t="s">
        <v>79</v>
      </c>
      <c r="L399" t="s">
        <v>56</v>
      </c>
      <c r="M399" t="s">
        <v>54</v>
      </c>
      <c r="N399">
        <v>3</v>
      </c>
      <c r="O399">
        <v>-2</v>
      </c>
      <c r="P399">
        <v>0</v>
      </c>
      <c r="Q399">
        <v>29</v>
      </c>
      <c r="R399">
        <v>0</v>
      </c>
      <c r="T399">
        <v>0</v>
      </c>
      <c r="U399">
        <v>1</v>
      </c>
      <c r="V399">
        <v>1246</v>
      </c>
      <c r="W399">
        <v>19</v>
      </c>
      <c r="X399" t="s">
        <v>77</v>
      </c>
      <c r="Y399">
        <v>1</v>
      </c>
      <c r="Z399">
        <v>3</v>
      </c>
      <c r="AA399">
        <v>77</v>
      </c>
      <c r="AB399">
        <v>2</v>
      </c>
      <c r="AC399">
        <v>2</v>
      </c>
      <c r="AD399">
        <v>3</v>
      </c>
      <c r="AE399">
        <v>8620</v>
      </c>
      <c r="AF399">
        <v>23757</v>
      </c>
      <c r="AG399">
        <v>1</v>
      </c>
      <c r="AH399">
        <v>14</v>
      </c>
      <c r="AI399">
        <v>3</v>
      </c>
      <c r="AJ399">
        <v>3</v>
      </c>
      <c r="AK399">
        <v>80</v>
      </c>
      <c r="AL399">
        <v>2</v>
      </c>
      <c r="AM399">
        <v>10</v>
      </c>
      <c r="AN399">
        <v>3</v>
      </c>
      <c r="AO399">
        <v>10</v>
      </c>
      <c r="AP399">
        <v>7</v>
      </c>
      <c r="AQ399">
        <v>0</v>
      </c>
      <c r="AR399">
        <v>4</v>
      </c>
    </row>
    <row r="400" spans="1:44" x14ac:dyDescent="0.3">
      <c r="A400" t="s">
        <v>56</v>
      </c>
      <c r="B400" t="s">
        <v>45</v>
      </c>
      <c r="C400" t="s">
        <v>69</v>
      </c>
      <c r="D400" t="s">
        <v>59</v>
      </c>
      <c r="E400" t="s">
        <v>48</v>
      </c>
      <c r="F400" t="s">
        <v>72</v>
      </c>
      <c r="G400" t="s">
        <v>1317</v>
      </c>
      <c r="H400">
        <v>1951</v>
      </c>
      <c r="I400" t="s">
        <v>62</v>
      </c>
      <c r="J400" t="s">
        <v>52</v>
      </c>
      <c r="K400" t="s">
        <v>79</v>
      </c>
      <c r="L400" t="s">
        <v>56</v>
      </c>
      <c r="M400" t="s">
        <v>54</v>
      </c>
      <c r="N400">
        <v>2</v>
      </c>
      <c r="O400">
        <v>-2</v>
      </c>
      <c r="P400">
        <v>0</v>
      </c>
      <c r="Q400">
        <v>34</v>
      </c>
      <c r="R400">
        <v>0</v>
      </c>
      <c r="T400">
        <v>0</v>
      </c>
      <c r="U400">
        <v>1</v>
      </c>
      <c r="V400">
        <v>1239</v>
      </c>
      <c r="W400">
        <v>13</v>
      </c>
      <c r="X400" t="s">
        <v>71</v>
      </c>
      <c r="Y400">
        <v>1</v>
      </c>
      <c r="Z400">
        <v>4</v>
      </c>
      <c r="AA400">
        <v>39</v>
      </c>
      <c r="AB400">
        <v>3</v>
      </c>
      <c r="AC400">
        <v>3</v>
      </c>
      <c r="AD400">
        <v>3</v>
      </c>
      <c r="AE400">
        <v>8628</v>
      </c>
      <c r="AF400">
        <v>22914</v>
      </c>
      <c r="AG400">
        <v>1</v>
      </c>
      <c r="AH400">
        <v>18</v>
      </c>
      <c r="AI400">
        <v>3</v>
      </c>
      <c r="AJ400">
        <v>3</v>
      </c>
      <c r="AK400">
        <v>80</v>
      </c>
      <c r="AL400">
        <v>1</v>
      </c>
      <c r="AM400">
        <v>9</v>
      </c>
      <c r="AN400">
        <v>2</v>
      </c>
      <c r="AO400">
        <v>8</v>
      </c>
      <c r="AP400">
        <v>7</v>
      </c>
      <c r="AQ400">
        <v>1</v>
      </c>
      <c r="AR400">
        <v>1</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45</v>
      </c>
      <c r="C403" t="s">
        <v>46</v>
      </c>
      <c r="D403" t="s">
        <v>59</v>
      </c>
      <c r="E403" t="s">
        <v>48</v>
      </c>
      <c r="F403" t="s">
        <v>49</v>
      </c>
      <c r="G403" t="s">
        <v>1316</v>
      </c>
      <c r="H403">
        <v>2037</v>
      </c>
      <c r="I403" t="s">
        <v>62</v>
      </c>
      <c r="J403" t="s">
        <v>52</v>
      </c>
      <c r="K403" t="s">
        <v>79</v>
      </c>
      <c r="L403" t="s">
        <v>56</v>
      </c>
      <c r="M403" t="s">
        <v>54</v>
      </c>
      <c r="N403">
        <v>5</v>
      </c>
      <c r="O403">
        <v>-2</v>
      </c>
      <c r="P403">
        <v>0</v>
      </c>
      <c r="Q403">
        <v>41</v>
      </c>
      <c r="R403">
        <v>0</v>
      </c>
      <c r="T403">
        <v>0</v>
      </c>
      <c r="U403">
        <v>1</v>
      </c>
      <c r="V403">
        <v>930</v>
      </c>
      <c r="W403">
        <v>3</v>
      </c>
      <c r="X403" t="s">
        <v>77</v>
      </c>
      <c r="Y403">
        <v>1</v>
      </c>
      <c r="Z403">
        <v>3</v>
      </c>
      <c r="AA403">
        <v>57</v>
      </c>
      <c r="AB403">
        <v>2</v>
      </c>
      <c r="AC403">
        <v>2</v>
      </c>
      <c r="AD403">
        <v>2</v>
      </c>
      <c r="AE403">
        <v>8938</v>
      </c>
      <c r="AF403">
        <v>12227</v>
      </c>
      <c r="AG403">
        <v>2</v>
      </c>
      <c r="AH403">
        <v>11</v>
      </c>
      <c r="AI403">
        <v>3</v>
      </c>
      <c r="AJ403">
        <v>3</v>
      </c>
      <c r="AK403">
        <v>80</v>
      </c>
      <c r="AL403">
        <v>1</v>
      </c>
      <c r="AM403">
        <v>14</v>
      </c>
      <c r="AN403">
        <v>3</v>
      </c>
      <c r="AO403">
        <v>5</v>
      </c>
      <c r="AP403">
        <v>4</v>
      </c>
      <c r="AQ403">
        <v>0</v>
      </c>
      <c r="AR403">
        <v>4</v>
      </c>
    </row>
    <row r="404" spans="1:44" x14ac:dyDescent="0.3">
      <c r="A404" t="s">
        <v>56</v>
      </c>
      <c r="B404" t="s">
        <v>45</v>
      </c>
      <c r="C404" t="s">
        <v>69</v>
      </c>
      <c r="D404" t="s">
        <v>59</v>
      </c>
      <c r="E404" t="s">
        <v>48</v>
      </c>
      <c r="F404" t="s">
        <v>106</v>
      </c>
      <c r="G404" t="s">
        <v>1315</v>
      </c>
      <c r="H404">
        <v>1754</v>
      </c>
      <c r="I404" t="s">
        <v>62</v>
      </c>
      <c r="J404" t="s">
        <v>52</v>
      </c>
      <c r="K404" t="s">
        <v>79</v>
      </c>
      <c r="L404" t="s">
        <v>56</v>
      </c>
      <c r="M404" t="s">
        <v>54</v>
      </c>
      <c r="N404">
        <v>2</v>
      </c>
      <c r="O404">
        <v>-2</v>
      </c>
      <c r="P404">
        <v>0</v>
      </c>
      <c r="Q404">
        <v>30</v>
      </c>
      <c r="R404">
        <v>0</v>
      </c>
      <c r="T404">
        <v>0</v>
      </c>
      <c r="U404">
        <v>1</v>
      </c>
      <c r="V404">
        <v>979</v>
      </c>
      <c r="W404">
        <v>15</v>
      </c>
      <c r="X404" t="s">
        <v>55</v>
      </c>
      <c r="Y404">
        <v>1</v>
      </c>
      <c r="Z404">
        <v>3</v>
      </c>
      <c r="AA404">
        <v>94</v>
      </c>
      <c r="AB404">
        <v>2</v>
      </c>
      <c r="AC404">
        <v>3</v>
      </c>
      <c r="AD404">
        <v>2</v>
      </c>
      <c r="AE404">
        <v>7140</v>
      </c>
      <c r="AF404">
        <v>3088</v>
      </c>
      <c r="AG404">
        <v>2</v>
      </c>
      <c r="AH404">
        <v>11</v>
      </c>
      <c r="AI404">
        <v>3</v>
      </c>
      <c r="AJ404">
        <v>1</v>
      </c>
      <c r="AK404">
        <v>80</v>
      </c>
      <c r="AL404">
        <v>1</v>
      </c>
      <c r="AM404">
        <v>12</v>
      </c>
      <c r="AN404">
        <v>3</v>
      </c>
      <c r="AO404">
        <v>7</v>
      </c>
      <c r="AP404">
        <v>7</v>
      </c>
      <c r="AQ404">
        <v>1</v>
      </c>
      <c r="AR404">
        <v>7</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69</v>
      </c>
      <c r="D410" t="s">
        <v>59</v>
      </c>
      <c r="E410" t="s">
        <v>48</v>
      </c>
      <c r="F410" t="s">
        <v>49</v>
      </c>
      <c r="G410" t="s">
        <v>1314</v>
      </c>
      <c r="H410">
        <v>1453</v>
      </c>
      <c r="I410" t="s">
        <v>62</v>
      </c>
      <c r="J410" t="s">
        <v>52</v>
      </c>
      <c r="K410" t="s">
        <v>79</v>
      </c>
      <c r="L410" t="s">
        <v>56</v>
      </c>
      <c r="M410" t="s">
        <v>54</v>
      </c>
      <c r="N410">
        <v>5</v>
      </c>
      <c r="O410">
        <v>-2</v>
      </c>
      <c r="P410">
        <v>0</v>
      </c>
      <c r="Q410">
        <v>31</v>
      </c>
      <c r="R410">
        <v>0</v>
      </c>
      <c r="T410">
        <v>0</v>
      </c>
      <c r="U410">
        <v>1</v>
      </c>
      <c r="V410">
        <v>326</v>
      </c>
      <c r="W410">
        <v>8</v>
      </c>
      <c r="X410" t="s">
        <v>55</v>
      </c>
      <c r="Y410">
        <v>1</v>
      </c>
      <c r="Z410">
        <v>1</v>
      </c>
      <c r="AA410">
        <v>31</v>
      </c>
      <c r="AB410">
        <v>3</v>
      </c>
      <c r="AC410">
        <v>3</v>
      </c>
      <c r="AD410">
        <v>4</v>
      </c>
      <c r="AE410">
        <v>10793</v>
      </c>
      <c r="AF410">
        <v>8386</v>
      </c>
      <c r="AG410">
        <v>1</v>
      </c>
      <c r="AH410">
        <v>18</v>
      </c>
      <c r="AI410">
        <v>3</v>
      </c>
      <c r="AJ410">
        <v>1</v>
      </c>
      <c r="AK410">
        <v>80</v>
      </c>
      <c r="AL410">
        <v>1</v>
      </c>
      <c r="AM410">
        <v>13</v>
      </c>
      <c r="AN410">
        <v>3</v>
      </c>
      <c r="AO410">
        <v>13</v>
      </c>
      <c r="AP410">
        <v>7</v>
      </c>
      <c r="AQ410">
        <v>9</v>
      </c>
      <c r="AR410">
        <v>9</v>
      </c>
    </row>
    <row r="411" spans="1:44" x14ac:dyDescent="0.3">
      <c r="A411" t="s">
        <v>56</v>
      </c>
      <c r="B411" t="s">
        <v>45</v>
      </c>
      <c r="C411" t="s">
        <v>58</v>
      </c>
      <c r="D411" t="s">
        <v>59</v>
      </c>
      <c r="E411" t="s">
        <v>60</v>
      </c>
      <c r="F411" t="s">
        <v>72</v>
      </c>
      <c r="G411" t="s">
        <v>1313</v>
      </c>
      <c r="H411">
        <v>1472</v>
      </c>
      <c r="I411" t="s">
        <v>62</v>
      </c>
      <c r="J411" t="s">
        <v>101</v>
      </c>
      <c r="K411" t="s">
        <v>53</v>
      </c>
      <c r="L411" t="s">
        <v>56</v>
      </c>
      <c r="M411" t="s">
        <v>54</v>
      </c>
      <c r="N411">
        <v>2</v>
      </c>
      <c r="O411">
        <v>-2</v>
      </c>
      <c r="P411">
        <v>0</v>
      </c>
      <c r="Q411">
        <v>53</v>
      </c>
      <c r="R411">
        <v>0</v>
      </c>
      <c r="T411">
        <v>0</v>
      </c>
      <c r="U411">
        <v>1</v>
      </c>
      <c r="V411">
        <v>447</v>
      </c>
      <c r="W411">
        <v>2</v>
      </c>
      <c r="X411" t="s">
        <v>77</v>
      </c>
      <c r="Y411">
        <v>1</v>
      </c>
      <c r="Z411">
        <v>4</v>
      </c>
      <c r="AA411">
        <v>39</v>
      </c>
      <c r="AB411">
        <v>4</v>
      </c>
      <c r="AC411">
        <v>4</v>
      </c>
      <c r="AD411">
        <v>2</v>
      </c>
      <c r="AE411">
        <v>16598</v>
      </c>
      <c r="AF411">
        <v>19764</v>
      </c>
      <c r="AG411">
        <v>4</v>
      </c>
      <c r="AH411">
        <v>12</v>
      </c>
      <c r="AI411">
        <v>3</v>
      </c>
      <c r="AJ411">
        <v>2</v>
      </c>
      <c r="AK411">
        <v>80</v>
      </c>
      <c r="AL411">
        <v>0</v>
      </c>
      <c r="AM411">
        <v>35</v>
      </c>
      <c r="AN411">
        <v>2</v>
      </c>
      <c r="AO411">
        <v>9</v>
      </c>
      <c r="AP411">
        <v>8</v>
      </c>
      <c r="AQ411">
        <v>8</v>
      </c>
      <c r="AR411">
        <v>8</v>
      </c>
    </row>
    <row r="412" spans="1:44" x14ac:dyDescent="0.3">
      <c r="A412" t="s">
        <v>56</v>
      </c>
      <c r="B412" t="s">
        <v>45</v>
      </c>
      <c r="C412" t="s">
        <v>92</v>
      </c>
      <c r="D412" t="s">
        <v>59</v>
      </c>
      <c r="E412" t="s">
        <v>60</v>
      </c>
      <c r="F412" t="s">
        <v>66</v>
      </c>
      <c r="G412" t="s">
        <v>1312</v>
      </c>
      <c r="H412">
        <v>1982</v>
      </c>
      <c r="I412" t="s">
        <v>62</v>
      </c>
      <c r="J412" t="s">
        <v>68</v>
      </c>
      <c r="K412" t="s">
        <v>53</v>
      </c>
      <c r="L412" t="s">
        <v>56</v>
      </c>
      <c r="M412" t="s">
        <v>54</v>
      </c>
      <c r="N412">
        <v>6</v>
      </c>
      <c r="O412">
        <v>-2</v>
      </c>
      <c r="P412">
        <v>0</v>
      </c>
      <c r="Q412">
        <v>23</v>
      </c>
      <c r="R412">
        <v>0</v>
      </c>
      <c r="T412">
        <v>0</v>
      </c>
      <c r="U412">
        <v>1</v>
      </c>
      <c r="V412">
        <v>571</v>
      </c>
      <c r="W412">
        <v>12</v>
      </c>
      <c r="X412" t="s">
        <v>55</v>
      </c>
      <c r="Y412">
        <v>1</v>
      </c>
      <c r="Z412">
        <v>4</v>
      </c>
      <c r="AA412">
        <v>78</v>
      </c>
      <c r="AB412">
        <v>3</v>
      </c>
      <c r="AC412">
        <v>1</v>
      </c>
      <c r="AD412">
        <v>4</v>
      </c>
      <c r="AE412">
        <v>2647</v>
      </c>
      <c r="AF412">
        <v>13672</v>
      </c>
      <c r="AG412">
        <v>1</v>
      </c>
      <c r="AH412">
        <v>13</v>
      </c>
      <c r="AI412">
        <v>3</v>
      </c>
      <c r="AJ412">
        <v>3</v>
      </c>
      <c r="AK412">
        <v>80</v>
      </c>
      <c r="AL412">
        <v>0</v>
      </c>
      <c r="AM412">
        <v>5</v>
      </c>
      <c r="AN412">
        <v>4</v>
      </c>
      <c r="AO412">
        <v>5</v>
      </c>
      <c r="AP412">
        <v>2</v>
      </c>
      <c r="AQ412">
        <v>1</v>
      </c>
      <c r="AR412">
        <v>4</v>
      </c>
    </row>
    <row r="413" spans="1:44" x14ac:dyDescent="0.3">
      <c r="A413" t="s">
        <v>56</v>
      </c>
      <c r="B413" t="s">
        <v>45</v>
      </c>
      <c r="C413" t="s">
        <v>92</v>
      </c>
      <c r="D413" t="s">
        <v>59</v>
      </c>
      <c r="E413" t="s">
        <v>60</v>
      </c>
      <c r="F413" t="s">
        <v>49</v>
      </c>
      <c r="G413" t="s">
        <v>1311</v>
      </c>
      <c r="H413">
        <v>2007</v>
      </c>
      <c r="I413" t="s">
        <v>62</v>
      </c>
      <c r="J413" t="s">
        <v>63</v>
      </c>
      <c r="K413" t="s">
        <v>53</v>
      </c>
      <c r="L413" t="s">
        <v>56</v>
      </c>
      <c r="M413" t="s">
        <v>54</v>
      </c>
      <c r="N413">
        <v>2</v>
      </c>
      <c r="O413">
        <v>-2</v>
      </c>
      <c r="P413">
        <v>0</v>
      </c>
      <c r="Q413">
        <v>22</v>
      </c>
      <c r="R413">
        <v>0</v>
      </c>
      <c r="T413">
        <v>0</v>
      </c>
      <c r="U413">
        <v>1</v>
      </c>
      <c r="V413">
        <v>581</v>
      </c>
      <c r="W413">
        <v>1</v>
      </c>
      <c r="X413" t="s">
        <v>55</v>
      </c>
      <c r="Y413">
        <v>1</v>
      </c>
      <c r="Z413">
        <v>4</v>
      </c>
      <c r="AA413">
        <v>63</v>
      </c>
      <c r="AB413">
        <v>3</v>
      </c>
      <c r="AC413">
        <v>1</v>
      </c>
      <c r="AD413">
        <v>3</v>
      </c>
      <c r="AE413">
        <v>3375</v>
      </c>
      <c r="AF413">
        <v>17624</v>
      </c>
      <c r="AG413">
        <v>0</v>
      </c>
      <c r="AH413">
        <v>12</v>
      </c>
      <c r="AI413">
        <v>3</v>
      </c>
      <c r="AJ413">
        <v>4</v>
      </c>
      <c r="AK413">
        <v>80</v>
      </c>
      <c r="AL413">
        <v>0</v>
      </c>
      <c r="AM413">
        <v>4</v>
      </c>
      <c r="AN413">
        <v>4</v>
      </c>
      <c r="AO413">
        <v>3</v>
      </c>
      <c r="AP413">
        <v>2</v>
      </c>
      <c r="AQ413">
        <v>1</v>
      </c>
      <c r="AR413">
        <v>2</v>
      </c>
    </row>
    <row r="414" spans="1:44" x14ac:dyDescent="0.3">
      <c r="A414" t="s">
        <v>56</v>
      </c>
      <c r="B414" t="s">
        <v>45</v>
      </c>
      <c r="C414" t="s">
        <v>46</v>
      </c>
      <c r="D414" t="s">
        <v>59</v>
      </c>
      <c r="E414" t="s">
        <v>60</v>
      </c>
      <c r="F414" t="s">
        <v>49</v>
      </c>
      <c r="G414" t="s">
        <v>1310</v>
      </c>
      <c r="H414">
        <v>1860</v>
      </c>
      <c r="I414" t="s">
        <v>62</v>
      </c>
      <c r="J414" t="s">
        <v>68</v>
      </c>
      <c r="K414" t="s">
        <v>53</v>
      </c>
      <c r="L414" t="s">
        <v>56</v>
      </c>
      <c r="M414" t="s">
        <v>54</v>
      </c>
      <c r="N414">
        <v>3</v>
      </c>
      <c r="O414">
        <v>-2</v>
      </c>
      <c r="P414">
        <v>0</v>
      </c>
      <c r="Q414">
        <v>42</v>
      </c>
      <c r="R414">
        <v>0</v>
      </c>
      <c r="T414">
        <v>0</v>
      </c>
      <c r="U414">
        <v>1</v>
      </c>
      <c r="V414">
        <v>1142</v>
      </c>
      <c r="W414">
        <v>8</v>
      </c>
      <c r="X414" t="s">
        <v>77</v>
      </c>
      <c r="Y414">
        <v>1</v>
      </c>
      <c r="Z414">
        <v>4</v>
      </c>
      <c r="AA414">
        <v>81</v>
      </c>
      <c r="AB414">
        <v>3</v>
      </c>
      <c r="AC414">
        <v>1</v>
      </c>
      <c r="AD414">
        <v>3</v>
      </c>
      <c r="AE414">
        <v>3968</v>
      </c>
      <c r="AF414">
        <v>13624</v>
      </c>
      <c r="AG414">
        <v>4</v>
      </c>
      <c r="AH414">
        <v>13</v>
      </c>
      <c r="AI414">
        <v>3</v>
      </c>
      <c r="AJ414">
        <v>4</v>
      </c>
      <c r="AK414">
        <v>80</v>
      </c>
      <c r="AL414">
        <v>0</v>
      </c>
      <c r="AM414">
        <v>8</v>
      </c>
      <c r="AN414">
        <v>3</v>
      </c>
      <c r="AO414">
        <v>0</v>
      </c>
      <c r="AP414">
        <v>0</v>
      </c>
      <c r="AQ414">
        <v>0</v>
      </c>
      <c r="AR414">
        <v>0</v>
      </c>
    </row>
    <row r="415" spans="1:44" x14ac:dyDescent="0.3">
      <c r="A415" t="s">
        <v>56</v>
      </c>
      <c r="B415" t="s">
        <v>45</v>
      </c>
      <c r="C415" t="s">
        <v>46</v>
      </c>
      <c r="D415" t="s">
        <v>59</v>
      </c>
      <c r="E415" t="s">
        <v>60</v>
      </c>
      <c r="F415" t="s">
        <v>49</v>
      </c>
      <c r="G415" t="s">
        <v>1309</v>
      </c>
      <c r="H415">
        <v>1475</v>
      </c>
      <c r="I415" t="s">
        <v>62</v>
      </c>
      <c r="J415" t="s">
        <v>63</v>
      </c>
      <c r="K415" t="s">
        <v>53</v>
      </c>
      <c r="L415" t="s">
        <v>56</v>
      </c>
      <c r="M415" t="s">
        <v>54</v>
      </c>
      <c r="N415">
        <v>3</v>
      </c>
      <c r="O415">
        <v>-2</v>
      </c>
      <c r="P415">
        <v>0</v>
      </c>
      <c r="Q415">
        <v>44</v>
      </c>
      <c r="R415">
        <v>0</v>
      </c>
      <c r="T415">
        <v>0</v>
      </c>
      <c r="U415">
        <v>1</v>
      </c>
      <c r="V415">
        <v>1467</v>
      </c>
      <c r="W415">
        <v>20</v>
      </c>
      <c r="X415" t="s">
        <v>77</v>
      </c>
      <c r="Y415">
        <v>1</v>
      </c>
      <c r="Z415">
        <v>4</v>
      </c>
      <c r="AA415">
        <v>49</v>
      </c>
      <c r="AB415">
        <v>3</v>
      </c>
      <c r="AC415">
        <v>1</v>
      </c>
      <c r="AD415">
        <v>2</v>
      </c>
      <c r="AE415">
        <v>3420</v>
      </c>
      <c r="AF415">
        <v>21158</v>
      </c>
      <c r="AG415">
        <v>1</v>
      </c>
      <c r="AH415">
        <v>13</v>
      </c>
      <c r="AI415">
        <v>3</v>
      </c>
      <c r="AJ415">
        <v>3</v>
      </c>
      <c r="AK415">
        <v>80</v>
      </c>
      <c r="AL415">
        <v>0</v>
      </c>
      <c r="AM415">
        <v>6</v>
      </c>
      <c r="AN415">
        <v>2</v>
      </c>
      <c r="AO415">
        <v>5</v>
      </c>
      <c r="AP415">
        <v>2</v>
      </c>
      <c r="AQ415">
        <v>1</v>
      </c>
      <c r="AR415">
        <v>3</v>
      </c>
    </row>
    <row r="416" spans="1:44" x14ac:dyDescent="0.3">
      <c r="A416" t="s">
        <v>56</v>
      </c>
      <c r="B416" t="s">
        <v>45</v>
      </c>
      <c r="C416" t="s">
        <v>69</v>
      </c>
      <c r="D416" t="s">
        <v>59</v>
      </c>
      <c r="E416" t="s">
        <v>60</v>
      </c>
      <c r="F416" t="s">
        <v>113</v>
      </c>
      <c r="G416" t="s">
        <v>1308</v>
      </c>
      <c r="H416">
        <v>2038</v>
      </c>
      <c r="I416" t="s">
        <v>62</v>
      </c>
      <c r="J416" t="s">
        <v>63</v>
      </c>
      <c r="K416" t="s">
        <v>53</v>
      </c>
      <c r="L416" t="s">
        <v>56</v>
      </c>
      <c r="M416" t="s">
        <v>54</v>
      </c>
      <c r="N416">
        <v>4</v>
      </c>
      <c r="O416">
        <v>-2</v>
      </c>
      <c r="P416">
        <v>0</v>
      </c>
      <c r="Q416">
        <v>32</v>
      </c>
      <c r="R416">
        <v>0</v>
      </c>
      <c r="T416">
        <v>0</v>
      </c>
      <c r="U416">
        <v>1</v>
      </c>
      <c r="V416">
        <v>529</v>
      </c>
      <c r="W416">
        <v>2</v>
      </c>
      <c r="X416" t="s">
        <v>77</v>
      </c>
      <c r="Y416">
        <v>1</v>
      </c>
      <c r="Z416">
        <v>4</v>
      </c>
      <c r="AA416">
        <v>78</v>
      </c>
      <c r="AB416">
        <v>3</v>
      </c>
      <c r="AC416">
        <v>1</v>
      </c>
      <c r="AD416">
        <v>4</v>
      </c>
      <c r="AE416">
        <v>2439</v>
      </c>
      <c r="AF416">
        <v>11288</v>
      </c>
      <c r="AG416">
        <v>1</v>
      </c>
      <c r="AH416">
        <v>14</v>
      </c>
      <c r="AI416">
        <v>3</v>
      </c>
      <c r="AJ416">
        <v>4</v>
      </c>
      <c r="AK416">
        <v>80</v>
      </c>
      <c r="AL416">
        <v>0</v>
      </c>
      <c r="AM416">
        <v>4</v>
      </c>
      <c r="AN416">
        <v>3</v>
      </c>
      <c r="AO416">
        <v>4</v>
      </c>
      <c r="AP416">
        <v>2</v>
      </c>
      <c r="AQ416">
        <v>1</v>
      </c>
      <c r="AR416">
        <v>2</v>
      </c>
    </row>
    <row r="417" spans="1:44" x14ac:dyDescent="0.3">
      <c r="A417" t="s">
        <v>56</v>
      </c>
      <c r="B417" t="s">
        <v>45</v>
      </c>
      <c r="C417" t="s">
        <v>69</v>
      </c>
      <c r="D417" t="s">
        <v>59</v>
      </c>
      <c r="E417" t="s">
        <v>60</v>
      </c>
      <c r="F417" t="s">
        <v>49</v>
      </c>
      <c r="G417" t="s">
        <v>1307</v>
      </c>
      <c r="H417">
        <v>1883</v>
      </c>
      <c r="I417" t="s">
        <v>62</v>
      </c>
      <c r="J417" t="s">
        <v>68</v>
      </c>
      <c r="K417" t="s">
        <v>53</v>
      </c>
      <c r="L417" t="s">
        <v>56</v>
      </c>
      <c r="M417" t="s">
        <v>54</v>
      </c>
      <c r="N417">
        <v>2</v>
      </c>
      <c r="O417">
        <v>-2</v>
      </c>
      <c r="P417">
        <v>0</v>
      </c>
      <c r="Q417">
        <v>29</v>
      </c>
      <c r="R417">
        <v>0</v>
      </c>
      <c r="T417">
        <v>0</v>
      </c>
      <c r="U417">
        <v>1</v>
      </c>
      <c r="V417">
        <v>592</v>
      </c>
      <c r="W417">
        <v>7</v>
      </c>
      <c r="X417" t="s">
        <v>77</v>
      </c>
      <c r="Y417">
        <v>1</v>
      </c>
      <c r="Z417">
        <v>4</v>
      </c>
      <c r="AA417">
        <v>59</v>
      </c>
      <c r="AB417">
        <v>3</v>
      </c>
      <c r="AC417">
        <v>1</v>
      </c>
      <c r="AD417">
        <v>1</v>
      </c>
      <c r="AE417">
        <v>2062</v>
      </c>
      <c r="AF417">
        <v>19384</v>
      </c>
      <c r="AG417">
        <v>3</v>
      </c>
      <c r="AH417">
        <v>14</v>
      </c>
      <c r="AI417">
        <v>3</v>
      </c>
      <c r="AJ417">
        <v>2</v>
      </c>
      <c r="AK417">
        <v>80</v>
      </c>
      <c r="AL417">
        <v>0</v>
      </c>
      <c r="AM417">
        <v>11</v>
      </c>
      <c r="AN417">
        <v>3</v>
      </c>
      <c r="AO417">
        <v>3</v>
      </c>
      <c r="AP417">
        <v>2</v>
      </c>
      <c r="AQ417">
        <v>1</v>
      </c>
      <c r="AR417">
        <v>2</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69</v>
      </c>
      <c r="D419" t="s">
        <v>59</v>
      </c>
      <c r="E419" t="s">
        <v>60</v>
      </c>
      <c r="F419" t="s">
        <v>49</v>
      </c>
      <c r="G419" t="s">
        <v>1306</v>
      </c>
      <c r="H419">
        <v>1545</v>
      </c>
      <c r="I419" t="s">
        <v>62</v>
      </c>
      <c r="J419" t="s">
        <v>81</v>
      </c>
      <c r="K419" t="s">
        <v>53</v>
      </c>
      <c r="L419" t="s">
        <v>56</v>
      </c>
      <c r="M419" t="s">
        <v>54</v>
      </c>
      <c r="N419">
        <v>2</v>
      </c>
      <c r="O419">
        <v>-2</v>
      </c>
      <c r="P419">
        <v>0</v>
      </c>
      <c r="Q419">
        <v>33</v>
      </c>
      <c r="R419">
        <v>0</v>
      </c>
      <c r="T419">
        <v>0</v>
      </c>
      <c r="U419">
        <v>1</v>
      </c>
      <c r="V419">
        <v>575</v>
      </c>
      <c r="W419">
        <v>25</v>
      </c>
      <c r="X419" t="s">
        <v>77</v>
      </c>
      <c r="Y419">
        <v>1</v>
      </c>
      <c r="Z419">
        <v>4</v>
      </c>
      <c r="AA419">
        <v>44</v>
      </c>
      <c r="AB419">
        <v>2</v>
      </c>
      <c r="AC419">
        <v>2</v>
      </c>
      <c r="AD419">
        <v>2</v>
      </c>
      <c r="AE419">
        <v>4320</v>
      </c>
      <c r="AF419">
        <v>24152</v>
      </c>
      <c r="AG419">
        <v>1</v>
      </c>
      <c r="AH419">
        <v>13</v>
      </c>
      <c r="AI419">
        <v>3</v>
      </c>
      <c r="AJ419">
        <v>4</v>
      </c>
      <c r="AK419">
        <v>80</v>
      </c>
      <c r="AL419">
        <v>0</v>
      </c>
      <c r="AM419">
        <v>5</v>
      </c>
      <c r="AN419">
        <v>3</v>
      </c>
      <c r="AO419">
        <v>5</v>
      </c>
      <c r="AP419">
        <v>3</v>
      </c>
      <c r="AQ419">
        <v>0</v>
      </c>
      <c r="AR419">
        <v>2</v>
      </c>
    </row>
    <row r="420" spans="1:44" x14ac:dyDescent="0.3">
      <c r="A420" t="s">
        <v>56</v>
      </c>
      <c r="B420" t="s">
        <v>45</v>
      </c>
      <c r="C420" t="s">
        <v>46</v>
      </c>
      <c r="D420" t="s">
        <v>59</v>
      </c>
      <c r="E420" t="s">
        <v>60</v>
      </c>
      <c r="F420" t="s">
        <v>72</v>
      </c>
      <c r="G420" t="s">
        <v>1305</v>
      </c>
      <c r="H420">
        <v>1564</v>
      </c>
      <c r="I420" t="s">
        <v>62</v>
      </c>
      <c r="J420" t="s">
        <v>68</v>
      </c>
      <c r="K420" t="s">
        <v>53</v>
      </c>
      <c r="L420" t="s">
        <v>56</v>
      </c>
      <c r="M420" t="s">
        <v>54</v>
      </c>
      <c r="N420">
        <v>3</v>
      </c>
      <c r="O420">
        <v>-2</v>
      </c>
      <c r="P420">
        <v>0</v>
      </c>
      <c r="Q420">
        <v>35</v>
      </c>
      <c r="R420">
        <v>0</v>
      </c>
      <c r="T420">
        <v>0</v>
      </c>
      <c r="U420">
        <v>1</v>
      </c>
      <c r="V420">
        <v>992</v>
      </c>
      <c r="W420">
        <v>1</v>
      </c>
      <c r="X420" t="s">
        <v>77</v>
      </c>
      <c r="Y420">
        <v>1</v>
      </c>
      <c r="Z420">
        <v>4</v>
      </c>
      <c r="AA420">
        <v>68</v>
      </c>
      <c r="AB420">
        <v>2</v>
      </c>
      <c r="AC420">
        <v>1</v>
      </c>
      <c r="AD420">
        <v>1</v>
      </c>
      <c r="AE420">
        <v>2450</v>
      </c>
      <c r="AF420">
        <v>21731</v>
      </c>
      <c r="AG420">
        <v>1</v>
      </c>
      <c r="AH420">
        <v>19</v>
      </c>
      <c r="AI420">
        <v>3</v>
      </c>
      <c r="AJ420">
        <v>2</v>
      </c>
      <c r="AK420">
        <v>80</v>
      </c>
      <c r="AL420">
        <v>0</v>
      </c>
      <c r="AM420">
        <v>3</v>
      </c>
      <c r="AN420">
        <v>3</v>
      </c>
      <c r="AO420">
        <v>3</v>
      </c>
      <c r="AP420">
        <v>0</v>
      </c>
      <c r="AQ420">
        <v>1</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56</v>
      </c>
      <c r="B423" t="s">
        <v>45</v>
      </c>
      <c r="C423" t="s">
        <v>69</v>
      </c>
      <c r="D423" t="s">
        <v>59</v>
      </c>
      <c r="E423" t="s">
        <v>60</v>
      </c>
      <c r="F423" t="s">
        <v>66</v>
      </c>
      <c r="G423" t="s">
        <v>1304</v>
      </c>
      <c r="H423">
        <v>1417</v>
      </c>
      <c r="I423" t="s">
        <v>62</v>
      </c>
      <c r="J423" t="s">
        <v>68</v>
      </c>
      <c r="K423" t="s">
        <v>53</v>
      </c>
      <c r="L423" t="s">
        <v>56</v>
      </c>
      <c r="M423" t="s">
        <v>54</v>
      </c>
      <c r="N423">
        <v>2</v>
      </c>
      <c r="O423">
        <v>-2</v>
      </c>
      <c r="P423">
        <v>0</v>
      </c>
      <c r="Q423">
        <v>26</v>
      </c>
      <c r="R423">
        <v>0</v>
      </c>
      <c r="T423">
        <v>0</v>
      </c>
      <c r="U423">
        <v>1</v>
      </c>
      <c r="V423">
        <v>652</v>
      </c>
      <c r="W423">
        <v>7</v>
      </c>
      <c r="X423" t="s">
        <v>77</v>
      </c>
      <c r="Y423">
        <v>1</v>
      </c>
      <c r="Z423">
        <v>3</v>
      </c>
      <c r="AA423">
        <v>100</v>
      </c>
      <c r="AB423">
        <v>4</v>
      </c>
      <c r="AC423">
        <v>1</v>
      </c>
      <c r="AD423">
        <v>1</v>
      </c>
      <c r="AE423">
        <v>3578</v>
      </c>
      <c r="AF423">
        <v>23577</v>
      </c>
      <c r="AG423">
        <v>0</v>
      </c>
      <c r="AH423">
        <v>12</v>
      </c>
      <c r="AI423">
        <v>3</v>
      </c>
      <c r="AJ423">
        <v>4</v>
      </c>
      <c r="AK423">
        <v>80</v>
      </c>
      <c r="AL423">
        <v>0</v>
      </c>
      <c r="AM423">
        <v>8</v>
      </c>
      <c r="AN423">
        <v>3</v>
      </c>
      <c r="AO423">
        <v>7</v>
      </c>
      <c r="AP423">
        <v>7</v>
      </c>
      <c r="AQ423">
        <v>0</v>
      </c>
      <c r="AR423">
        <v>7</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45</v>
      </c>
      <c r="C425" t="s">
        <v>92</v>
      </c>
      <c r="D425" t="s">
        <v>59</v>
      </c>
      <c r="E425" t="s">
        <v>60</v>
      </c>
      <c r="F425" t="s">
        <v>72</v>
      </c>
      <c r="G425" t="s">
        <v>1303</v>
      </c>
      <c r="H425">
        <v>1623</v>
      </c>
      <c r="I425" t="s">
        <v>62</v>
      </c>
      <c r="J425" t="s">
        <v>63</v>
      </c>
      <c r="K425" t="s">
        <v>53</v>
      </c>
      <c r="L425" t="s">
        <v>56</v>
      </c>
      <c r="M425" t="s">
        <v>54</v>
      </c>
      <c r="N425">
        <v>2</v>
      </c>
      <c r="O425">
        <v>-2</v>
      </c>
      <c r="P425">
        <v>0</v>
      </c>
      <c r="Q425">
        <v>21</v>
      </c>
      <c r="R425">
        <v>0</v>
      </c>
      <c r="T425">
        <v>0</v>
      </c>
      <c r="U425">
        <v>1</v>
      </c>
      <c r="V425">
        <v>546</v>
      </c>
      <c r="W425">
        <v>5</v>
      </c>
      <c r="X425" t="s">
        <v>65</v>
      </c>
      <c r="Y425">
        <v>1</v>
      </c>
      <c r="Z425">
        <v>3</v>
      </c>
      <c r="AA425">
        <v>97</v>
      </c>
      <c r="AB425">
        <v>3</v>
      </c>
      <c r="AC425">
        <v>1</v>
      </c>
      <c r="AD425">
        <v>4</v>
      </c>
      <c r="AE425">
        <v>3117</v>
      </c>
      <c r="AF425">
        <v>26009</v>
      </c>
      <c r="AG425">
        <v>1</v>
      </c>
      <c r="AH425">
        <v>18</v>
      </c>
      <c r="AI425">
        <v>3</v>
      </c>
      <c r="AJ425">
        <v>3</v>
      </c>
      <c r="AK425">
        <v>80</v>
      </c>
      <c r="AL425">
        <v>0</v>
      </c>
      <c r="AM425">
        <v>3</v>
      </c>
      <c r="AN425">
        <v>3</v>
      </c>
      <c r="AO425">
        <v>2</v>
      </c>
      <c r="AP425">
        <v>2</v>
      </c>
      <c r="AQ425">
        <v>2</v>
      </c>
      <c r="AR425">
        <v>2</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45</v>
      </c>
      <c r="C428" t="s">
        <v>58</v>
      </c>
      <c r="D428" t="s">
        <v>59</v>
      </c>
      <c r="E428" t="s">
        <v>60</v>
      </c>
      <c r="F428" t="s">
        <v>49</v>
      </c>
      <c r="G428" t="s">
        <v>1302</v>
      </c>
      <c r="H428">
        <v>1677</v>
      </c>
      <c r="I428" t="s">
        <v>62</v>
      </c>
      <c r="J428" t="s">
        <v>95</v>
      </c>
      <c r="K428" t="s">
        <v>53</v>
      </c>
      <c r="L428" t="s">
        <v>56</v>
      </c>
      <c r="M428" t="s">
        <v>54</v>
      </c>
      <c r="N428">
        <v>2</v>
      </c>
      <c r="O428">
        <v>-2</v>
      </c>
      <c r="P428">
        <v>0</v>
      </c>
      <c r="Q428">
        <v>49</v>
      </c>
      <c r="R428">
        <v>0</v>
      </c>
      <c r="T428">
        <v>0</v>
      </c>
      <c r="U428">
        <v>1</v>
      </c>
      <c r="V428">
        <v>809</v>
      </c>
      <c r="W428">
        <v>1</v>
      </c>
      <c r="X428" t="s">
        <v>77</v>
      </c>
      <c r="Y428">
        <v>1</v>
      </c>
      <c r="Z428">
        <v>3</v>
      </c>
      <c r="AA428">
        <v>36</v>
      </c>
      <c r="AB428">
        <v>3</v>
      </c>
      <c r="AC428">
        <v>4</v>
      </c>
      <c r="AD428">
        <v>3</v>
      </c>
      <c r="AE428">
        <v>15379</v>
      </c>
      <c r="AF428">
        <v>22384</v>
      </c>
      <c r="AG428">
        <v>4</v>
      </c>
      <c r="AH428">
        <v>14</v>
      </c>
      <c r="AI428">
        <v>3</v>
      </c>
      <c r="AJ428">
        <v>1</v>
      </c>
      <c r="AK428">
        <v>80</v>
      </c>
      <c r="AL428">
        <v>0</v>
      </c>
      <c r="AM428">
        <v>23</v>
      </c>
      <c r="AN428">
        <v>3</v>
      </c>
      <c r="AO428">
        <v>8</v>
      </c>
      <c r="AP428">
        <v>7</v>
      </c>
      <c r="AQ428">
        <v>0</v>
      </c>
      <c r="AR428">
        <v>0</v>
      </c>
    </row>
    <row r="429" spans="1:44" x14ac:dyDescent="0.3">
      <c r="A429" t="s">
        <v>56</v>
      </c>
      <c r="B429" t="s">
        <v>45</v>
      </c>
      <c r="C429" t="s">
        <v>58</v>
      </c>
      <c r="D429" t="s">
        <v>59</v>
      </c>
      <c r="E429" t="s">
        <v>60</v>
      </c>
      <c r="F429" t="s">
        <v>49</v>
      </c>
      <c r="G429" t="s">
        <v>1301</v>
      </c>
      <c r="H429">
        <v>1727</v>
      </c>
      <c r="I429" t="s">
        <v>62</v>
      </c>
      <c r="J429" t="s">
        <v>83</v>
      </c>
      <c r="K429" t="s">
        <v>53</v>
      </c>
      <c r="L429" t="s">
        <v>56</v>
      </c>
      <c r="M429" t="s">
        <v>54</v>
      </c>
      <c r="N429">
        <v>3</v>
      </c>
      <c r="O429">
        <v>-2</v>
      </c>
      <c r="P429">
        <v>0</v>
      </c>
      <c r="Q429">
        <v>46</v>
      </c>
      <c r="R429">
        <v>0</v>
      </c>
      <c r="T429">
        <v>0</v>
      </c>
      <c r="U429">
        <v>1</v>
      </c>
      <c r="V429">
        <v>717</v>
      </c>
      <c r="W429">
        <v>13</v>
      </c>
      <c r="X429" t="s">
        <v>71</v>
      </c>
      <c r="Y429">
        <v>1</v>
      </c>
      <c r="Z429">
        <v>3</v>
      </c>
      <c r="AA429">
        <v>34</v>
      </c>
      <c r="AB429">
        <v>3</v>
      </c>
      <c r="AC429">
        <v>2</v>
      </c>
      <c r="AD429">
        <v>2</v>
      </c>
      <c r="AE429">
        <v>5562</v>
      </c>
      <c r="AF429">
        <v>9697</v>
      </c>
      <c r="AG429">
        <v>6</v>
      </c>
      <c r="AH429">
        <v>14</v>
      </c>
      <c r="AI429">
        <v>3</v>
      </c>
      <c r="AJ429">
        <v>4</v>
      </c>
      <c r="AK429">
        <v>80</v>
      </c>
      <c r="AL429">
        <v>0</v>
      </c>
      <c r="AM429">
        <v>19</v>
      </c>
      <c r="AN429">
        <v>3</v>
      </c>
      <c r="AO429">
        <v>10</v>
      </c>
      <c r="AP429">
        <v>7</v>
      </c>
      <c r="AQ429">
        <v>0</v>
      </c>
      <c r="AR429">
        <v>9</v>
      </c>
    </row>
    <row r="430" spans="1:44" x14ac:dyDescent="0.3">
      <c r="A430" t="s">
        <v>56</v>
      </c>
      <c r="B430" t="s">
        <v>45</v>
      </c>
      <c r="C430" t="s">
        <v>69</v>
      </c>
      <c r="D430" t="s">
        <v>59</v>
      </c>
      <c r="E430" t="s">
        <v>60</v>
      </c>
      <c r="F430" t="s">
        <v>72</v>
      </c>
      <c r="G430" t="s">
        <v>1300</v>
      </c>
      <c r="H430">
        <v>1952</v>
      </c>
      <c r="I430" t="s">
        <v>62</v>
      </c>
      <c r="J430" t="s">
        <v>68</v>
      </c>
      <c r="K430" t="s">
        <v>53</v>
      </c>
      <c r="L430" t="s">
        <v>56</v>
      </c>
      <c r="M430" t="s">
        <v>54</v>
      </c>
      <c r="N430">
        <v>6</v>
      </c>
      <c r="O430">
        <v>-2</v>
      </c>
      <c r="P430">
        <v>0</v>
      </c>
      <c r="Q430">
        <v>26</v>
      </c>
      <c r="R430">
        <v>0</v>
      </c>
      <c r="T430">
        <v>0</v>
      </c>
      <c r="U430">
        <v>1</v>
      </c>
      <c r="V430">
        <v>157</v>
      </c>
      <c r="W430">
        <v>1</v>
      </c>
      <c r="X430" t="s">
        <v>77</v>
      </c>
      <c r="Y430">
        <v>1</v>
      </c>
      <c r="Z430">
        <v>3</v>
      </c>
      <c r="AA430">
        <v>95</v>
      </c>
      <c r="AB430">
        <v>3</v>
      </c>
      <c r="AC430">
        <v>1</v>
      </c>
      <c r="AD430">
        <v>1</v>
      </c>
      <c r="AE430">
        <v>2867</v>
      </c>
      <c r="AF430">
        <v>20006</v>
      </c>
      <c r="AG430">
        <v>0</v>
      </c>
      <c r="AH430">
        <v>13</v>
      </c>
      <c r="AI430">
        <v>3</v>
      </c>
      <c r="AJ430">
        <v>4</v>
      </c>
      <c r="AK430">
        <v>80</v>
      </c>
      <c r="AL430">
        <v>0</v>
      </c>
      <c r="AM430">
        <v>8</v>
      </c>
      <c r="AN430">
        <v>2</v>
      </c>
      <c r="AO430">
        <v>7</v>
      </c>
      <c r="AP430">
        <v>7</v>
      </c>
      <c r="AQ430">
        <v>7</v>
      </c>
      <c r="AR430">
        <v>6</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46</v>
      </c>
      <c r="D433" t="s">
        <v>59</v>
      </c>
      <c r="E433" t="s">
        <v>60</v>
      </c>
      <c r="F433" t="s">
        <v>49</v>
      </c>
      <c r="G433" t="s">
        <v>1299</v>
      </c>
      <c r="H433">
        <v>2048</v>
      </c>
      <c r="I433" t="s">
        <v>62</v>
      </c>
      <c r="J433" t="s">
        <v>63</v>
      </c>
      <c r="K433" t="s">
        <v>53</v>
      </c>
      <c r="L433" t="s">
        <v>56</v>
      </c>
      <c r="M433" t="s">
        <v>54</v>
      </c>
      <c r="N433">
        <v>2</v>
      </c>
      <c r="O433">
        <v>-2</v>
      </c>
      <c r="P433">
        <v>0</v>
      </c>
      <c r="Q433">
        <v>40</v>
      </c>
      <c r="R433">
        <v>0</v>
      </c>
      <c r="T433">
        <v>0</v>
      </c>
      <c r="U433">
        <v>1</v>
      </c>
      <c r="V433">
        <v>1322</v>
      </c>
      <c r="W433">
        <v>2</v>
      </c>
      <c r="X433" t="s">
        <v>71</v>
      </c>
      <c r="Y433">
        <v>1</v>
      </c>
      <c r="Z433">
        <v>3</v>
      </c>
      <c r="AA433">
        <v>52</v>
      </c>
      <c r="AB433">
        <v>2</v>
      </c>
      <c r="AC433">
        <v>1</v>
      </c>
      <c r="AD433">
        <v>3</v>
      </c>
      <c r="AE433">
        <v>2809</v>
      </c>
      <c r="AF433">
        <v>2725</v>
      </c>
      <c r="AG433">
        <v>2</v>
      </c>
      <c r="AH433">
        <v>14</v>
      </c>
      <c r="AI433">
        <v>3</v>
      </c>
      <c r="AJ433">
        <v>4</v>
      </c>
      <c r="AK433">
        <v>80</v>
      </c>
      <c r="AL433">
        <v>0</v>
      </c>
      <c r="AM433">
        <v>8</v>
      </c>
      <c r="AN433">
        <v>3</v>
      </c>
      <c r="AO433">
        <v>2</v>
      </c>
      <c r="AP433">
        <v>2</v>
      </c>
      <c r="AQ433">
        <v>2</v>
      </c>
      <c r="AR433">
        <v>2</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46</v>
      </c>
      <c r="D435" t="s">
        <v>59</v>
      </c>
      <c r="E435" t="s">
        <v>60</v>
      </c>
      <c r="F435" t="s">
        <v>49</v>
      </c>
      <c r="G435" t="s">
        <v>1298</v>
      </c>
      <c r="H435">
        <v>1814</v>
      </c>
      <c r="I435" t="s">
        <v>62</v>
      </c>
      <c r="J435" t="s">
        <v>83</v>
      </c>
      <c r="K435" t="s">
        <v>53</v>
      </c>
      <c r="L435" t="s">
        <v>56</v>
      </c>
      <c r="M435" t="s">
        <v>54</v>
      </c>
      <c r="N435">
        <v>3</v>
      </c>
      <c r="O435">
        <v>-2</v>
      </c>
      <c r="P435">
        <v>0</v>
      </c>
      <c r="Q435">
        <v>41</v>
      </c>
      <c r="R435">
        <v>0</v>
      </c>
      <c r="T435">
        <v>0</v>
      </c>
      <c r="U435">
        <v>1</v>
      </c>
      <c r="V435">
        <v>447</v>
      </c>
      <c r="W435">
        <v>5</v>
      </c>
      <c r="X435" t="s">
        <v>77</v>
      </c>
      <c r="Y435">
        <v>1</v>
      </c>
      <c r="Z435">
        <v>2</v>
      </c>
      <c r="AA435">
        <v>85</v>
      </c>
      <c r="AB435">
        <v>4</v>
      </c>
      <c r="AC435">
        <v>2</v>
      </c>
      <c r="AD435">
        <v>2</v>
      </c>
      <c r="AE435">
        <v>6870</v>
      </c>
      <c r="AF435">
        <v>15530</v>
      </c>
      <c r="AG435">
        <v>3</v>
      </c>
      <c r="AH435">
        <v>12</v>
      </c>
      <c r="AI435">
        <v>3</v>
      </c>
      <c r="AJ435">
        <v>1</v>
      </c>
      <c r="AK435">
        <v>80</v>
      </c>
      <c r="AL435">
        <v>0</v>
      </c>
      <c r="AM435">
        <v>11</v>
      </c>
      <c r="AN435">
        <v>1</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56</v>
      </c>
      <c r="B442" t="s">
        <v>45</v>
      </c>
      <c r="C442" t="s">
        <v>46</v>
      </c>
      <c r="D442" t="s">
        <v>59</v>
      </c>
      <c r="E442" t="s">
        <v>60</v>
      </c>
      <c r="F442" t="s">
        <v>72</v>
      </c>
      <c r="G442" t="s">
        <v>1297</v>
      </c>
      <c r="H442">
        <v>2008</v>
      </c>
      <c r="I442" t="s">
        <v>62</v>
      </c>
      <c r="J442" t="s">
        <v>63</v>
      </c>
      <c r="K442" t="s">
        <v>53</v>
      </c>
      <c r="L442" t="s">
        <v>56</v>
      </c>
      <c r="M442" t="s">
        <v>54</v>
      </c>
      <c r="N442">
        <v>5</v>
      </c>
      <c r="O442">
        <v>-2</v>
      </c>
      <c r="P442">
        <v>0</v>
      </c>
      <c r="Q442">
        <v>35</v>
      </c>
      <c r="R442">
        <v>0</v>
      </c>
      <c r="T442">
        <v>0</v>
      </c>
      <c r="U442">
        <v>1</v>
      </c>
      <c r="V442">
        <v>1395</v>
      </c>
      <c r="W442">
        <v>9</v>
      </c>
      <c r="X442" t="s">
        <v>71</v>
      </c>
      <c r="Y442">
        <v>1</v>
      </c>
      <c r="Z442">
        <v>2</v>
      </c>
      <c r="AA442">
        <v>48</v>
      </c>
      <c r="AB442">
        <v>3</v>
      </c>
      <c r="AC442">
        <v>2</v>
      </c>
      <c r="AD442">
        <v>3</v>
      </c>
      <c r="AE442">
        <v>5098</v>
      </c>
      <c r="AF442">
        <v>18698</v>
      </c>
      <c r="AG442">
        <v>1</v>
      </c>
      <c r="AH442">
        <v>19</v>
      </c>
      <c r="AI442">
        <v>3</v>
      </c>
      <c r="AJ442">
        <v>2</v>
      </c>
      <c r="AK442">
        <v>80</v>
      </c>
      <c r="AL442">
        <v>0</v>
      </c>
      <c r="AM442">
        <v>10</v>
      </c>
      <c r="AN442">
        <v>3</v>
      </c>
      <c r="AO442">
        <v>10</v>
      </c>
      <c r="AP442">
        <v>7</v>
      </c>
      <c r="AQ442">
        <v>0</v>
      </c>
      <c r="AR442">
        <v>8</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92</v>
      </c>
      <c r="D446" t="s">
        <v>59</v>
      </c>
      <c r="E446" t="s">
        <v>60</v>
      </c>
      <c r="F446" t="s">
        <v>49</v>
      </c>
      <c r="G446" t="s">
        <v>1296</v>
      </c>
      <c r="H446">
        <v>1981</v>
      </c>
      <c r="I446" t="s">
        <v>62</v>
      </c>
      <c r="J446" t="s">
        <v>83</v>
      </c>
      <c r="K446" t="s">
        <v>53</v>
      </c>
      <c r="L446" t="s">
        <v>56</v>
      </c>
      <c r="M446" t="s">
        <v>54</v>
      </c>
      <c r="N446">
        <v>2</v>
      </c>
      <c r="O446">
        <v>-2</v>
      </c>
      <c r="P446">
        <v>0</v>
      </c>
      <c r="Q446">
        <v>24</v>
      </c>
      <c r="R446">
        <v>0</v>
      </c>
      <c r="T446">
        <v>0</v>
      </c>
      <c r="U446">
        <v>1</v>
      </c>
      <c r="V446">
        <v>771</v>
      </c>
      <c r="W446">
        <v>1</v>
      </c>
      <c r="X446" t="s">
        <v>55</v>
      </c>
      <c r="Y446">
        <v>1</v>
      </c>
      <c r="Z446">
        <v>2</v>
      </c>
      <c r="AA446">
        <v>45</v>
      </c>
      <c r="AB446">
        <v>2</v>
      </c>
      <c r="AC446">
        <v>2</v>
      </c>
      <c r="AD446">
        <v>3</v>
      </c>
      <c r="AE446">
        <v>4617</v>
      </c>
      <c r="AF446">
        <v>14120</v>
      </c>
      <c r="AG446">
        <v>1</v>
      </c>
      <c r="AH446">
        <v>12</v>
      </c>
      <c r="AI446">
        <v>3</v>
      </c>
      <c r="AJ446">
        <v>2</v>
      </c>
      <c r="AK446">
        <v>80</v>
      </c>
      <c r="AL446">
        <v>0</v>
      </c>
      <c r="AM446">
        <v>4</v>
      </c>
      <c r="AN446">
        <v>2</v>
      </c>
      <c r="AO446">
        <v>4</v>
      </c>
      <c r="AP446">
        <v>3</v>
      </c>
      <c r="AQ446">
        <v>1</v>
      </c>
      <c r="AR446">
        <v>2</v>
      </c>
    </row>
    <row r="447" spans="1:44" x14ac:dyDescent="0.3">
      <c r="A447" t="s">
        <v>56</v>
      </c>
      <c r="B447" t="s">
        <v>45</v>
      </c>
      <c r="C447" t="s">
        <v>46</v>
      </c>
      <c r="D447" t="s">
        <v>59</v>
      </c>
      <c r="E447" t="s">
        <v>60</v>
      </c>
      <c r="F447" t="s">
        <v>49</v>
      </c>
      <c r="G447" t="s">
        <v>1295</v>
      </c>
      <c r="H447">
        <v>2014</v>
      </c>
      <c r="I447" t="s">
        <v>62</v>
      </c>
      <c r="J447" t="s">
        <v>63</v>
      </c>
      <c r="K447" t="s">
        <v>53</v>
      </c>
      <c r="L447" t="s">
        <v>56</v>
      </c>
      <c r="M447" t="s">
        <v>54</v>
      </c>
      <c r="N447">
        <v>2</v>
      </c>
      <c r="O447">
        <v>-2</v>
      </c>
      <c r="P447">
        <v>0</v>
      </c>
      <c r="Q447">
        <v>39</v>
      </c>
      <c r="R447">
        <v>0</v>
      </c>
      <c r="T447">
        <v>0</v>
      </c>
      <c r="U447">
        <v>1</v>
      </c>
      <c r="V447">
        <v>116</v>
      </c>
      <c r="W447">
        <v>24</v>
      </c>
      <c r="X447" t="s">
        <v>65</v>
      </c>
      <c r="Y447">
        <v>1</v>
      </c>
      <c r="Z447">
        <v>1</v>
      </c>
      <c r="AA447">
        <v>52</v>
      </c>
      <c r="AB447">
        <v>3</v>
      </c>
      <c r="AC447">
        <v>2</v>
      </c>
      <c r="AD447">
        <v>4</v>
      </c>
      <c r="AE447">
        <v>4108</v>
      </c>
      <c r="AF447">
        <v>5340</v>
      </c>
      <c r="AG447">
        <v>7</v>
      </c>
      <c r="AH447">
        <v>13</v>
      </c>
      <c r="AI447">
        <v>3</v>
      </c>
      <c r="AJ447">
        <v>1</v>
      </c>
      <c r="AK447">
        <v>80</v>
      </c>
      <c r="AL447">
        <v>0</v>
      </c>
      <c r="AM447">
        <v>18</v>
      </c>
      <c r="AN447">
        <v>3</v>
      </c>
      <c r="AO447">
        <v>7</v>
      </c>
      <c r="AP447">
        <v>7</v>
      </c>
      <c r="AQ447">
        <v>1</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69</v>
      </c>
      <c r="D450" t="s">
        <v>59</v>
      </c>
      <c r="E450" t="s">
        <v>60</v>
      </c>
      <c r="F450" t="s">
        <v>72</v>
      </c>
      <c r="G450" t="s">
        <v>1294</v>
      </c>
      <c r="H450">
        <v>1577</v>
      </c>
      <c r="I450" t="s">
        <v>62</v>
      </c>
      <c r="J450" t="s">
        <v>63</v>
      </c>
      <c r="K450" t="s">
        <v>53</v>
      </c>
      <c r="L450" t="s">
        <v>56</v>
      </c>
      <c r="M450" t="s">
        <v>54</v>
      </c>
      <c r="N450">
        <v>4</v>
      </c>
      <c r="O450">
        <v>-2</v>
      </c>
      <c r="P450">
        <v>0</v>
      </c>
      <c r="Q450">
        <v>34</v>
      </c>
      <c r="R450">
        <v>0</v>
      </c>
      <c r="T450">
        <v>0</v>
      </c>
      <c r="U450">
        <v>1</v>
      </c>
      <c r="V450">
        <v>479</v>
      </c>
      <c r="W450">
        <v>7</v>
      </c>
      <c r="X450" t="s">
        <v>71</v>
      </c>
      <c r="Y450">
        <v>1</v>
      </c>
      <c r="Z450">
        <v>1</v>
      </c>
      <c r="AA450">
        <v>35</v>
      </c>
      <c r="AB450">
        <v>3</v>
      </c>
      <c r="AC450">
        <v>1</v>
      </c>
      <c r="AD450">
        <v>4</v>
      </c>
      <c r="AE450">
        <v>2972</v>
      </c>
      <c r="AF450">
        <v>22061</v>
      </c>
      <c r="AG450">
        <v>1</v>
      </c>
      <c r="AH450">
        <v>13</v>
      </c>
      <c r="AI450">
        <v>3</v>
      </c>
      <c r="AJ450">
        <v>3</v>
      </c>
      <c r="AK450">
        <v>80</v>
      </c>
      <c r="AL450">
        <v>0</v>
      </c>
      <c r="AM450">
        <v>1</v>
      </c>
      <c r="AN450">
        <v>1</v>
      </c>
      <c r="AO450">
        <v>1</v>
      </c>
      <c r="AP450">
        <v>0</v>
      </c>
      <c r="AQ450">
        <v>0</v>
      </c>
      <c r="AR450">
        <v>0</v>
      </c>
    </row>
    <row r="451" spans="1:44" x14ac:dyDescent="0.3">
      <c r="A451" t="s">
        <v>56</v>
      </c>
      <c r="B451" t="s">
        <v>45</v>
      </c>
      <c r="C451" t="s">
        <v>92</v>
      </c>
      <c r="D451" t="s">
        <v>59</v>
      </c>
      <c r="E451" t="s">
        <v>60</v>
      </c>
      <c r="F451" t="s">
        <v>49</v>
      </c>
      <c r="G451" t="s">
        <v>1293</v>
      </c>
      <c r="H451">
        <v>1533</v>
      </c>
      <c r="I451" t="s">
        <v>62</v>
      </c>
      <c r="J451" t="s">
        <v>68</v>
      </c>
      <c r="K451" t="s">
        <v>53</v>
      </c>
      <c r="L451" t="s">
        <v>56</v>
      </c>
      <c r="M451" t="s">
        <v>54</v>
      </c>
      <c r="N451">
        <v>2</v>
      </c>
      <c r="O451">
        <v>-2</v>
      </c>
      <c r="P451">
        <v>0</v>
      </c>
      <c r="Q451">
        <v>23</v>
      </c>
      <c r="R451">
        <v>0</v>
      </c>
      <c r="T451">
        <v>0</v>
      </c>
      <c r="U451">
        <v>1</v>
      </c>
      <c r="V451">
        <v>507</v>
      </c>
      <c r="W451">
        <v>20</v>
      </c>
      <c r="X451" t="s">
        <v>65</v>
      </c>
      <c r="Y451">
        <v>1</v>
      </c>
      <c r="Z451">
        <v>1</v>
      </c>
      <c r="AA451">
        <v>97</v>
      </c>
      <c r="AB451">
        <v>3</v>
      </c>
      <c r="AC451">
        <v>2</v>
      </c>
      <c r="AD451">
        <v>3</v>
      </c>
      <c r="AE451">
        <v>2272</v>
      </c>
      <c r="AF451">
        <v>24812</v>
      </c>
      <c r="AG451">
        <v>0</v>
      </c>
      <c r="AH451">
        <v>14</v>
      </c>
      <c r="AI451">
        <v>3</v>
      </c>
      <c r="AJ451">
        <v>2</v>
      </c>
      <c r="AK451">
        <v>80</v>
      </c>
      <c r="AL451">
        <v>0</v>
      </c>
      <c r="AM451">
        <v>5</v>
      </c>
      <c r="AN451">
        <v>3</v>
      </c>
      <c r="AO451">
        <v>4</v>
      </c>
      <c r="AP451">
        <v>3</v>
      </c>
      <c r="AQ451">
        <v>1</v>
      </c>
      <c r="AR451">
        <v>2</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56</v>
      </c>
      <c r="B455" t="s">
        <v>45</v>
      </c>
      <c r="C455" t="s">
        <v>46</v>
      </c>
      <c r="D455" t="s">
        <v>59</v>
      </c>
      <c r="E455" t="s">
        <v>60</v>
      </c>
      <c r="F455" t="s">
        <v>49</v>
      </c>
      <c r="G455" t="s">
        <v>1292</v>
      </c>
      <c r="H455">
        <v>1659</v>
      </c>
      <c r="I455" t="s">
        <v>62</v>
      </c>
      <c r="J455" t="s">
        <v>68</v>
      </c>
      <c r="K455" t="s">
        <v>53</v>
      </c>
      <c r="L455" t="s">
        <v>56</v>
      </c>
      <c r="M455" t="s">
        <v>54</v>
      </c>
      <c r="N455">
        <v>4</v>
      </c>
      <c r="O455">
        <v>-2</v>
      </c>
      <c r="P455">
        <v>0</v>
      </c>
      <c r="Q455">
        <v>36</v>
      </c>
      <c r="R455">
        <v>0</v>
      </c>
      <c r="T455">
        <v>0</v>
      </c>
      <c r="U455">
        <v>1</v>
      </c>
      <c r="V455">
        <v>311</v>
      </c>
      <c r="W455">
        <v>7</v>
      </c>
      <c r="X455" t="s">
        <v>77</v>
      </c>
      <c r="Y455">
        <v>1</v>
      </c>
      <c r="Z455">
        <v>1</v>
      </c>
      <c r="AA455">
        <v>77</v>
      </c>
      <c r="AB455">
        <v>3</v>
      </c>
      <c r="AC455">
        <v>1</v>
      </c>
      <c r="AD455">
        <v>2</v>
      </c>
      <c r="AE455">
        <v>2013</v>
      </c>
      <c r="AF455">
        <v>10950</v>
      </c>
      <c r="AG455">
        <v>2</v>
      </c>
      <c r="AH455">
        <v>11</v>
      </c>
      <c r="AI455">
        <v>3</v>
      </c>
      <c r="AJ455">
        <v>3</v>
      </c>
      <c r="AK455">
        <v>80</v>
      </c>
      <c r="AL455">
        <v>0</v>
      </c>
      <c r="AM455">
        <v>15</v>
      </c>
      <c r="AN455">
        <v>3</v>
      </c>
      <c r="AO455">
        <v>4</v>
      </c>
      <c r="AP455">
        <v>3</v>
      </c>
      <c r="AQ455">
        <v>1</v>
      </c>
      <c r="AR455">
        <v>3</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46</v>
      </c>
      <c r="D457" t="s">
        <v>59</v>
      </c>
      <c r="E457" t="s">
        <v>60</v>
      </c>
      <c r="F457" t="s">
        <v>49</v>
      </c>
      <c r="G457" t="s">
        <v>1291</v>
      </c>
      <c r="H457">
        <v>1435</v>
      </c>
      <c r="I457" t="s">
        <v>62</v>
      </c>
      <c r="J457" t="s">
        <v>68</v>
      </c>
      <c r="K457" t="s">
        <v>53</v>
      </c>
      <c r="L457" t="s">
        <v>56</v>
      </c>
      <c r="M457" t="s">
        <v>54</v>
      </c>
      <c r="N457">
        <v>2</v>
      </c>
      <c r="O457">
        <v>-2</v>
      </c>
      <c r="P457">
        <v>0</v>
      </c>
      <c r="Q457">
        <v>36</v>
      </c>
      <c r="R457">
        <v>0</v>
      </c>
      <c r="T457">
        <v>0</v>
      </c>
      <c r="U457">
        <v>1</v>
      </c>
      <c r="V457">
        <v>172</v>
      </c>
      <c r="W457">
        <v>4</v>
      </c>
      <c r="X457" t="s">
        <v>71</v>
      </c>
      <c r="Y457">
        <v>1</v>
      </c>
      <c r="Z457">
        <v>1</v>
      </c>
      <c r="AA457">
        <v>37</v>
      </c>
      <c r="AB457">
        <v>2</v>
      </c>
      <c r="AC457">
        <v>2</v>
      </c>
      <c r="AD457">
        <v>4</v>
      </c>
      <c r="AE457">
        <v>5810</v>
      </c>
      <c r="AF457">
        <v>22604</v>
      </c>
      <c r="AG457">
        <v>1</v>
      </c>
      <c r="AH457">
        <v>16</v>
      </c>
      <c r="AI457">
        <v>3</v>
      </c>
      <c r="AJ457">
        <v>3</v>
      </c>
      <c r="AK457">
        <v>80</v>
      </c>
      <c r="AL457">
        <v>0</v>
      </c>
      <c r="AM457">
        <v>10</v>
      </c>
      <c r="AN457">
        <v>2</v>
      </c>
      <c r="AO457">
        <v>10</v>
      </c>
      <c r="AP457">
        <v>4</v>
      </c>
      <c r="AQ457">
        <v>1</v>
      </c>
      <c r="AR457">
        <v>8</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45</v>
      </c>
      <c r="C461" t="s">
        <v>69</v>
      </c>
      <c r="D461" t="s">
        <v>59</v>
      </c>
      <c r="E461" t="s">
        <v>60</v>
      </c>
      <c r="F461" t="s">
        <v>72</v>
      </c>
      <c r="G461" t="s">
        <v>1290</v>
      </c>
      <c r="H461">
        <v>1718</v>
      </c>
      <c r="I461" t="s">
        <v>62</v>
      </c>
      <c r="J461" t="s">
        <v>68</v>
      </c>
      <c r="K461" t="s">
        <v>64</v>
      </c>
      <c r="L461" t="s">
        <v>56</v>
      </c>
      <c r="M461" t="s">
        <v>54</v>
      </c>
      <c r="N461">
        <v>3</v>
      </c>
      <c r="O461">
        <v>-2</v>
      </c>
      <c r="P461">
        <v>0</v>
      </c>
      <c r="Q461">
        <v>26</v>
      </c>
      <c r="R461">
        <v>0</v>
      </c>
      <c r="T461">
        <v>0</v>
      </c>
      <c r="U461">
        <v>1</v>
      </c>
      <c r="V461">
        <v>390</v>
      </c>
      <c r="W461">
        <v>17</v>
      </c>
      <c r="X461" t="s">
        <v>71</v>
      </c>
      <c r="Y461">
        <v>1</v>
      </c>
      <c r="Z461">
        <v>4</v>
      </c>
      <c r="AA461">
        <v>62</v>
      </c>
      <c r="AB461">
        <v>1</v>
      </c>
      <c r="AC461">
        <v>1</v>
      </c>
      <c r="AD461">
        <v>3</v>
      </c>
      <c r="AE461">
        <v>2305</v>
      </c>
      <c r="AF461">
        <v>6217</v>
      </c>
      <c r="AG461">
        <v>1</v>
      </c>
      <c r="AH461">
        <v>15</v>
      </c>
      <c r="AI461">
        <v>3</v>
      </c>
      <c r="AJ461">
        <v>3</v>
      </c>
      <c r="AK461">
        <v>80</v>
      </c>
      <c r="AL461">
        <v>3</v>
      </c>
      <c r="AM461">
        <v>3</v>
      </c>
      <c r="AN461">
        <v>4</v>
      </c>
      <c r="AO461">
        <v>3</v>
      </c>
      <c r="AP461">
        <v>2</v>
      </c>
      <c r="AQ461">
        <v>0</v>
      </c>
      <c r="AR461">
        <v>2</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60</v>
      </c>
      <c r="F463" t="s">
        <v>49</v>
      </c>
      <c r="G463" t="s">
        <v>1289</v>
      </c>
      <c r="H463">
        <v>1631</v>
      </c>
      <c r="I463" t="s">
        <v>62</v>
      </c>
      <c r="J463" t="s">
        <v>81</v>
      </c>
      <c r="K463" t="s">
        <v>64</v>
      </c>
      <c r="L463" t="s">
        <v>56</v>
      </c>
      <c r="M463" t="s">
        <v>54</v>
      </c>
      <c r="N463">
        <v>2</v>
      </c>
      <c r="O463">
        <v>-2</v>
      </c>
      <c r="P463">
        <v>0</v>
      </c>
      <c r="Q463">
        <v>37</v>
      </c>
      <c r="R463">
        <v>0</v>
      </c>
      <c r="T463">
        <v>0</v>
      </c>
      <c r="U463">
        <v>1</v>
      </c>
      <c r="V463">
        <v>671</v>
      </c>
      <c r="W463">
        <v>19</v>
      </c>
      <c r="X463" t="s">
        <v>77</v>
      </c>
      <c r="Y463">
        <v>1</v>
      </c>
      <c r="Z463">
        <v>3</v>
      </c>
      <c r="AA463">
        <v>85</v>
      </c>
      <c r="AB463">
        <v>3</v>
      </c>
      <c r="AC463">
        <v>2</v>
      </c>
      <c r="AD463">
        <v>3</v>
      </c>
      <c r="AE463">
        <v>5768</v>
      </c>
      <c r="AF463">
        <v>26493</v>
      </c>
      <c r="AG463">
        <v>3</v>
      </c>
      <c r="AH463">
        <v>17</v>
      </c>
      <c r="AI463">
        <v>3</v>
      </c>
      <c r="AJ463">
        <v>1</v>
      </c>
      <c r="AK463">
        <v>80</v>
      </c>
      <c r="AL463">
        <v>3</v>
      </c>
      <c r="AM463">
        <v>9</v>
      </c>
      <c r="AN463">
        <v>2</v>
      </c>
      <c r="AO463">
        <v>4</v>
      </c>
      <c r="AP463">
        <v>3</v>
      </c>
      <c r="AQ463">
        <v>0</v>
      </c>
      <c r="AR463">
        <v>2</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75</v>
      </c>
      <c r="D466" t="s">
        <v>59</v>
      </c>
      <c r="E466" t="s">
        <v>60</v>
      </c>
      <c r="F466" t="s">
        <v>72</v>
      </c>
      <c r="G466" t="s">
        <v>1288</v>
      </c>
      <c r="H466">
        <v>1770</v>
      </c>
      <c r="I466" t="s">
        <v>62</v>
      </c>
      <c r="J466" t="s">
        <v>101</v>
      </c>
      <c r="K466" t="s">
        <v>64</v>
      </c>
      <c r="L466" t="s">
        <v>56</v>
      </c>
      <c r="M466" t="s">
        <v>54</v>
      </c>
      <c r="N466">
        <v>2</v>
      </c>
      <c r="O466">
        <v>-2</v>
      </c>
      <c r="P466">
        <v>0</v>
      </c>
      <c r="Q466">
        <v>55</v>
      </c>
      <c r="R466">
        <v>0</v>
      </c>
      <c r="T466">
        <v>0</v>
      </c>
      <c r="U466">
        <v>1</v>
      </c>
      <c r="V466">
        <v>478</v>
      </c>
      <c r="W466">
        <v>2</v>
      </c>
      <c r="X466" t="s">
        <v>77</v>
      </c>
      <c r="Y466">
        <v>1</v>
      </c>
      <c r="Z466">
        <v>3</v>
      </c>
      <c r="AA466">
        <v>60</v>
      </c>
      <c r="AB466">
        <v>2</v>
      </c>
      <c r="AC466">
        <v>5</v>
      </c>
      <c r="AD466">
        <v>1</v>
      </c>
      <c r="AE466">
        <v>19038</v>
      </c>
      <c r="AF466">
        <v>19805</v>
      </c>
      <c r="AG466">
        <v>8</v>
      </c>
      <c r="AH466">
        <v>12</v>
      </c>
      <c r="AI466">
        <v>3</v>
      </c>
      <c r="AJ466">
        <v>2</v>
      </c>
      <c r="AK466">
        <v>80</v>
      </c>
      <c r="AL466">
        <v>3</v>
      </c>
      <c r="AM466">
        <v>34</v>
      </c>
      <c r="AN466">
        <v>3</v>
      </c>
      <c r="AO466">
        <v>1</v>
      </c>
      <c r="AP466">
        <v>0</v>
      </c>
      <c r="AQ466">
        <v>0</v>
      </c>
      <c r="AR466">
        <v>0</v>
      </c>
    </row>
    <row r="467" spans="1:44" x14ac:dyDescent="0.3">
      <c r="A467" t="s">
        <v>56</v>
      </c>
      <c r="B467" t="s">
        <v>45</v>
      </c>
      <c r="C467" t="s">
        <v>69</v>
      </c>
      <c r="D467" t="s">
        <v>59</v>
      </c>
      <c r="E467" t="s">
        <v>60</v>
      </c>
      <c r="F467" t="s">
        <v>72</v>
      </c>
      <c r="G467" t="s">
        <v>1287</v>
      </c>
      <c r="H467">
        <v>1698</v>
      </c>
      <c r="I467" t="s">
        <v>62</v>
      </c>
      <c r="J467" t="s">
        <v>68</v>
      </c>
      <c r="K467" t="s">
        <v>64</v>
      </c>
      <c r="L467" t="s">
        <v>56</v>
      </c>
      <c r="M467" t="s">
        <v>54</v>
      </c>
      <c r="N467">
        <v>6</v>
      </c>
      <c r="O467">
        <v>-2</v>
      </c>
      <c r="P467">
        <v>0</v>
      </c>
      <c r="Q467">
        <v>33</v>
      </c>
      <c r="R467">
        <v>0</v>
      </c>
      <c r="T467">
        <v>0</v>
      </c>
      <c r="U467">
        <v>1</v>
      </c>
      <c r="V467">
        <v>267</v>
      </c>
      <c r="W467">
        <v>21</v>
      </c>
      <c r="X467" t="s">
        <v>77</v>
      </c>
      <c r="Y467">
        <v>1</v>
      </c>
      <c r="Z467">
        <v>2</v>
      </c>
      <c r="AA467">
        <v>79</v>
      </c>
      <c r="AB467">
        <v>4</v>
      </c>
      <c r="AC467">
        <v>1</v>
      </c>
      <c r="AD467">
        <v>2</v>
      </c>
      <c r="AE467">
        <v>2028</v>
      </c>
      <c r="AF467">
        <v>13637</v>
      </c>
      <c r="AG467">
        <v>1</v>
      </c>
      <c r="AH467">
        <v>18</v>
      </c>
      <c r="AI467">
        <v>3</v>
      </c>
      <c r="AJ467">
        <v>4</v>
      </c>
      <c r="AK467">
        <v>80</v>
      </c>
      <c r="AL467">
        <v>3</v>
      </c>
      <c r="AM467">
        <v>14</v>
      </c>
      <c r="AN467">
        <v>3</v>
      </c>
      <c r="AO467">
        <v>14</v>
      </c>
      <c r="AP467">
        <v>11</v>
      </c>
      <c r="AQ467">
        <v>2</v>
      </c>
      <c r="AR467">
        <v>13</v>
      </c>
    </row>
    <row r="468" spans="1:44" x14ac:dyDescent="0.3">
      <c r="A468" t="s">
        <v>56</v>
      </c>
      <c r="B468" t="s">
        <v>45</v>
      </c>
      <c r="C468" t="s">
        <v>46</v>
      </c>
      <c r="D468" t="s">
        <v>59</v>
      </c>
      <c r="E468" t="s">
        <v>60</v>
      </c>
      <c r="F468" t="s">
        <v>72</v>
      </c>
      <c r="G468" t="s">
        <v>1286</v>
      </c>
      <c r="H468">
        <v>1618</v>
      </c>
      <c r="I468" t="s">
        <v>62</v>
      </c>
      <c r="J468" t="s">
        <v>81</v>
      </c>
      <c r="K468" t="s">
        <v>64</v>
      </c>
      <c r="L468" t="s">
        <v>56</v>
      </c>
      <c r="M468" t="s">
        <v>54</v>
      </c>
      <c r="N468">
        <v>3</v>
      </c>
      <c r="O468">
        <v>-2</v>
      </c>
      <c r="P468">
        <v>0</v>
      </c>
      <c r="Q468">
        <v>39</v>
      </c>
      <c r="R468">
        <v>0</v>
      </c>
      <c r="T468">
        <v>0</v>
      </c>
      <c r="U468">
        <v>1</v>
      </c>
      <c r="V468">
        <v>1387</v>
      </c>
      <c r="W468">
        <v>10</v>
      </c>
      <c r="X468" t="s">
        <v>134</v>
      </c>
      <c r="Y468">
        <v>1</v>
      </c>
      <c r="Z468">
        <v>2</v>
      </c>
      <c r="AA468">
        <v>76</v>
      </c>
      <c r="AB468">
        <v>3</v>
      </c>
      <c r="AC468">
        <v>2</v>
      </c>
      <c r="AD468">
        <v>1</v>
      </c>
      <c r="AE468">
        <v>5377</v>
      </c>
      <c r="AF468">
        <v>3835</v>
      </c>
      <c r="AG468">
        <v>2</v>
      </c>
      <c r="AH468">
        <v>13</v>
      </c>
      <c r="AI468">
        <v>3</v>
      </c>
      <c r="AJ468">
        <v>4</v>
      </c>
      <c r="AK468">
        <v>80</v>
      </c>
      <c r="AL468">
        <v>3</v>
      </c>
      <c r="AM468">
        <v>10</v>
      </c>
      <c r="AN468">
        <v>3</v>
      </c>
      <c r="AO468">
        <v>7</v>
      </c>
      <c r="AP468">
        <v>7</v>
      </c>
      <c r="AQ468">
        <v>7</v>
      </c>
      <c r="AR468">
        <v>7</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69</v>
      </c>
      <c r="D473" t="s">
        <v>59</v>
      </c>
      <c r="E473" t="s">
        <v>60</v>
      </c>
      <c r="F473" t="s">
        <v>49</v>
      </c>
      <c r="G473" t="s">
        <v>1285</v>
      </c>
      <c r="H473">
        <v>1558</v>
      </c>
      <c r="I473" t="s">
        <v>62</v>
      </c>
      <c r="J473" t="s">
        <v>63</v>
      </c>
      <c r="K473" t="s">
        <v>64</v>
      </c>
      <c r="L473" t="s">
        <v>56</v>
      </c>
      <c r="M473" t="s">
        <v>54</v>
      </c>
      <c r="N473">
        <v>2</v>
      </c>
      <c r="O473">
        <v>-2</v>
      </c>
      <c r="P473">
        <v>0</v>
      </c>
      <c r="Q473">
        <v>29</v>
      </c>
      <c r="R473">
        <v>0</v>
      </c>
      <c r="T473">
        <v>0</v>
      </c>
      <c r="U473">
        <v>1</v>
      </c>
      <c r="V473">
        <v>598</v>
      </c>
      <c r="W473">
        <v>9</v>
      </c>
      <c r="X473" t="s">
        <v>77</v>
      </c>
      <c r="Y473">
        <v>1</v>
      </c>
      <c r="Z473">
        <v>3</v>
      </c>
      <c r="AA473">
        <v>91</v>
      </c>
      <c r="AB473">
        <v>4</v>
      </c>
      <c r="AC473">
        <v>1</v>
      </c>
      <c r="AD473">
        <v>3</v>
      </c>
      <c r="AE473">
        <v>2451</v>
      </c>
      <c r="AF473">
        <v>22376</v>
      </c>
      <c r="AG473">
        <v>6</v>
      </c>
      <c r="AH473">
        <v>18</v>
      </c>
      <c r="AI473">
        <v>3</v>
      </c>
      <c r="AJ473">
        <v>1</v>
      </c>
      <c r="AK473">
        <v>80</v>
      </c>
      <c r="AL473">
        <v>2</v>
      </c>
      <c r="AM473">
        <v>5</v>
      </c>
      <c r="AN473">
        <v>2</v>
      </c>
      <c r="AO473">
        <v>1</v>
      </c>
      <c r="AP473">
        <v>0</v>
      </c>
      <c r="AQ473">
        <v>0</v>
      </c>
      <c r="AR473">
        <v>0</v>
      </c>
    </row>
    <row r="474" spans="1:44" x14ac:dyDescent="0.3">
      <c r="A474" t="s">
        <v>56</v>
      </c>
      <c r="B474" t="s">
        <v>45</v>
      </c>
      <c r="C474" t="s">
        <v>69</v>
      </c>
      <c r="D474" t="s">
        <v>59</v>
      </c>
      <c r="E474" t="s">
        <v>60</v>
      </c>
      <c r="F474" t="s">
        <v>49</v>
      </c>
      <c r="G474" t="s">
        <v>1284</v>
      </c>
      <c r="H474">
        <v>1514</v>
      </c>
      <c r="I474" t="s">
        <v>62</v>
      </c>
      <c r="J474" t="s">
        <v>81</v>
      </c>
      <c r="K474" t="s">
        <v>64</v>
      </c>
      <c r="L474" t="s">
        <v>56</v>
      </c>
      <c r="M474" t="s">
        <v>54</v>
      </c>
      <c r="N474">
        <v>2</v>
      </c>
      <c r="O474">
        <v>-2</v>
      </c>
      <c r="P474">
        <v>0</v>
      </c>
      <c r="Q474">
        <v>28</v>
      </c>
      <c r="R474">
        <v>0</v>
      </c>
      <c r="T474">
        <v>0</v>
      </c>
      <c r="U474">
        <v>1</v>
      </c>
      <c r="V474">
        <v>1083</v>
      </c>
      <c r="W474">
        <v>29</v>
      </c>
      <c r="X474" t="s">
        <v>65</v>
      </c>
      <c r="Y474">
        <v>1</v>
      </c>
      <c r="Z474">
        <v>3</v>
      </c>
      <c r="AA474">
        <v>96</v>
      </c>
      <c r="AB474">
        <v>1</v>
      </c>
      <c r="AC474">
        <v>2</v>
      </c>
      <c r="AD474">
        <v>2</v>
      </c>
      <c r="AE474">
        <v>6549</v>
      </c>
      <c r="AF474">
        <v>3173</v>
      </c>
      <c r="AG474">
        <v>1</v>
      </c>
      <c r="AH474">
        <v>14</v>
      </c>
      <c r="AI474">
        <v>3</v>
      </c>
      <c r="AJ474">
        <v>2</v>
      </c>
      <c r="AK474">
        <v>80</v>
      </c>
      <c r="AL474">
        <v>2</v>
      </c>
      <c r="AM474">
        <v>8</v>
      </c>
      <c r="AN474">
        <v>2</v>
      </c>
      <c r="AO474">
        <v>8</v>
      </c>
      <c r="AP474">
        <v>6</v>
      </c>
      <c r="AQ474">
        <v>1</v>
      </c>
      <c r="AR474">
        <v>7</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56</v>
      </c>
      <c r="B481" t="s">
        <v>45</v>
      </c>
      <c r="C481" t="s">
        <v>46</v>
      </c>
      <c r="D481" t="s">
        <v>59</v>
      </c>
      <c r="E481" t="s">
        <v>60</v>
      </c>
      <c r="F481" t="s">
        <v>49</v>
      </c>
      <c r="G481" t="s">
        <v>1283</v>
      </c>
      <c r="H481">
        <v>1596</v>
      </c>
      <c r="I481" t="s">
        <v>62</v>
      </c>
      <c r="J481" t="s">
        <v>68</v>
      </c>
      <c r="K481" t="s">
        <v>64</v>
      </c>
      <c r="L481" t="s">
        <v>56</v>
      </c>
      <c r="M481" t="s">
        <v>54</v>
      </c>
      <c r="N481">
        <v>3</v>
      </c>
      <c r="O481">
        <v>-2</v>
      </c>
      <c r="P481">
        <v>0</v>
      </c>
      <c r="Q481">
        <v>35</v>
      </c>
      <c r="R481">
        <v>0</v>
      </c>
      <c r="T481">
        <v>0</v>
      </c>
      <c r="U481">
        <v>1</v>
      </c>
      <c r="V481">
        <v>750</v>
      </c>
      <c r="W481">
        <v>28</v>
      </c>
      <c r="X481" t="s">
        <v>77</v>
      </c>
      <c r="Y481">
        <v>1</v>
      </c>
      <c r="Z481">
        <v>2</v>
      </c>
      <c r="AA481">
        <v>46</v>
      </c>
      <c r="AB481">
        <v>4</v>
      </c>
      <c r="AC481">
        <v>2</v>
      </c>
      <c r="AD481">
        <v>3</v>
      </c>
      <c r="AE481">
        <v>3407</v>
      </c>
      <c r="AF481">
        <v>25348</v>
      </c>
      <c r="AG481">
        <v>1</v>
      </c>
      <c r="AH481">
        <v>17</v>
      </c>
      <c r="AI481">
        <v>3</v>
      </c>
      <c r="AJ481">
        <v>4</v>
      </c>
      <c r="AK481">
        <v>80</v>
      </c>
      <c r="AL481">
        <v>2</v>
      </c>
      <c r="AM481">
        <v>10</v>
      </c>
      <c r="AN481">
        <v>2</v>
      </c>
      <c r="AO481">
        <v>10</v>
      </c>
      <c r="AP481">
        <v>9</v>
      </c>
      <c r="AQ481">
        <v>6</v>
      </c>
      <c r="AR481">
        <v>8</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46</v>
      </c>
      <c r="D487" t="s">
        <v>59</v>
      </c>
      <c r="E487" t="s">
        <v>60</v>
      </c>
      <c r="F487" t="s">
        <v>72</v>
      </c>
      <c r="G487" t="s">
        <v>1282</v>
      </c>
      <c r="H487">
        <v>1803</v>
      </c>
      <c r="I487" t="s">
        <v>62</v>
      </c>
      <c r="J487" t="s">
        <v>83</v>
      </c>
      <c r="K487" t="s">
        <v>64</v>
      </c>
      <c r="L487" t="s">
        <v>56</v>
      </c>
      <c r="M487" t="s">
        <v>54</v>
      </c>
      <c r="N487">
        <v>2</v>
      </c>
      <c r="O487">
        <v>-2</v>
      </c>
      <c r="P487">
        <v>0</v>
      </c>
      <c r="Q487">
        <v>42</v>
      </c>
      <c r="R487">
        <v>0</v>
      </c>
      <c r="T487">
        <v>0</v>
      </c>
      <c r="U487">
        <v>1</v>
      </c>
      <c r="V487">
        <v>1128</v>
      </c>
      <c r="W487">
        <v>13</v>
      </c>
      <c r="X487" t="s">
        <v>77</v>
      </c>
      <c r="Y487">
        <v>1</v>
      </c>
      <c r="Z487">
        <v>2</v>
      </c>
      <c r="AA487">
        <v>95</v>
      </c>
      <c r="AB487">
        <v>4</v>
      </c>
      <c r="AC487">
        <v>2</v>
      </c>
      <c r="AD487">
        <v>3</v>
      </c>
      <c r="AE487">
        <v>5538</v>
      </c>
      <c r="AF487">
        <v>5696</v>
      </c>
      <c r="AG487">
        <v>5</v>
      </c>
      <c r="AH487">
        <v>18</v>
      </c>
      <c r="AI487">
        <v>3</v>
      </c>
      <c r="AJ487">
        <v>3</v>
      </c>
      <c r="AK487">
        <v>80</v>
      </c>
      <c r="AL487">
        <v>2</v>
      </c>
      <c r="AM487">
        <v>10</v>
      </c>
      <c r="AN487">
        <v>2</v>
      </c>
      <c r="AO487">
        <v>0</v>
      </c>
      <c r="AP487">
        <v>0</v>
      </c>
      <c r="AQ487">
        <v>0</v>
      </c>
      <c r="AR487">
        <v>0</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46</v>
      </c>
      <c r="D489" t="s">
        <v>59</v>
      </c>
      <c r="E489" t="s">
        <v>60</v>
      </c>
      <c r="F489" t="s">
        <v>49</v>
      </c>
      <c r="G489" t="s">
        <v>1281</v>
      </c>
      <c r="H489">
        <v>2012</v>
      </c>
      <c r="I489" t="s">
        <v>62</v>
      </c>
      <c r="J489" t="s">
        <v>68</v>
      </c>
      <c r="K489" t="s">
        <v>64</v>
      </c>
      <c r="L489" t="s">
        <v>56</v>
      </c>
      <c r="M489" t="s">
        <v>54</v>
      </c>
      <c r="N489">
        <v>3</v>
      </c>
      <c r="O489">
        <v>-2</v>
      </c>
      <c r="P489">
        <v>0</v>
      </c>
      <c r="Q489">
        <v>40</v>
      </c>
      <c r="R489">
        <v>0</v>
      </c>
      <c r="T489">
        <v>0</v>
      </c>
      <c r="U489">
        <v>1</v>
      </c>
      <c r="V489">
        <v>543</v>
      </c>
      <c r="W489">
        <v>1</v>
      </c>
      <c r="X489" t="s">
        <v>71</v>
      </c>
      <c r="Y489">
        <v>1</v>
      </c>
      <c r="Z489">
        <v>1</v>
      </c>
      <c r="AA489">
        <v>83</v>
      </c>
      <c r="AB489">
        <v>3</v>
      </c>
      <c r="AC489">
        <v>1</v>
      </c>
      <c r="AD489">
        <v>4</v>
      </c>
      <c r="AE489">
        <v>2406</v>
      </c>
      <c r="AF489">
        <v>4060</v>
      </c>
      <c r="AG489">
        <v>8</v>
      </c>
      <c r="AH489">
        <v>19</v>
      </c>
      <c r="AI489">
        <v>3</v>
      </c>
      <c r="AJ489">
        <v>3</v>
      </c>
      <c r="AK489">
        <v>80</v>
      </c>
      <c r="AL489">
        <v>2</v>
      </c>
      <c r="AM489">
        <v>8</v>
      </c>
      <c r="AN489">
        <v>2</v>
      </c>
      <c r="AO489">
        <v>1</v>
      </c>
      <c r="AP489">
        <v>0</v>
      </c>
      <c r="AQ489">
        <v>0</v>
      </c>
      <c r="AR489">
        <v>0</v>
      </c>
    </row>
    <row r="490" spans="1:44" x14ac:dyDescent="0.3">
      <c r="A490" t="s">
        <v>56</v>
      </c>
      <c r="B490" t="s">
        <v>45</v>
      </c>
      <c r="C490" t="s">
        <v>46</v>
      </c>
      <c r="D490" t="s">
        <v>59</v>
      </c>
      <c r="E490" t="s">
        <v>60</v>
      </c>
      <c r="F490" t="s">
        <v>49</v>
      </c>
      <c r="G490" t="s">
        <v>1280</v>
      </c>
      <c r="H490">
        <v>1682</v>
      </c>
      <c r="I490" t="s">
        <v>62</v>
      </c>
      <c r="J490" t="s">
        <v>83</v>
      </c>
      <c r="K490" t="s">
        <v>64</v>
      </c>
      <c r="L490" t="s">
        <v>56</v>
      </c>
      <c r="M490" t="s">
        <v>54</v>
      </c>
      <c r="N490">
        <v>2</v>
      </c>
      <c r="O490">
        <v>-2</v>
      </c>
      <c r="P490">
        <v>0</v>
      </c>
      <c r="Q490">
        <v>36</v>
      </c>
      <c r="R490">
        <v>0</v>
      </c>
      <c r="T490">
        <v>0</v>
      </c>
      <c r="U490">
        <v>1</v>
      </c>
      <c r="V490">
        <v>1351</v>
      </c>
      <c r="W490">
        <v>26</v>
      </c>
      <c r="X490" t="s">
        <v>71</v>
      </c>
      <c r="Y490">
        <v>1</v>
      </c>
      <c r="Z490">
        <v>1</v>
      </c>
      <c r="AA490">
        <v>80</v>
      </c>
      <c r="AB490">
        <v>3</v>
      </c>
      <c r="AC490">
        <v>2</v>
      </c>
      <c r="AD490">
        <v>3</v>
      </c>
      <c r="AE490">
        <v>5347</v>
      </c>
      <c r="AF490">
        <v>7419</v>
      </c>
      <c r="AG490">
        <v>6</v>
      </c>
      <c r="AH490">
        <v>14</v>
      </c>
      <c r="AI490">
        <v>3</v>
      </c>
      <c r="AJ490">
        <v>2</v>
      </c>
      <c r="AK490">
        <v>80</v>
      </c>
      <c r="AL490">
        <v>2</v>
      </c>
      <c r="AM490">
        <v>10</v>
      </c>
      <c r="AN490">
        <v>2</v>
      </c>
      <c r="AO490">
        <v>3</v>
      </c>
      <c r="AP490">
        <v>2</v>
      </c>
      <c r="AQ490">
        <v>0</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92</v>
      </c>
      <c r="D492" t="s">
        <v>59</v>
      </c>
      <c r="E492" t="s">
        <v>60</v>
      </c>
      <c r="F492" t="s">
        <v>113</v>
      </c>
      <c r="G492" t="s">
        <v>1279</v>
      </c>
      <c r="H492">
        <v>1592</v>
      </c>
      <c r="I492" t="s">
        <v>62</v>
      </c>
      <c r="J492" t="s">
        <v>63</v>
      </c>
      <c r="K492" t="s">
        <v>64</v>
      </c>
      <c r="L492" t="s">
        <v>56</v>
      </c>
      <c r="M492" t="s">
        <v>54</v>
      </c>
      <c r="N492">
        <v>2</v>
      </c>
      <c r="O492">
        <v>-2</v>
      </c>
      <c r="P492">
        <v>0</v>
      </c>
      <c r="Q492">
        <v>23</v>
      </c>
      <c r="R492">
        <v>0</v>
      </c>
      <c r="T492">
        <v>0</v>
      </c>
      <c r="U492">
        <v>1</v>
      </c>
      <c r="V492">
        <v>977</v>
      </c>
      <c r="W492">
        <v>10</v>
      </c>
      <c r="X492" t="s">
        <v>77</v>
      </c>
      <c r="Y492">
        <v>1</v>
      </c>
      <c r="Z492">
        <v>4</v>
      </c>
      <c r="AA492">
        <v>45</v>
      </c>
      <c r="AB492">
        <v>4</v>
      </c>
      <c r="AC492">
        <v>1</v>
      </c>
      <c r="AD492">
        <v>4</v>
      </c>
      <c r="AE492">
        <v>2073</v>
      </c>
      <c r="AF492">
        <v>12826</v>
      </c>
      <c r="AG492">
        <v>2</v>
      </c>
      <c r="AH492">
        <v>16</v>
      </c>
      <c r="AI492">
        <v>3</v>
      </c>
      <c r="AJ492">
        <v>4</v>
      </c>
      <c r="AK492">
        <v>80</v>
      </c>
      <c r="AL492">
        <v>1</v>
      </c>
      <c r="AM492">
        <v>4</v>
      </c>
      <c r="AN492">
        <v>3</v>
      </c>
      <c r="AO492">
        <v>2</v>
      </c>
      <c r="AP492">
        <v>2</v>
      </c>
      <c r="AQ492">
        <v>2</v>
      </c>
      <c r="AR492">
        <v>2</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69</v>
      </c>
      <c r="D494" t="s">
        <v>59</v>
      </c>
      <c r="E494" t="s">
        <v>60</v>
      </c>
      <c r="F494" t="s">
        <v>49</v>
      </c>
      <c r="G494" t="s">
        <v>1278</v>
      </c>
      <c r="H494">
        <v>1798</v>
      </c>
      <c r="I494" t="s">
        <v>62</v>
      </c>
      <c r="J494" t="s">
        <v>63</v>
      </c>
      <c r="K494" t="s">
        <v>64</v>
      </c>
      <c r="L494" t="s">
        <v>56</v>
      </c>
      <c r="M494" t="s">
        <v>54</v>
      </c>
      <c r="N494">
        <v>1</v>
      </c>
      <c r="O494">
        <v>-2</v>
      </c>
      <c r="P494">
        <v>0</v>
      </c>
      <c r="Q494">
        <v>33</v>
      </c>
      <c r="R494">
        <v>0</v>
      </c>
      <c r="T494">
        <v>0</v>
      </c>
      <c r="U494">
        <v>1</v>
      </c>
      <c r="V494">
        <v>867</v>
      </c>
      <c r="W494">
        <v>8</v>
      </c>
      <c r="X494" t="s">
        <v>71</v>
      </c>
      <c r="Y494">
        <v>1</v>
      </c>
      <c r="Z494">
        <v>4</v>
      </c>
      <c r="AA494">
        <v>90</v>
      </c>
      <c r="AB494">
        <v>4</v>
      </c>
      <c r="AC494">
        <v>1</v>
      </c>
      <c r="AD494">
        <v>3</v>
      </c>
      <c r="AE494">
        <v>3143</v>
      </c>
      <c r="AF494">
        <v>6076</v>
      </c>
      <c r="AG494">
        <v>6</v>
      </c>
      <c r="AH494">
        <v>19</v>
      </c>
      <c r="AI494">
        <v>3</v>
      </c>
      <c r="AJ494">
        <v>2</v>
      </c>
      <c r="AK494">
        <v>80</v>
      </c>
      <c r="AL494">
        <v>1</v>
      </c>
      <c r="AM494">
        <v>14</v>
      </c>
      <c r="AN494">
        <v>3</v>
      </c>
      <c r="AO494">
        <v>10</v>
      </c>
      <c r="AP494">
        <v>8</v>
      </c>
      <c r="AQ494">
        <v>7</v>
      </c>
      <c r="AR494">
        <v>6</v>
      </c>
    </row>
    <row r="495" spans="1:44" x14ac:dyDescent="0.3">
      <c r="A495" t="s">
        <v>56</v>
      </c>
      <c r="B495" t="s">
        <v>45</v>
      </c>
      <c r="C495" t="s">
        <v>46</v>
      </c>
      <c r="D495" t="s">
        <v>59</v>
      </c>
      <c r="E495" t="s">
        <v>60</v>
      </c>
      <c r="F495" t="s">
        <v>49</v>
      </c>
      <c r="G495" t="s">
        <v>1277</v>
      </c>
      <c r="H495">
        <v>1728</v>
      </c>
      <c r="I495" t="s">
        <v>62</v>
      </c>
      <c r="J495" t="s">
        <v>81</v>
      </c>
      <c r="K495" t="s">
        <v>64</v>
      </c>
      <c r="L495" t="s">
        <v>56</v>
      </c>
      <c r="M495" t="s">
        <v>54</v>
      </c>
      <c r="N495">
        <v>3</v>
      </c>
      <c r="O495">
        <v>-2</v>
      </c>
      <c r="P495">
        <v>0</v>
      </c>
      <c r="Q495">
        <v>35</v>
      </c>
      <c r="R495">
        <v>0</v>
      </c>
      <c r="T495">
        <v>0</v>
      </c>
      <c r="U495">
        <v>1</v>
      </c>
      <c r="V495">
        <v>1370</v>
      </c>
      <c r="W495">
        <v>27</v>
      </c>
      <c r="X495" t="s">
        <v>71</v>
      </c>
      <c r="Y495">
        <v>1</v>
      </c>
      <c r="Z495">
        <v>4</v>
      </c>
      <c r="AA495">
        <v>49</v>
      </c>
      <c r="AB495">
        <v>3</v>
      </c>
      <c r="AC495">
        <v>2</v>
      </c>
      <c r="AD495">
        <v>3</v>
      </c>
      <c r="AE495">
        <v>6883</v>
      </c>
      <c r="AF495">
        <v>5151</v>
      </c>
      <c r="AG495">
        <v>2</v>
      </c>
      <c r="AH495">
        <v>16</v>
      </c>
      <c r="AI495">
        <v>3</v>
      </c>
      <c r="AJ495">
        <v>2</v>
      </c>
      <c r="AK495">
        <v>80</v>
      </c>
      <c r="AL495">
        <v>1</v>
      </c>
      <c r="AM495">
        <v>17</v>
      </c>
      <c r="AN495">
        <v>3</v>
      </c>
      <c r="AO495">
        <v>7</v>
      </c>
      <c r="AP495">
        <v>7</v>
      </c>
      <c r="AQ495">
        <v>0</v>
      </c>
      <c r="AR495">
        <v>7</v>
      </c>
    </row>
    <row r="496" spans="1:44" x14ac:dyDescent="0.3">
      <c r="A496" t="s">
        <v>56</v>
      </c>
      <c r="B496" t="s">
        <v>45</v>
      </c>
      <c r="C496" t="s">
        <v>46</v>
      </c>
      <c r="D496" t="s">
        <v>59</v>
      </c>
      <c r="E496" t="s">
        <v>60</v>
      </c>
      <c r="F496" t="s">
        <v>49</v>
      </c>
      <c r="G496" t="s">
        <v>1276</v>
      </c>
      <c r="H496">
        <v>1523</v>
      </c>
      <c r="I496" t="s">
        <v>62</v>
      </c>
      <c r="J496" t="s">
        <v>101</v>
      </c>
      <c r="K496" t="s">
        <v>64</v>
      </c>
      <c r="L496" t="s">
        <v>56</v>
      </c>
      <c r="M496" t="s">
        <v>54</v>
      </c>
      <c r="N496">
        <v>1</v>
      </c>
      <c r="O496">
        <v>-2</v>
      </c>
      <c r="P496">
        <v>0</v>
      </c>
      <c r="Q496">
        <v>44</v>
      </c>
      <c r="R496">
        <v>0</v>
      </c>
      <c r="T496">
        <v>0</v>
      </c>
      <c r="U496">
        <v>1</v>
      </c>
      <c r="V496">
        <v>136</v>
      </c>
      <c r="W496">
        <v>28</v>
      </c>
      <c r="X496" t="s">
        <v>77</v>
      </c>
      <c r="Y496">
        <v>1</v>
      </c>
      <c r="Z496">
        <v>4</v>
      </c>
      <c r="AA496">
        <v>32</v>
      </c>
      <c r="AB496">
        <v>3</v>
      </c>
      <c r="AC496">
        <v>4</v>
      </c>
      <c r="AD496">
        <v>3</v>
      </c>
      <c r="AE496">
        <v>16328</v>
      </c>
      <c r="AF496">
        <v>22074</v>
      </c>
      <c r="AG496">
        <v>3</v>
      </c>
      <c r="AH496">
        <v>13</v>
      </c>
      <c r="AI496">
        <v>3</v>
      </c>
      <c r="AJ496">
        <v>3</v>
      </c>
      <c r="AK496">
        <v>80</v>
      </c>
      <c r="AL496">
        <v>1</v>
      </c>
      <c r="AM496">
        <v>24</v>
      </c>
      <c r="AN496">
        <v>4</v>
      </c>
      <c r="AO496">
        <v>20</v>
      </c>
      <c r="AP496">
        <v>6</v>
      </c>
      <c r="AQ496">
        <v>14</v>
      </c>
      <c r="AR496">
        <v>17</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46</v>
      </c>
      <c r="D502" t="s">
        <v>59</v>
      </c>
      <c r="E502" t="s">
        <v>60</v>
      </c>
      <c r="F502" t="s">
        <v>72</v>
      </c>
      <c r="G502" t="s">
        <v>1275</v>
      </c>
      <c r="H502">
        <v>2062</v>
      </c>
      <c r="I502" t="s">
        <v>62</v>
      </c>
      <c r="J502" t="s">
        <v>83</v>
      </c>
      <c r="K502" t="s">
        <v>64</v>
      </c>
      <c r="L502" t="s">
        <v>56</v>
      </c>
      <c r="M502" t="s">
        <v>54</v>
      </c>
      <c r="N502">
        <v>5</v>
      </c>
      <c r="O502">
        <v>-2</v>
      </c>
      <c r="P502">
        <v>0</v>
      </c>
      <c r="Q502">
        <v>39</v>
      </c>
      <c r="R502">
        <v>0</v>
      </c>
      <c r="T502">
        <v>0</v>
      </c>
      <c r="U502">
        <v>1</v>
      </c>
      <c r="V502">
        <v>613</v>
      </c>
      <c r="W502">
        <v>6</v>
      </c>
      <c r="X502" t="s">
        <v>65</v>
      </c>
      <c r="Y502">
        <v>1</v>
      </c>
      <c r="Z502">
        <v>4</v>
      </c>
      <c r="AA502">
        <v>42</v>
      </c>
      <c r="AB502">
        <v>2</v>
      </c>
      <c r="AC502">
        <v>3</v>
      </c>
      <c r="AD502">
        <v>3</v>
      </c>
      <c r="AE502">
        <v>9991</v>
      </c>
      <c r="AF502">
        <v>21457</v>
      </c>
      <c r="AG502">
        <v>4</v>
      </c>
      <c r="AH502">
        <v>15</v>
      </c>
      <c r="AI502">
        <v>3</v>
      </c>
      <c r="AJ502">
        <v>1</v>
      </c>
      <c r="AK502">
        <v>80</v>
      </c>
      <c r="AL502">
        <v>1</v>
      </c>
      <c r="AM502">
        <v>9</v>
      </c>
      <c r="AN502">
        <v>3</v>
      </c>
      <c r="AO502">
        <v>7</v>
      </c>
      <c r="AP502">
        <v>7</v>
      </c>
      <c r="AQ502">
        <v>1</v>
      </c>
      <c r="AR502">
        <v>7</v>
      </c>
    </row>
    <row r="503" spans="1:44" x14ac:dyDescent="0.3">
      <c r="A503" t="s">
        <v>56</v>
      </c>
      <c r="B503" t="s">
        <v>45</v>
      </c>
      <c r="C503" t="s">
        <v>92</v>
      </c>
      <c r="D503" t="s">
        <v>59</v>
      </c>
      <c r="E503" t="s">
        <v>60</v>
      </c>
      <c r="F503" t="s">
        <v>72</v>
      </c>
      <c r="G503" t="s">
        <v>1274</v>
      </c>
      <c r="H503">
        <v>1707</v>
      </c>
      <c r="I503" t="s">
        <v>62</v>
      </c>
      <c r="J503" t="s">
        <v>63</v>
      </c>
      <c r="K503" t="s">
        <v>64</v>
      </c>
      <c r="L503" t="s">
        <v>56</v>
      </c>
      <c r="M503" t="s">
        <v>54</v>
      </c>
      <c r="N503">
        <v>1</v>
      </c>
      <c r="O503">
        <v>-2</v>
      </c>
      <c r="P503">
        <v>0</v>
      </c>
      <c r="Q503">
        <v>24</v>
      </c>
      <c r="R503">
        <v>0</v>
      </c>
      <c r="T503">
        <v>0</v>
      </c>
      <c r="U503">
        <v>1</v>
      </c>
      <c r="V503">
        <v>581</v>
      </c>
      <c r="W503">
        <v>9</v>
      </c>
      <c r="X503" t="s">
        <v>77</v>
      </c>
      <c r="Y503">
        <v>1</v>
      </c>
      <c r="Z503">
        <v>3</v>
      </c>
      <c r="AA503">
        <v>62</v>
      </c>
      <c r="AB503">
        <v>4</v>
      </c>
      <c r="AC503">
        <v>1</v>
      </c>
      <c r="AD503">
        <v>3</v>
      </c>
      <c r="AE503">
        <v>4401</v>
      </c>
      <c r="AF503">
        <v>17616</v>
      </c>
      <c r="AG503">
        <v>1</v>
      </c>
      <c r="AH503">
        <v>16</v>
      </c>
      <c r="AI503">
        <v>3</v>
      </c>
      <c r="AJ503">
        <v>4</v>
      </c>
      <c r="AK503">
        <v>80</v>
      </c>
      <c r="AL503">
        <v>1</v>
      </c>
      <c r="AM503">
        <v>5</v>
      </c>
      <c r="AN503">
        <v>3</v>
      </c>
      <c r="AO503">
        <v>5</v>
      </c>
      <c r="AP503">
        <v>3</v>
      </c>
      <c r="AQ503">
        <v>0</v>
      </c>
      <c r="AR503">
        <v>4</v>
      </c>
    </row>
    <row r="504" spans="1:44" x14ac:dyDescent="0.3">
      <c r="A504" t="s">
        <v>56</v>
      </c>
      <c r="B504" t="s">
        <v>45</v>
      </c>
      <c r="C504" t="s">
        <v>69</v>
      </c>
      <c r="D504" t="s">
        <v>59</v>
      </c>
      <c r="E504" t="s">
        <v>60</v>
      </c>
      <c r="F504" t="s">
        <v>49</v>
      </c>
      <c r="G504" t="s">
        <v>1273</v>
      </c>
      <c r="H504">
        <v>1763</v>
      </c>
      <c r="I504" t="s">
        <v>62</v>
      </c>
      <c r="J504" t="s">
        <v>83</v>
      </c>
      <c r="K504" t="s">
        <v>64</v>
      </c>
      <c r="L504" t="s">
        <v>56</v>
      </c>
      <c r="M504" t="s">
        <v>54</v>
      </c>
      <c r="N504">
        <v>3</v>
      </c>
      <c r="O504">
        <v>-2</v>
      </c>
      <c r="P504">
        <v>0</v>
      </c>
      <c r="Q504">
        <v>30</v>
      </c>
      <c r="R504">
        <v>0</v>
      </c>
      <c r="T504">
        <v>0</v>
      </c>
      <c r="U504">
        <v>1</v>
      </c>
      <c r="V504">
        <v>305</v>
      </c>
      <c r="W504">
        <v>16</v>
      </c>
      <c r="X504" t="s">
        <v>77</v>
      </c>
      <c r="Y504">
        <v>1</v>
      </c>
      <c r="Z504">
        <v>3</v>
      </c>
      <c r="AA504">
        <v>58</v>
      </c>
      <c r="AB504">
        <v>4</v>
      </c>
      <c r="AC504">
        <v>2</v>
      </c>
      <c r="AD504">
        <v>3</v>
      </c>
      <c r="AE504">
        <v>5294</v>
      </c>
      <c r="AF504">
        <v>9128</v>
      </c>
      <c r="AG504">
        <v>3</v>
      </c>
      <c r="AH504">
        <v>16</v>
      </c>
      <c r="AI504">
        <v>3</v>
      </c>
      <c r="AJ504">
        <v>3</v>
      </c>
      <c r="AK504">
        <v>80</v>
      </c>
      <c r="AL504">
        <v>1</v>
      </c>
      <c r="AM504">
        <v>10</v>
      </c>
      <c r="AN504">
        <v>3</v>
      </c>
      <c r="AO504">
        <v>7</v>
      </c>
      <c r="AP504">
        <v>0</v>
      </c>
      <c r="AQ504">
        <v>1</v>
      </c>
      <c r="AR504">
        <v>7</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56</v>
      </c>
      <c r="B506" t="s">
        <v>45</v>
      </c>
      <c r="C506" t="s">
        <v>69</v>
      </c>
      <c r="D506" t="s">
        <v>59</v>
      </c>
      <c r="E506" t="s">
        <v>60</v>
      </c>
      <c r="F506" t="s">
        <v>49</v>
      </c>
      <c r="G506" t="s">
        <v>1272</v>
      </c>
      <c r="H506">
        <v>1799</v>
      </c>
      <c r="I506" t="s">
        <v>62</v>
      </c>
      <c r="J506" t="s">
        <v>63</v>
      </c>
      <c r="K506" t="s">
        <v>64</v>
      </c>
      <c r="L506" t="s">
        <v>56</v>
      </c>
      <c r="M506" t="s">
        <v>54</v>
      </c>
      <c r="N506">
        <v>6</v>
      </c>
      <c r="O506">
        <v>-2</v>
      </c>
      <c r="P506">
        <v>0</v>
      </c>
      <c r="Q506">
        <v>28</v>
      </c>
      <c r="R506">
        <v>0</v>
      </c>
      <c r="T506">
        <v>0</v>
      </c>
      <c r="U506">
        <v>1</v>
      </c>
      <c r="V506">
        <v>1181</v>
      </c>
      <c r="W506">
        <v>1</v>
      </c>
      <c r="X506" t="s">
        <v>77</v>
      </c>
      <c r="Y506">
        <v>1</v>
      </c>
      <c r="Z506">
        <v>3</v>
      </c>
      <c r="AA506">
        <v>82</v>
      </c>
      <c r="AB506">
        <v>3</v>
      </c>
      <c r="AC506">
        <v>1</v>
      </c>
      <c r="AD506">
        <v>4</v>
      </c>
      <c r="AE506">
        <v>2044</v>
      </c>
      <c r="AF506">
        <v>5531</v>
      </c>
      <c r="AG506">
        <v>1</v>
      </c>
      <c r="AH506">
        <v>11</v>
      </c>
      <c r="AI506">
        <v>3</v>
      </c>
      <c r="AJ506">
        <v>3</v>
      </c>
      <c r="AK506">
        <v>80</v>
      </c>
      <c r="AL506">
        <v>1</v>
      </c>
      <c r="AM506">
        <v>5</v>
      </c>
      <c r="AN506">
        <v>4</v>
      </c>
      <c r="AO506">
        <v>5</v>
      </c>
      <c r="AP506">
        <v>3</v>
      </c>
      <c r="AQ506">
        <v>0</v>
      </c>
      <c r="AR506">
        <v>3</v>
      </c>
    </row>
    <row r="507" spans="1:44" x14ac:dyDescent="0.3">
      <c r="A507" t="s">
        <v>56</v>
      </c>
      <c r="B507" t="s">
        <v>45</v>
      </c>
      <c r="C507" t="s">
        <v>46</v>
      </c>
      <c r="D507" t="s">
        <v>59</v>
      </c>
      <c r="E507" t="s">
        <v>60</v>
      </c>
      <c r="F507" t="s">
        <v>72</v>
      </c>
      <c r="G507" t="s">
        <v>1271</v>
      </c>
      <c r="H507">
        <v>1911</v>
      </c>
      <c r="I507" t="s">
        <v>62</v>
      </c>
      <c r="J507" t="s">
        <v>101</v>
      </c>
      <c r="K507" t="s">
        <v>64</v>
      </c>
      <c r="L507" t="s">
        <v>56</v>
      </c>
      <c r="M507" t="s">
        <v>54</v>
      </c>
      <c r="N507">
        <v>3</v>
      </c>
      <c r="O507">
        <v>-2</v>
      </c>
      <c r="P507">
        <v>0</v>
      </c>
      <c r="Q507">
        <v>42</v>
      </c>
      <c r="R507">
        <v>0</v>
      </c>
      <c r="T507">
        <v>0</v>
      </c>
      <c r="U507">
        <v>1</v>
      </c>
      <c r="V507">
        <v>1396</v>
      </c>
      <c r="W507">
        <v>6</v>
      </c>
      <c r="X507" t="s">
        <v>77</v>
      </c>
      <c r="Y507">
        <v>1</v>
      </c>
      <c r="Z507">
        <v>3</v>
      </c>
      <c r="AA507">
        <v>83</v>
      </c>
      <c r="AB507">
        <v>3</v>
      </c>
      <c r="AC507">
        <v>3</v>
      </c>
      <c r="AD507">
        <v>3</v>
      </c>
      <c r="AE507">
        <v>13348</v>
      </c>
      <c r="AF507">
        <v>14842</v>
      </c>
      <c r="AG507">
        <v>9</v>
      </c>
      <c r="AH507">
        <v>13</v>
      </c>
      <c r="AI507">
        <v>3</v>
      </c>
      <c r="AJ507">
        <v>2</v>
      </c>
      <c r="AK507">
        <v>80</v>
      </c>
      <c r="AL507">
        <v>1</v>
      </c>
      <c r="AM507">
        <v>18</v>
      </c>
      <c r="AN507">
        <v>4</v>
      </c>
      <c r="AO507">
        <v>13</v>
      </c>
      <c r="AP507">
        <v>7</v>
      </c>
      <c r="AQ507">
        <v>5</v>
      </c>
      <c r="AR507">
        <v>7</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46</v>
      </c>
      <c r="D509" t="s">
        <v>59</v>
      </c>
      <c r="E509" t="s">
        <v>60</v>
      </c>
      <c r="F509" t="s">
        <v>49</v>
      </c>
      <c r="G509" t="s">
        <v>1270</v>
      </c>
      <c r="H509">
        <v>1601</v>
      </c>
      <c r="I509" t="s">
        <v>62</v>
      </c>
      <c r="J509" t="s">
        <v>68</v>
      </c>
      <c r="K509" t="s">
        <v>64</v>
      </c>
      <c r="L509" t="s">
        <v>56</v>
      </c>
      <c r="M509" t="s">
        <v>54</v>
      </c>
      <c r="N509">
        <v>5</v>
      </c>
      <c r="O509">
        <v>-2</v>
      </c>
      <c r="P509">
        <v>0</v>
      </c>
      <c r="Q509">
        <v>35</v>
      </c>
      <c r="R509">
        <v>0</v>
      </c>
      <c r="T509">
        <v>0</v>
      </c>
      <c r="U509">
        <v>1</v>
      </c>
      <c r="V509">
        <v>1349</v>
      </c>
      <c r="W509">
        <v>7</v>
      </c>
      <c r="X509" t="s">
        <v>55</v>
      </c>
      <c r="Y509">
        <v>1</v>
      </c>
      <c r="Z509">
        <v>3</v>
      </c>
      <c r="AA509">
        <v>63</v>
      </c>
      <c r="AB509">
        <v>2</v>
      </c>
      <c r="AC509">
        <v>1</v>
      </c>
      <c r="AD509">
        <v>4</v>
      </c>
      <c r="AE509">
        <v>2690</v>
      </c>
      <c r="AF509">
        <v>7713</v>
      </c>
      <c r="AG509">
        <v>1</v>
      </c>
      <c r="AH509">
        <v>18</v>
      </c>
      <c r="AI509">
        <v>3</v>
      </c>
      <c r="AJ509">
        <v>4</v>
      </c>
      <c r="AK509">
        <v>80</v>
      </c>
      <c r="AL509">
        <v>1</v>
      </c>
      <c r="AM509">
        <v>1</v>
      </c>
      <c r="AN509">
        <v>2</v>
      </c>
      <c r="AO509">
        <v>1</v>
      </c>
      <c r="AP509">
        <v>0</v>
      </c>
      <c r="AQ509">
        <v>0</v>
      </c>
      <c r="AR509">
        <v>1</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60</v>
      </c>
      <c r="F520" t="s">
        <v>72</v>
      </c>
      <c r="G520" t="s">
        <v>1269</v>
      </c>
      <c r="H520">
        <v>1542</v>
      </c>
      <c r="I520" t="s">
        <v>62</v>
      </c>
      <c r="J520" t="s">
        <v>68</v>
      </c>
      <c r="K520" t="s">
        <v>64</v>
      </c>
      <c r="L520" t="s">
        <v>56</v>
      </c>
      <c r="M520" t="s">
        <v>54</v>
      </c>
      <c r="N520">
        <v>3</v>
      </c>
      <c r="O520">
        <v>-2</v>
      </c>
      <c r="P520">
        <v>0</v>
      </c>
      <c r="Q520">
        <v>42</v>
      </c>
      <c r="R520">
        <v>0</v>
      </c>
      <c r="T520">
        <v>0</v>
      </c>
      <c r="U520">
        <v>1</v>
      </c>
      <c r="V520">
        <v>1210</v>
      </c>
      <c r="W520">
        <v>2</v>
      </c>
      <c r="X520" t="s">
        <v>77</v>
      </c>
      <c r="Y520">
        <v>1</v>
      </c>
      <c r="Z520">
        <v>3</v>
      </c>
      <c r="AA520">
        <v>68</v>
      </c>
      <c r="AB520">
        <v>2</v>
      </c>
      <c r="AC520">
        <v>1</v>
      </c>
      <c r="AD520">
        <v>2</v>
      </c>
      <c r="AE520">
        <v>4841</v>
      </c>
      <c r="AF520">
        <v>24052</v>
      </c>
      <c r="AG520">
        <v>4</v>
      </c>
      <c r="AH520">
        <v>14</v>
      </c>
      <c r="AI520">
        <v>3</v>
      </c>
      <c r="AJ520">
        <v>2</v>
      </c>
      <c r="AK520">
        <v>80</v>
      </c>
      <c r="AL520">
        <v>1</v>
      </c>
      <c r="AM520">
        <v>4</v>
      </c>
      <c r="AN520">
        <v>3</v>
      </c>
      <c r="AO520">
        <v>1</v>
      </c>
      <c r="AP520">
        <v>0</v>
      </c>
      <c r="AQ520">
        <v>0</v>
      </c>
      <c r="AR520">
        <v>0</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45</v>
      </c>
      <c r="C523" t="s">
        <v>46</v>
      </c>
      <c r="D523" t="s">
        <v>59</v>
      </c>
      <c r="E523" t="s">
        <v>60</v>
      </c>
      <c r="F523" t="s">
        <v>49</v>
      </c>
      <c r="G523" t="s">
        <v>1268</v>
      </c>
      <c r="H523">
        <v>1903</v>
      </c>
      <c r="I523" t="s">
        <v>62</v>
      </c>
      <c r="J523" t="s">
        <v>83</v>
      </c>
      <c r="K523" t="s">
        <v>64</v>
      </c>
      <c r="L523" t="s">
        <v>56</v>
      </c>
      <c r="M523" t="s">
        <v>54</v>
      </c>
      <c r="N523">
        <v>5</v>
      </c>
      <c r="O523">
        <v>-2</v>
      </c>
      <c r="P523">
        <v>0</v>
      </c>
      <c r="Q523">
        <v>44</v>
      </c>
      <c r="R523">
        <v>0</v>
      </c>
      <c r="T523">
        <v>0</v>
      </c>
      <c r="U523">
        <v>1</v>
      </c>
      <c r="V523">
        <v>170</v>
      </c>
      <c r="W523">
        <v>1</v>
      </c>
      <c r="X523" t="s">
        <v>71</v>
      </c>
      <c r="Y523">
        <v>1</v>
      </c>
      <c r="Z523">
        <v>2</v>
      </c>
      <c r="AA523">
        <v>78</v>
      </c>
      <c r="AB523">
        <v>4</v>
      </c>
      <c r="AC523">
        <v>2</v>
      </c>
      <c r="AD523">
        <v>3</v>
      </c>
      <c r="AE523">
        <v>5033</v>
      </c>
      <c r="AF523">
        <v>9364</v>
      </c>
      <c r="AG523">
        <v>2</v>
      </c>
      <c r="AH523">
        <v>15</v>
      </c>
      <c r="AI523">
        <v>3</v>
      </c>
      <c r="AJ523">
        <v>4</v>
      </c>
      <c r="AK523">
        <v>80</v>
      </c>
      <c r="AL523">
        <v>1</v>
      </c>
      <c r="AM523">
        <v>10</v>
      </c>
      <c r="AN523">
        <v>3</v>
      </c>
      <c r="AO523">
        <v>2</v>
      </c>
      <c r="AP523">
        <v>0</v>
      </c>
      <c r="AQ523">
        <v>2</v>
      </c>
      <c r="AR523">
        <v>2</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49</v>
      </c>
      <c r="G526" t="s">
        <v>1267</v>
      </c>
      <c r="H526">
        <v>1580</v>
      </c>
      <c r="I526" t="s">
        <v>62</v>
      </c>
      <c r="J526" t="s">
        <v>63</v>
      </c>
      <c r="K526" t="s">
        <v>64</v>
      </c>
      <c r="L526" t="s">
        <v>56</v>
      </c>
      <c r="M526" t="s">
        <v>54</v>
      </c>
      <c r="N526">
        <v>3</v>
      </c>
      <c r="O526">
        <v>-2</v>
      </c>
      <c r="P526">
        <v>0</v>
      </c>
      <c r="Q526">
        <v>34</v>
      </c>
      <c r="R526">
        <v>0</v>
      </c>
      <c r="T526">
        <v>0</v>
      </c>
      <c r="U526">
        <v>1</v>
      </c>
      <c r="V526">
        <v>1351</v>
      </c>
      <c r="W526">
        <v>1</v>
      </c>
      <c r="X526" t="s">
        <v>71</v>
      </c>
      <c r="Y526">
        <v>1</v>
      </c>
      <c r="Z526">
        <v>2</v>
      </c>
      <c r="AA526">
        <v>45</v>
      </c>
      <c r="AB526">
        <v>3</v>
      </c>
      <c r="AC526">
        <v>2</v>
      </c>
      <c r="AD526">
        <v>4</v>
      </c>
      <c r="AE526">
        <v>5484</v>
      </c>
      <c r="AF526">
        <v>13008</v>
      </c>
      <c r="AG526">
        <v>9</v>
      </c>
      <c r="AH526">
        <v>17</v>
      </c>
      <c r="AI526">
        <v>3</v>
      </c>
      <c r="AJ526">
        <v>2</v>
      </c>
      <c r="AK526">
        <v>80</v>
      </c>
      <c r="AL526">
        <v>1</v>
      </c>
      <c r="AM526">
        <v>9</v>
      </c>
      <c r="AN526">
        <v>2</v>
      </c>
      <c r="AO526">
        <v>2</v>
      </c>
      <c r="AP526">
        <v>2</v>
      </c>
      <c r="AQ526">
        <v>2</v>
      </c>
      <c r="AR526">
        <v>1</v>
      </c>
    </row>
    <row r="527" spans="1:44" x14ac:dyDescent="0.3">
      <c r="A527" t="s">
        <v>56</v>
      </c>
      <c r="B527" t="s">
        <v>45</v>
      </c>
      <c r="C527" t="s">
        <v>69</v>
      </c>
      <c r="D527" t="s">
        <v>59</v>
      </c>
      <c r="E527" t="s">
        <v>60</v>
      </c>
      <c r="F527" t="s">
        <v>49</v>
      </c>
      <c r="G527" t="s">
        <v>1266</v>
      </c>
      <c r="H527">
        <v>1729</v>
      </c>
      <c r="I527" t="s">
        <v>62</v>
      </c>
      <c r="J527" t="s">
        <v>63</v>
      </c>
      <c r="K527" t="s">
        <v>64</v>
      </c>
      <c r="L527" t="s">
        <v>56</v>
      </c>
      <c r="M527" t="s">
        <v>54</v>
      </c>
      <c r="N527">
        <v>2</v>
      </c>
      <c r="O527">
        <v>-2</v>
      </c>
      <c r="P527">
        <v>0</v>
      </c>
      <c r="Q527">
        <v>30</v>
      </c>
      <c r="R527">
        <v>0</v>
      </c>
      <c r="T527">
        <v>0</v>
      </c>
      <c r="U527">
        <v>1</v>
      </c>
      <c r="V527">
        <v>793</v>
      </c>
      <c r="W527">
        <v>16</v>
      </c>
      <c r="X527" t="s">
        <v>65</v>
      </c>
      <c r="Y527">
        <v>1</v>
      </c>
      <c r="Z527">
        <v>2</v>
      </c>
      <c r="AA527">
        <v>33</v>
      </c>
      <c r="AB527">
        <v>3</v>
      </c>
      <c r="AC527">
        <v>1</v>
      </c>
      <c r="AD527">
        <v>4</v>
      </c>
      <c r="AE527">
        <v>2862</v>
      </c>
      <c r="AF527">
        <v>3811</v>
      </c>
      <c r="AG527">
        <v>1</v>
      </c>
      <c r="AH527">
        <v>12</v>
      </c>
      <c r="AI527">
        <v>3</v>
      </c>
      <c r="AJ527">
        <v>2</v>
      </c>
      <c r="AK527">
        <v>80</v>
      </c>
      <c r="AL527">
        <v>1</v>
      </c>
      <c r="AM527">
        <v>10</v>
      </c>
      <c r="AN527">
        <v>2</v>
      </c>
      <c r="AO527">
        <v>10</v>
      </c>
      <c r="AP527">
        <v>0</v>
      </c>
      <c r="AQ527">
        <v>0</v>
      </c>
      <c r="AR527">
        <v>8</v>
      </c>
    </row>
    <row r="528" spans="1:44" x14ac:dyDescent="0.3">
      <c r="A528" t="s">
        <v>56</v>
      </c>
      <c r="B528" t="s">
        <v>45</v>
      </c>
      <c r="C528" t="s">
        <v>69</v>
      </c>
      <c r="D528" t="s">
        <v>59</v>
      </c>
      <c r="E528" t="s">
        <v>60</v>
      </c>
      <c r="F528" t="s">
        <v>49</v>
      </c>
      <c r="G528" t="s">
        <v>1265</v>
      </c>
      <c r="H528">
        <v>1721</v>
      </c>
      <c r="I528" t="s">
        <v>62</v>
      </c>
      <c r="J528" t="s">
        <v>68</v>
      </c>
      <c r="K528" t="s">
        <v>64</v>
      </c>
      <c r="L528" t="s">
        <v>56</v>
      </c>
      <c r="M528" t="s">
        <v>54</v>
      </c>
      <c r="N528">
        <v>2</v>
      </c>
      <c r="O528">
        <v>-2</v>
      </c>
      <c r="P528">
        <v>0</v>
      </c>
      <c r="Q528">
        <v>31</v>
      </c>
      <c r="R528">
        <v>0</v>
      </c>
      <c r="T528">
        <v>0</v>
      </c>
      <c r="U528">
        <v>1</v>
      </c>
      <c r="V528">
        <v>741</v>
      </c>
      <c r="W528">
        <v>2</v>
      </c>
      <c r="X528" t="s">
        <v>71</v>
      </c>
      <c r="Y528">
        <v>1</v>
      </c>
      <c r="Z528">
        <v>2</v>
      </c>
      <c r="AA528">
        <v>69</v>
      </c>
      <c r="AB528">
        <v>3</v>
      </c>
      <c r="AC528">
        <v>1</v>
      </c>
      <c r="AD528">
        <v>3</v>
      </c>
      <c r="AE528">
        <v>3477</v>
      </c>
      <c r="AF528">
        <v>18103</v>
      </c>
      <c r="AG528">
        <v>1</v>
      </c>
      <c r="AH528">
        <v>14</v>
      </c>
      <c r="AI528">
        <v>3</v>
      </c>
      <c r="AJ528">
        <v>4</v>
      </c>
      <c r="AK528">
        <v>80</v>
      </c>
      <c r="AL528">
        <v>1</v>
      </c>
      <c r="AM528">
        <v>6</v>
      </c>
      <c r="AN528">
        <v>4</v>
      </c>
      <c r="AO528">
        <v>5</v>
      </c>
      <c r="AP528">
        <v>2</v>
      </c>
      <c r="AQ528">
        <v>0</v>
      </c>
      <c r="AR528">
        <v>3</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69</v>
      </c>
      <c r="D531" t="s">
        <v>59</v>
      </c>
      <c r="E531" t="s">
        <v>60</v>
      </c>
      <c r="F531" t="s">
        <v>113</v>
      </c>
      <c r="G531" t="s">
        <v>1264</v>
      </c>
      <c r="H531">
        <v>1931</v>
      </c>
      <c r="I531" t="s">
        <v>62</v>
      </c>
      <c r="J531" t="s">
        <v>63</v>
      </c>
      <c r="K531" t="s">
        <v>64</v>
      </c>
      <c r="L531" t="s">
        <v>56</v>
      </c>
      <c r="M531" t="s">
        <v>54</v>
      </c>
      <c r="N531">
        <v>3</v>
      </c>
      <c r="O531">
        <v>-2</v>
      </c>
      <c r="P531">
        <v>0</v>
      </c>
      <c r="Q531">
        <v>27</v>
      </c>
      <c r="R531">
        <v>0</v>
      </c>
      <c r="T531">
        <v>0</v>
      </c>
      <c r="U531">
        <v>1</v>
      </c>
      <c r="V531">
        <v>1354</v>
      </c>
      <c r="W531">
        <v>2</v>
      </c>
      <c r="X531" t="s">
        <v>71</v>
      </c>
      <c r="Y531">
        <v>1</v>
      </c>
      <c r="Z531">
        <v>4</v>
      </c>
      <c r="AA531">
        <v>41</v>
      </c>
      <c r="AB531">
        <v>3</v>
      </c>
      <c r="AC531">
        <v>1</v>
      </c>
      <c r="AD531">
        <v>4</v>
      </c>
      <c r="AE531">
        <v>2226</v>
      </c>
      <c r="AF531">
        <v>6073</v>
      </c>
      <c r="AG531">
        <v>1</v>
      </c>
      <c r="AH531">
        <v>11</v>
      </c>
      <c r="AI531">
        <v>3</v>
      </c>
      <c r="AJ531">
        <v>3</v>
      </c>
      <c r="AK531">
        <v>80</v>
      </c>
      <c r="AL531">
        <v>1</v>
      </c>
      <c r="AM531">
        <v>6</v>
      </c>
      <c r="AN531">
        <v>2</v>
      </c>
      <c r="AO531">
        <v>5</v>
      </c>
      <c r="AP531">
        <v>3</v>
      </c>
      <c r="AQ531">
        <v>1</v>
      </c>
      <c r="AR531">
        <v>2</v>
      </c>
    </row>
    <row r="532" spans="1:44" x14ac:dyDescent="0.3">
      <c r="A532" t="s">
        <v>56</v>
      </c>
      <c r="B532" t="s">
        <v>45</v>
      </c>
      <c r="C532" t="s">
        <v>69</v>
      </c>
      <c r="D532" t="s">
        <v>59</v>
      </c>
      <c r="E532" t="s">
        <v>60</v>
      </c>
      <c r="F532" t="s">
        <v>72</v>
      </c>
      <c r="G532" t="s">
        <v>1263</v>
      </c>
      <c r="H532">
        <v>1696</v>
      </c>
      <c r="I532" t="s">
        <v>62</v>
      </c>
      <c r="J532" t="s">
        <v>68</v>
      </c>
      <c r="K532" t="s">
        <v>64</v>
      </c>
      <c r="L532" t="s">
        <v>56</v>
      </c>
      <c r="M532" t="s">
        <v>54</v>
      </c>
      <c r="N532">
        <v>3</v>
      </c>
      <c r="O532">
        <v>-2</v>
      </c>
      <c r="P532">
        <v>0</v>
      </c>
      <c r="Q532">
        <v>34</v>
      </c>
      <c r="R532">
        <v>0</v>
      </c>
      <c r="T532">
        <v>0</v>
      </c>
      <c r="U532">
        <v>1</v>
      </c>
      <c r="V532">
        <v>1157</v>
      </c>
      <c r="W532">
        <v>5</v>
      </c>
      <c r="X532" t="s">
        <v>55</v>
      </c>
      <c r="Y532">
        <v>1</v>
      </c>
      <c r="Z532">
        <v>2</v>
      </c>
      <c r="AA532">
        <v>57</v>
      </c>
      <c r="AB532">
        <v>2</v>
      </c>
      <c r="AC532">
        <v>2</v>
      </c>
      <c r="AD532">
        <v>4</v>
      </c>
      <c r="AE532">
        <v>3986</v>
      </c>
      <c r="AF532">
        <v>11912</v>
      </c>
      <c r="AG532">
        <v>1</v>
      </c>
      <c r="AH532">
        <v>14</v>
      </c>
      <c r="AI532">
        <v>3</v>
      </c>
      <c r="AJ532">
        <v>3</v>
      </c>
      <c r="AK532">
        <v>80</v>
      </c>
      <c r="AL532">
        <v>1</v>
      </c>
      <c r="AM532">
        <v>15</v>
      </c>
      <c r="AN532">
        <v>4</v>
      </c>
      <c r="AO532">
        <v>15</v>
      </c>
      <c r="AP532">
        <v>10</v>
      </c>
      <c r="AQ532">
        <v>4</v>
      </c>
      <c r="AR532">
        <v>13</v>
      </c>
    </row>
    <row r="533" spans="1:44" x14ac:dyDescent="0.3">
      <c r="A533" t="s">
        <v>56</v>
      </c>
      <c r="B533" t="s">
        <v>45</v>
      </c>
      <c r="C533" t="s">
        <v>69</v>
      </c>
      <c r="D533" t="s">
        <v>59</v>
      </c>
      <c r="E533" t="s">
        <v>60</v>
      </c>
      <c r="F533" t="s">
        <v>72</v>
      </c>
      <c r="G533" t="s">
        <v>1262</v>
      </c>
      <c r="H533">
        <v>1609</v>
      </c>
      <c r="I533" t="s">
        <v>62</v>
      </c>
      <c r="J533" t="s">
        <v>63</v>
      </c>
      <c r="K533" t="s">
        <v>64</v>
      </c>
      <c r="L533" t="s">
        <v>56</v>
      </c>
      <c r="M533" t="s">
        <v>54</v>
      </c>
      <c r="N533">
        <v>3</v>
      </c>
      <c r="O533">
        <v>-2</v>
      </c>
      <c r="P533">
        <v>0</v>
      </c>
      <c r="Q533">
        <v>30</v>
      </c>
      <c r="R533">
        <v>0</v>
      </c>
      <c r="T533">
        <v>0</v>
      </c>
      <c r="U533">
        <v>1</v>
      </c>
      <c r="V533">
        <v>241</v>
      </c>
      <c r="W533">
        <v>7</v>
      </c>
      <c r="X533" t="s">
        <v>77</v>
      </c>
      <c r="Y533">
        <v>1</v>
      </c>
      <c r="Z533">
        <v>2</v>
      </c>
      <c r="AA533">
        <v>48</v>
      </c>
      <c r="AB533">
        <v>2</v>
      </c>
      <c r="AC533">
        <v>1</v>
      </c>
      <c r="AD533">
        <v>2</v>
      </c>
      <c r="AE533">
        <v>2141</v>
      </c>
      <c r="AF533">
        <v>5348</v>
      </c>
      <c r="AG533">
        <v>1</v>
      </c>
      <c r="AH533">
        <v>12</v>
      </c>
      <c r="AI533">
        <v>3</v>
      </c>
      <c r="AJ533">
        <v>2</v>
      </c>
      <c r="AK533">
        <v>80</v>
      </c>
      <c r="AL533">
        <v>1</v>
      </c>
      <c r="AM533">
        <v>6</v>
      </c>
      <c r="AN533">
        <v>2</v>
      </c>
      <c r="AO533">
        <v>6</v>
      </c>
      <c r="AP533">
        <v>4</v>
      </c>
      <c r="AQ533">
        <v>1</v>
      </c>
      <c r="AR533">
        <v>1</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56</v>
      </c>
      <c r="B542" t="s">
        <v>45</v>
      </c>
      <c r="C542" t="s">
        <v>46</v>
      </c>
      <c r="D542" t="s">
        <v>59</v>
      </c>
      <c r="E542" t="s">
        <v>60</v>
      </c>
      <c r="F542" t="s">
        <v>72</v>
      </c>
      <c r="G542" t="s">
        <v>1261</v>
      </c>
      <c r="H542">
        <v>1826</v>
      </c>
      <c r="I542" t="s">
        <v>62</v>
      </c>
      <c r="J542" t="s">
        <v>68</v>
      </c>
      <c r="K542" t="s">
        <v>64</v>
      </c>
      <c r="L542" t="s">
        <v>56</v>
      </c>
      <c r="M542" t="s">
        <v>54</v>
      </c>
      <c r="N542">
        <v>2</v>
      </c>
      <c r="O542">
        <v>-2</v>
      </c>
      <c r="P542">
        <v>0</v>
      </c>
      <c r="Q542">
        <v>35</v>
      </c>
      <c r="R542">
        <v>0</v>
      </c>
      <c r="T542">
        <v>0</v>
      </c>
      <c r="U542">
        <v>1</v>
      </c>
      <c r="V542">
        <v>185</v>
      </c>
      <c r="W542">
        <v>23</v>
      </c>
      <c r="X542" t="s">
        <v>71</v>
      </c>
      <c r="Y542">
        <v>1</v>
      </c>
      <c r="Z542">
        <v>2</v>
      </c>
      <c r="AA542">
        <v>91</v>
      </c>
      <c r="AB542">
        <v>1</v>
      </c>
      <c r="AC542">
        <v>1</v>
      </c>
      <c r="AD542">
        <v>3</v>
      </c>
      <c r="AE542">
        <v>2705</v>
      </c>
      <c r="AF542">
        <v>9696</v>
      </c>
      <c r="AG542">
        <v>0</v>
      </c>
      <c r="AH542">
        <v>16</v>
      </c>
      <c r="AI542">
        <v>3</v>
      </c>
      <c r="AJ542">
        <v>2</v>
      </c>
      <c r="AK542">
        <v>80</v>
      </c>
      <c r="AL542">
        <v>1</v>
      </c>
      <c r="AM542">
        <v>6</v>
      </c>
      <c r="AN542">
        <v>4</v>
      </c>
      <c r="AO542">
        <v>5</v>
      </c>
      <c r="AP542">
        <v>4</v>
      </c>
      <c r="AQ542">
        <v>0</v>
      </c>
      <c r="AR542">
        <v>3</v>
      </c>
    </row>
    <row r="543" spans="1:44" x14ac:dyDescent="0.3">
      <c r="A543" t="s">
        <v>56</v>
      </c>
      <c r="B543" t="s">
        <v>45</v>
      </c>
      <c r="C543" t="s">
        <v>58</v>
      </c>
      <c r="D543" t="s">
        <v>59</v>
      </c>
      <c r="E543" t="s">
        <v>60</v>
      </c>
      <c r="F543" t="s">
        <v>113</v>
      </c>
      <c r="G543" t="s">
        <v>1260</v>
      </c>
      <c r="H543">
        <v>1438</v>
      </c>
      <c r="I543" t="s">
        <v>62</v>
      </c>
      <c r="J543" t="s">
        <v>63</v>
      </c>
      <c r="K543" t="s">
        <v>64</v>
      </c>
      <c r="L543" t="s">
        <v>56</v>
      </c>
      <c r="M543" t="s">
        <v>54</v>
      </c>
      <c r="N543">
        <v>2</v>
      </c>
      <c r="O543">
        <v>-2</v>
      </c>
      <c r="P543">
        <v>0</v>
      </c>
      <c r="Q543">
        <v>47</v>
      </c>
      <c r="R543">
        <v>0</v>
      </c>
      <c r="T543">
        <v>0</v>
      </c>
      <c r="U543">
        <v>1</v>
      </c>
      <c r="V543">
        <v>465</v>
      </c>
      <c r="W543">
        <v>1</v>
      </c>
      <c r="X543" t="s">
        <v>77</v>
      </c>
      <c r="Y543">
        <v>1</v>
      </c>
      <c r="Z543">
        <v>4</v>
      </c>
      <c r="AA543">
        <v>74</v>
      </c>
      <c r="AB543">
        <v>3</v>
      </c>
      <c r="AC543">
        <v>1</v>
      </c>
      <c r="AD543">
        <v>4</v>
      </c>
      <c r="AE543">
        <v>3420</v>
      </c>
      <c r="AF543">
        <v>10205</v>
      </c>
      <c r="AG543">
        <v>7</v>
      </c>
      <c r="AH543">
        <v>12</v>
      </c>
      <c r="AI543">
        <v>3</v>
      </c>
      <c r="AJ543">
        <v>3</v>
      </c>
      <c r="AK543">
        <v>80</v>
      </c>
      <c r="AL543">
        <v>1</v>
      </c>
      <c r="AM543">
        <v>17</v>
      </c>
      <c r="AN543">
        <v>2</v>
      </c>
      <c r="AO543">
        <v>6</v>
      </c>
      <c r="AP543">
        <v>5</v>
      </c>
      <c r="AQ543">
        <v>1</v>
      </c>
      <c r="AR543">
        <v>2</v>
      </c>
    </row>
    <row r="544" spans="1:44" x14ac:dyDescent="0.3">
      <c r="A544" t="s">
        <v>56</v>
      </c>
      <c r="B544" t="s">
        <v>45</v>
      </c>
      <c r="C544" t="s">
        <v>69</v>
      </c>
      <c r="D544" t="s">
        <v>59</v>
      </c>
      <c r="E544" t="s">
        <v>60</v>
      </c>
      <c r="F544" t="s">
        <v>113</v>
      </c>
      <c r="G544" t="s">
        <v>1259</v>
      </c>
      <c r="H544">
        <v>1415</v>
      </c>
      <c r="I544" t="s">
        <v>62</v>
      </c>
      <c r="J544" t="s">
        <v>68</v>
      </c>
      <c r="K544" t="s">
        <v>64</v>
      </c>
      <c r="L544" t="s">
        <v>56</v>
      </c>
      <c r="M544" t="s">
        <v>54</v>
      </c>
      <c r="N544">
        <v>2</v>
      </c>
      <c r="O544">
        <v>-2</v>
      </c>
      <c r="P544">
        <v>0</v>
      </c>
      <c r="Q544">
        <v>25</v>
      </c>
      <c r="R544">
        <v>0</v>
      </c>
      <c r="T544">
        <v>0</v>
      </c>
      <c r="U544">
        <v>1</v>
      </c>
      <c r="V544">
        <v>949</v>
      </c>
      <c r="W544">
        <v>1</v>
      </c>
      <c r="X544" t="s">
        <v>77</v>
      </c>
      <c r="Y544">
        <v>1</v>
      </c>
      <c r="Z544">
        <v>4</v>
      </c>
      <c r="AA544">
        <v>81</v>
      </c>
      <c r="AB544">
        <v>3</v>
      </c>
      <c r="AC544">
        <v>1</v>
      </c>
      <c r="AD544">
        <v>4</v>
      </c>
      <c r="AE544">
        <v>3229</v>
      </c>
      <c r="AF544">
        <v>4910</v>
      </c>
      <c r="AG544">
        <v>4</v>
      </c>
      <c r="AH544">
        <v>11</v>
      </c>
      <c r="AI544">
        <v>3</v>
      </c>
      <c r="AJ544">
        <v>2</v>
      </c>
      <c r="AK544">
        <v>80</v>
      </c>
      <c r="AL544">
        <v>1</v>
      </c>
      <c r="AM544">
        <v>7</v>
      </c>
      <c r="AN544">
        <v>2</v>
      </c>
      <c r="AO544">
        <v>3</v>
      </c>
      <c r="AP544">
        <v>2</v>
      </c>
      <c r="AQ544">
        <v>0</v>
      </c>
      <c r="AR544">
        <v>2</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45</v>
      </c>
      <c r="C546" t="s">
        <v>46</v>
      </c>
      <c r="D546" t="s">
        <v>59</v>
      </c>
      <c r="E546" t="s">
        <v>60</v>
      </c>
      <c r="F546" t="s">
        <v>49</v>
      </c>
      <c r="G546" t="s">
        <v>1258</v>
      </c>
      <c r="H546">
        <v>1971</v>
      </c>
      <c r="I546" t="s">
        <v>62</v>
      </c>
      <c r="J546" t="s">
        <v>83</v>
      </c>
      <c r="K546" t="s">
        <v>64</v>
      </c>
      <c r="L546" t="s">
        <v>56</v>
      </c>
      <c r="M546" t="s">
        <v>54</v>
      </c>
      <c r="N546">
        <v>1</v>
      </c>
      <c r="O546">
        <v>-2</v>
      </c>
      <c r="P546">
        <v>0</v>
      </c>
      <c r="Q546">
        <v>43</v>
      </c>
      <c r="R546">
        <v>0</v>
      </c>
      <c r="T546">
        <v>0</v>
      </c>
      <c r="U546">
        <v>1</v>
      </c>
      <c r="V546">
        <v>574</v>
      </c>
      <c r="W546">
        <v>11</v>
      </c>
      <c r="X546" t="s">
        <v>77</v>
      </c>
      <c r="Y546">
        <v>1</v>
      </c>
      <c r="Z546">
        <v>1</v>
      </c>
      <c r="AA546">
        <v>30</v>
      </c>
      <c r="AB546">
        <v>3</v>
      </c>
      <c r="AC546">
        <v>3</v>
      </c>
      <c r="AD546">
        <v>3</v>
      </c>
      <c r="AE546">
        <v>7510</v>
      </c>
      <c r="AF546">
        <v>16873</v>
      </c>
      <c r="AG546">
        <v>1</v>
      </c>
      <c r="AH546">
        <v>17</v>
      </c>
      <c r="AI546">
        <v>3</v>
      </c>
      <c r="AJ546">
        <v>2</v>
      </c>
      <c r="AK546">
        <v>80</v>
      </c>
      <c r="AL546">
        <v>1</v>
      </c>
      <c r="AM546">
        <v>10</v>
      </c>
      <c r="AN546">
        <v>3</v>
      </c>
      <c r="AO546">
        <v>10</v>
      </c>
      <c r="AP546">
        <v>9</v>
      </c>
      <c r="AQ546">
        <v>0</v>
      </c>
      <c r="AR546">
        <v>9</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58</v>
      </c>
      <c r="D551" t="s">
        <v>59</v>
      </c>
      <c r="E551" t="s">
        <v>60</v>
      </c>
      <c r="F551" t="s">
        <v>113</v>
      </c>
      <c r="G551" t="s">
        <v>1257</v>
      </c>
      <c r="H551">
        <v>1473</v>
      </c>
      <c r="I551" t="s">
        <v>62</v>
      </c>
      <c r="J551" t="s">
        <v>83</v>
      </c>
      <c r="K551" t="s">
        <v>64</v>
      </c>
      <c r="L551" t="s">
        <v>56</v>
      </c>
      <c r="M551" t="s">
        <v>54</v>
      </c>
      <c r="N551">
        <v>0</v>
      </c>
      <c r="O551">
        <v>-2</v>
      </c>
      <c r="P551">
        <v>0</v>
      </c>
      <c r="Q551">
        <v>49</v>
      </c>
      <c r="R551">
        <v>0</v>
      </c>
      <c r="T551">
        <v>0</v>
      </c>
      <c r="U551">
        <v>1</v>
      </c>
      <c r="V551">
        <v>1495</v>
      </c>
      <c r="W551">
        <v>5</v>
      </c>
      <c r="X551" t="s">
        <v>71</v>
      </c>
      <c r="Y551">
        <v>1</v>
      </c>
      <c r="Z551">
        <v>4</v>
      </c>
      <c r="AA551">
        <v>96</v>
      </c>
      <c r="AB551">
        <v>3</v>
      </c>
      <c r="AC551">
        <v>2</v>
      </c>
      <c r="AD551">
        <v>4</v>
      </c>
      <c r="AE551">
        <v>6651</v>
      </c>
      <c r="AF551">
        <v>21534</v>
      </c>
      <c r="AG551">
        <v>2</v>
      </c>
      <c r="AH551">
        <v>14</v>
      </c>
      <c r="AI551">
        <v>3</v>
      </c>
      <c r="AJ551">
        <v>2</v>
      </c>
      <c r="AK551">
        <v>80</v>
      </c>
      <c r="AL551">
        <v>1</v>
      </c>
      <c r="AM551">
        <v>20</v>
      </c>
      <c r="AN551">
        <v>2</v>
      </c>
      <c r="AO551">
        <v>3</v>
      </c>
      <c r="AP551">
        <v>2</v>
      </c>
      <c r="AQ551">
        <v>1</v>
      </c>
      <c r="AR551">
        <v>2</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69</v>
      </c>
      <c r="D553" t="s">
        <v>59</v>
      </c>
      <c r="E553" t="s">
        <v>60</v>
      </c>
      <c r="F553" t="s">
        <v>49</v>
      </c>
      <c r="G553" t="s">
        <v>1256</v>
      </c>
      <c r="H553">
        <v>1954</v>
      </c>
      <c r="I553" t="s">
        <v>62</v>
      </c>
      <c r="J553" t="s">
        <v>83</v>
      </c>
      <c r="K553" t="s">
        <v>64</v>
      </c>
      <c r="L553" t="s">
        <v>56</v>
      </c>
      <c r="M553" t="s">
        <v>54</v>
      </c>
      <c r="N553">
        <v>5</v>
      </c>
      <c r="O553">
        <v>-2</v>
      </c>
      <c r="P553">
        <v>0</v>
      </c>
      <c r="Q553">
        <v>29</v>
      </c>
      <c r="R553">
        <v>0</v>
      </c>
      <c r="T553">
        <v>0</v>
      </c>
      <c r="U553">
        <v>1</v>
      </c>
      <c r="V553">
        <v>136</v>
      </c>
      <c r="W553">
        <v>1</v>
      </c>
      <c r="X553" t="s">
        <v>77</v>
      </c>
      <c r="Y553">
        <v>1</v>
      </c>
      <c r="Z553">
        <v>1</v>
      </c>
      <c r="AA553">
        <v>89</v>
      </c>
      <c r="AB553">
        <v>3</v>
      </c>
      <c r="AC553">
        <v>2</v>
      </c>
      <c r="AD553">
        <v>3</v>
      </c>
      <c r="AE553">
        <v>5373</v>
      </c>
      <c r="AF553">
        <v>6225</v>
      </c>
      <c r="AG553">
        <v>0</v>
      </c>
      <c r="AH553">
        <v>12</v>
      </c>
      <c r="AI553">
        <v>3</v>
      </c>
      <c r="AJ553">
        <v>1</v>
      </c>
      <c r="AK553">
        <v>80</v>
      </c>
      <c r="AL553">
        <v>1</v>
      </c>
      <c r="AM553">
        <v>6</v>
      </c>
      <c r="AN553">
        <v>2</v>
      </c>
      <c r="AO553">
        <v>5</v>
      </c>
      <c r="AP553">
        <v>3</v>
      </c>
      <c r="AQ553">
        <v>0</v>
      </c>
      <c r="AR553">
        <v>2</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69</v>
      </c>
      <c r="D555" t="s">
        <v>59</v>
      </c>
      <c r="E555" t="s">
        <v>60</v>
      </c>
      <c r="F555" t="s">
        <v>72</v>
      </c>
      <c r="G555" t="s">
        <v>1255</v>
      </c>
      <c r="H555">
        <v>1989</v>
      </c>
      <c r="I555" t="s">
        <v>62</v>
      </c>
      <c r="J555" t="s">
        <v>68</v>
      </c>
      <c r="K555" t="s">
        <v>64</v>
      </c>
      <c r="L555" t="s">
        <v>56</v>
      </c>
      <c r="M555" t="s">
        <v>54</v>
      </c>
      <c r="N555">
        <v>6</v>
      </c>
      <c r="O555">
        <v>-2</v>
      </c>
      <c r="P555">
        <v>0</v>
      </c>
      <c r="Q555">
        <v>30</v>
      </c>
      <c r="R555">
        <v>0</v>
      </c>
      <c r="T555">
        <v>0</v>
      </c>
      <c r="U555">
        <v>1</v>
      </c>
      <c r="V555">
        <v>911</v>
      </c>
      <c r="W555">
        <v>1</v>
      </c>
      <c r="X555" t="s">
        <v>55</v>
      </c>
      <c r="Y555">
        <v>1</v>
      </c>
      <c r="Z555">
        <v>4</v>
      </c>
      <c r="AA555">
        <v>76</v>
      </c>
      <c r="AB555">
        <v>3</v>
      </c>
      <c r="AC555">
        <v>1</v>
      </c>
      <c r="AD555">
        <v>2</v>
      </c>
      <c r="AE555">
        <v>3748</v>
      </c>
      <c r="AF555">
        <v>4077</v>
      </c>
      <c r="AG555">
        <v>1</v>
      </c>
      <c r="AH555">
        <v>13</v>
      </c>
      <c r="AI555">
        <v>3</v>
      </c>
      <c r="AJ555">
        <v>3</v>
      </c>
      <c r="AK555">
        <v>80</v>
      </c>
      <c r="AL555">
        <v>0</v>
      </c>
      <c r="AM555">
        <v>12</v>
      </c>
      <c r="AN555">
        <v>2</v>
      </c>
      <c r="AO555">
        <v>12</v>
      </c>
      <c r="AP555">
        <v>8</v>
      </c>
      <c r="AQ555">
        <v>1</v>
      </c>
      <c r="AR555">
        <v>7</v>
      </c>
    </row>
    <row r="556" spans="1:44" x14ac:dyDescent="0.3">
      <c r="A556" t="s">
        <v>56</v>
      </c>
      <c r="B556" t="s">
        <v>45</v>
      </c>
      <c r="C556" t="s">
        <v>58</v>
      </c>
      <c r="D556" t="s">
        <v>59</v>
      </c>
      <c r="E556" t="s">
        <v>60</v>
      </c>
      <c r="F556" t="s">
        <v>49</v>
      </c>
      <c r="G556" t="s">
        <v>1254</v>
      </c>
      <c r="H556">
        <v>1867</v>
      </c>
      <c r="I556" t="s">
        <v>62</v>
      </c>
      <c r="J556" t="s">
        <v>101</v>
      </c>
      <c r="K556" t="s">
        <v>64</v>
      </c>
      <c r="L556" t="s">
        <v>56</v>
      </c>
      <c r="M556" t="s">
        <v>54</v>
      </c>
      <c r="N556">
        <v>3</v>
      </c>
      <c r="O556">
        <v>-2</v>
      </c>
      <c r="P556">
        <v>0</v>
      </c>
      <c r="Q556">
        <v>48</v>
      </c>
      <c r="R556">
        <v>0</v>
      </c>
      <c r="T556">
        <v>0</v>
      </c>
      <c r="U556">
        <v>1</v>
      </c>
      <c r="V556">
        <v>1224</v>
      </c>
      <c r="W556">
        <v>10</v>
      </c>
      <c r="X556" t="s">
        <v>77</v>
      </c>
      <c r="Y556">
        <v>1</v>
      </c>
      <c r="Z556">
        <v>4</v>
      </c>
      <c r="AA556">
        <v>91</v>
      </c>
      <c r="AB556">
        <v>2</v>
      </c>
      <c r="AC556">
        <v>5</v>
      </c>
      <c r="AD556">
        <v>2</v>
      </c>
      <c r="AE556">
        <v>19665</v>
      </c>
      <c r="AF556">
        <v>13583</v>
      </c>
      <c r="AG556">
        <v>4</v>
      </c>
      <c r="AH556">
        <v>12</v>
      </c>
      <c r="AI556">
        <v>3</v>
      </c>
      <c r="AJ556">
        <v>4</v>
      </c>
      <c r="AK556">
        <v>80</v>
      </c>
      <c r="AL556">
        <v>0</v>
      </c>
      <c r="AM556">
        <v>29</v>
      </c>
      <c r="AN556">
        <v>3</v>
      </c>
      <c r="AO556">
        <v>22</v>
      </c>
      <c r="AP556">
        <v>10</v>
      </c>
      <c r="AQ556">
        <v>12</v>
      </c>
      <c r="AR556">
        <v>9</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45</v>
      </c>
      <c r="C559" t="s">
        <v>58</v>
      </c>
      <c r="D559" t="s">
        <v>59</v>
      </c>
      <c r="E559" t="s">
        <v>60</v>
      </c>
      <c r="F559" t="s">
        <v>72</v>
      </c>
      <c r="G559" t="s">
        <v>1253</v>
      </c>
      <c r="H559">
        <v>1689</v>
      </c>
      <c r="I559" t="s">
        <v>62</v>
      </c>
      <c r="J559" t="s">
        <v>83</v>
      </c>
      <c r="K559" t="s">
        <v>64</v>
      </c>
      <c r="L559" t="s">
        <v>56</v>
      </c>
      <c r="M559" t="s">
        <v>54</v>
      </c>
      <c r="N559">
        <v>2</v>
      </c>
      <c r="O559">
        <v>-2</v>
      </c>
      <c r="P559">
        <v>0</v>
      </c>
      <c r="Q559">
        <v>53</v>
      </c>
      <c r="R559">
        <v>0</v>
      </c>
      <c r="T559">
        <v>0</v>
      </c>
      <c r="U559">
        <v>1</v>
      </c>
      <c r="V559">
        <v>1395</v>
      </c>
      <c r="W559">
        <v>24</v>
      </c>
      <c r="X559" t="s">
        <v>71</v>
      </c>
      <c r="Y559">
        <v>1</v>
      </c>
      <c r="Z559">
        <v>2</v>
      </c>
      <c r="AA559">
        <v>48</v>
      </c>
      <c r="AB559">
        <v>4</v>
      </c>
      <c r="AC559">
        <v>3</v>
      </c>
      <c r="AD559">
        <v>4</v>
      </c>
      <c r="AE559">
        <v>7005</v>
      </c>
      <c r="AF559">
        <v>3458</v>
      </c>
      <c r="AG559">
        <v>3</v>
      </c>
      <c r="AH559">
        <v>15</v>
      </c>
      <c r="AI559">
        <v>3</v>
      </c>
      <c r="AJ559">
        <v>3</v>
      </c>
      <c r="AK559">
        <v>80</v>
      </c>
      <c r="AL559">
        <v>0</v>
      </c>
      <c r="AM559">
        <v>11</v>
      </c>
      <c r="AN559">
        <v>3</v>
      </c>
      <c r="AO559">
        <v>4</v>
      </c>
      <c r="AP559">
        <v>3</v>
      </c>
      <c r="AQ559">
        <v>1</v>
      </c>
      <c r="AR559">
        <v>2</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72</v>
      </c>
      <c r="G562" t="s">
        <v>1252</v>
      </c>
      <c r="H562">
        <v>2068</v>
      </c>
      <c r="I562" t="s">
        <v>62</v>
      </c>
      <c r="J562" t="s">
        <v>68</v>
      </c>
      <c r="K562" t="s">
        <v>64</v>
      </c>
      <c r="L562" t="s">
        <v>56</v>
      </c>
      <c r="M562" t="s">
        <v>54</v>
      </c>
      <c r="N562">
        <v>3</v>
      </c>
      <c r="O562">
        <v>-2</v>
      </c>
      <c r="P562">
        <v>0</v>
      </c>
      <c r="Q562">
        <v>34</v>
      </c>
      <c r="R562">
        <v>0</v>
      </c>
      <c r="T562">
        <v>0</v>
      </c>
      <c r="U562">
        <v>1</v>
      </c>
      <c r="V562">
        <v>628</v>
      </c>
      <c r="W562">
        <v>8</v>
      </c>
      <c r="X562" t="s">
        <v>77</v>
      </c>
      <c r="Y562">
        <v>1</v>
      </c>
      <c r="Z562">
        <v>2</v>
      </c>
      <c r="AA562">
        <v>82</v>
      </c>
      <c r="AB562">
        <v>4</v>
      </c>
      <c r="AC562">
        <v>2</v>
      </c>
      <c r="AD562">
        <v>3</v>
      </c>
      <c r="AE562">
        <v>4404</v>
      </c>
      <c r="AF562">
        <v>10228</v>
      </c>
      <c r="AG562">
        <v>2</v>
      </c>
      <c r="AH562">
        <v>12</v>
      </c>
      <c r="AI562">
        <v>3</v>
      </c>
      <c r="AJ562">
        <v>1</v>
      </c>
      <c r="AK562">
        <v>80</v>
      </c>
      <c r="AL562">
        <v>0</v>
      </c>
      <c r="AM562">
        <v>6</v>
      </c>
      <c r="AN562">
        <v>4</v>
      </c>
      <c r="AO562">
        <v>4</v>
      </c>
      <c r="AP562">
        <v>3</v>
      </c>
      <c r="AQ562">
        <v>1</v>
      </c>
      <c r="AR562">
        <v>2</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46</v>
      </c>
      <c r="D565" t="s">
        <v>59</v>
      </c>
      <c r="E565" t="s">
        <v>60</v>
      </c>
      <c r="F565" t="s">
        <v>49</v>
      </c>
      <c r="G565" t="s">
        <v>1251</v>
      </c>
      <c r="H565">
        <v>1621</v>
      </c>
      <c r="I565" t="s">
        <v>62</v>
      </c>
      <c r="J565" t="s">
        <v>63</v>
      </c>
      <c r="K565" t="s">
        <v>64</v>
      </c>
      <c r="L565" t="s">
        <v>56</v>
      </c>
      <c r="M565" t="s">
        <v>54</v>
      </c>
      <c r="N565">
        <v>2</v>
      </c>
      <c r="O565">
        <v>-2</v>
      </c>
      <c r="P565">
        <v>0</v>
      </c>
      <c r="Q565">
        <v>35</v>
      </c>
      <c r="R565">
        <v>0</v>
      </c>
      <c r="T565">
        <v>0</v>
      </c>
      <c r="U565">
        <v>1</v>
      </c>
      <c r="V565">
        <v>819</v>
      </c>
      <c r="W565">
        <v>18</v>
      </c>
      <c r="X565" t="s">
        <v>134</v>
      </c>
      <c r="Y565">
        <v>1</v>
      </c>
      <c r="Z565">
        <v>2</v>
      </c>
      <c r="AA565">
        <v>48</v>
      </c>
      <c r="AB565">
        <v>4</v>
      </c>
      <c r="AC565">
        <v>2</v>
      </c>
      <c r="AD565">
        <v>3</v>
      </c>
      <c r="AE565">
        <v>5208</v>
      </c>
      <c r="AF565">
        <v>26312</v>
      </c>
      <c r="AG565">
        <v>1</v>
      </c>
      <c r="AH565">
        <v>11</v>
      </c>
      <c r="AI565">
        <v>3</v>
      </c>
      <c r="AJ565">
        <v>4</v>
      </c>
      <c r="AK565">
        <v>80</v>
      </c>
      <c r="AL565">
        <v>0</v>
      </c>
      <c r="AM565">
        <v>16</v>
      </c>
      <c r="AN565">
        <v>3</v>
      </c>
      <c r="AO565">
        <v>16</v>
      </c>
      <c r="AP565">
        <v>15</v>
      </c>
      <c r="AQ565">
        <v>1</v>
      </c>
      <c r="AR565">
        <v>10</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56</v>
      </c>
      <c r="B568" t="s">
        <v>45</v>
      </c>
      <c r="C568" t="s">
        <v>69</v>
      </c>
      <c r="D568" t="s">
        <v>59</v>
      </c>
      <c r="E568" t="s">
        <v>60</v>
      </c>
      <c r="F568" t="s">
        <v>49</v>
      </c>
      <c r="G568" t="s">
        <v>1250</v>
      </c>
      <c r="H568">
        <v>1434</v>
      </c>
      <c r="I568" t="s">
        <v>62</v>
      </c>
      <c r="J568" t="s">
        <v>68</v>
      </c>
      <c r="K568" t="s">
        <v>64</v>
      </c>
      <c r="L568" t="s">
        <v>56</v>
      </c>
      <c r="M568" t="s">
        <v>54</v>
      </c>
      <c r="N568">
        <v>3</v>
      </c>
      <c r="O568">
        <v>-2</v>
      </c>
      <c r="P568">
        <v>0</v>
      </c>
      <c r="Q568">
        <v>27</v>
      </c>
      <c r="R568">
        <v>0</v>
      </c>
      <c r="T568">
        <v>0</v>
      </c>
      <c r="U568">
        <v>1</v>
      </c>
      <c r="V568">
        <v>1377</v>
      </c>
      <c r="W568">
        <v>11</v>
      </c>
      <c r="X568" t="s">
        <v>65</v>
      </c>
      <c r="Y568">
        <v>1</v>
      </c>
      <c r="Z568">
        <v>2</v>
      </c>
      <c r="AA568">
        <v>91</v>
      </c>
      <c r="AB568">
        <v>3</v>
      </c>
      <c r="AC568">
        <v>1</v>
      </c>
      <c r="AD568">
        <v>3</v>
      </c>
      <c r="AE568">
        <v>2099</v>
      </c>
      <c r="AF568">
        <v>7679</v>
      </c>
      <c r="AG568">
        <v>0</v>
      </c>
      <c r="AH568">
        <v>14</v>
      </c>
      <c r="AI568">
        <v>3</v>
      </c>
      <c r="AJ568">
        <v>2</v>
      </c>
      <c r="AK568">
        <v>80</v>
      </c>
      <c r="AL568">
        <v>0</v>
      </c>
      <c r="AM568">
        <v>6</v>
      </c>
      <c r="AN568">
        <v>4</v>
      </c>
      <c r="AO568">
        <v>5</v>
      </c>
      <c r="AP568">
        <v>0</v>
      </c>
      <c r="AQ568">
        <v>1</v>
      </c>
      <c r="AR568">
        <v>4</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45</v>
      </c>
      <c r="C573" t="s">
        <v>46</v>
      </c>
      <c r="D573" t="s">
        <v>59</v>
      </c>
      <c r="E573" t="s">
        <v>60</v>
      </c>
      <c r="F573" t="s">
        <v>72</v>
      </c>
      <c r="G573" t="s">
        <v>1249</v>
      </c>
      <c r="H573">
        <v>1543</v>
      </c>
      <c r="I573" t="s">
        <v>62</v>
      </c>
      <c r="J573" t="s">
        <v>63</v>
      </c>
      <c r="K573" t="s">
        <v>64</v>
      </c>
      <c r="L573" t="s">
        <v>56</v>
      </c>
      <c r="M573" t="s">
        <v>54</v>
      </c>
      <c r="N573">
        <v>2</v>
      </c>
      <c r="O573">
        <v>-2</v>
      </c>
      <c r="P573">
        <v>0</v>
      </c>
      <c r="Q573">
        <v>37</v>
      </c>
      <c r="R573">
        <v>0</v>
      </c>
      <c r="T573">
        <v>0</v>
      </c>
      <c r="U573">
        <v>1</v>
      </c>
      <c r="V573">
        <v>674</v>
      </c>
      <c r="W573">
        <v>13</v>
      </c>
      <c r="X573" t="s">
        <v>77</v>
      </c>
      <c r="Y573">
        <v>1</v>
      </c>
      <c r="Z573">
        <v>1</v>
      </c>
      <c r="AA573">
        <v>47</v>
      </c>
      <c r="AB573">
        <v>3</v>
      </c>
      <c r="AC573">
        <v>2</v>
      </c>
      <c r="AD573">
        <v>4</v>
      </c>
      <c r="AE573">
        <v>4285</v>
      </c>
      <c r="AF573">
        <v>3031</v>
      </c>
      <c r="AG573">
        <v>1</v>
      </c>
      <c r="AH573">
        <v>17</v>
      </c>
      <c r="AI573">
        <v>3</v>
      </c>
      <c r="AJ573">
        <v>1</v>
      </c>
      <c r="AK573">
        <v>80</v>
      </c>
      <c r="AL573">
        <v>0</v>
      </c>
      <c r="AM573">
        <v>10</v>
      </c>
      <c r="AN573">
        <v>3</v>
      </c>
      <c r="AO573">
        <v>10</v>
      </c>
      <c r="AP573">
        <v>8</v>
      </c>
      <c r="AQ573">
        <v>3</v>
      </c>
      <c r="AR573">
        <v>7</v>
      </c>
    </row>
    <row r="574" spans="1:44" x14ac:dyDescent="0.3">
      <c r="A574" t="s">
        <v>56</v>
      </c>
      <c r="B574" t="s">
        <v>45</v>
      </c>
      <c r="C574" t="s">
        <v>46</v>
      </c>
      <c r="D574" t="s">
        <v>59</v>
      </c>
      <c r="E574" t="s">
        <v>60</v>
      </c>
      <c r="F574" t="s">
        <v>49</v>
      </c>
      <c r="G574" t="s">
        <v>1248</v>
      </c>
      <c r="H574">
        <v>2031</v>
      </c>
      <c r="I574" t="s">
        <v>62</v>
      </c>
      <c r="J574" t="s">
        <v>95</v>
      </c>
      <c r="K574" t="s">
        <v>64</v>
      </c>
      <c r="L574" t="s">
        <v>56</v>
      </c>
      <c r="M574" t="s">
        <v>54</v>
      </c>
      <c r="N574">
        <v>2</v>
      </c>
      <c r="O574">
        <v>-2</v>
      </c>
      <c r="P574">
        <v>0</v>
      </c>
      <c r="Q574">
        <v>42</v>
      </c>
      <c r="R574">
        <v>0</v>
      </c>
      <c r="T574">
        <v>0</v>
      </c>
      <c r="U574">
        <v>1</v>
      </c>
      <c r="V574">
        <v>300</v>
      </c>
      <c r="W574">
        <v>2</v>
      </c>
      <c r="X574" t="s">
        <v>77</v>
      </c>
      <c r="Y574">
        <v>1</v>
      </c>
      <c r="Z574">
        <v>1</v>
      </c>
      <c r="AA574">
        <v>56</v>
      </c>
      <c r="AB574">
        <v>3</v>
      </c>
      <c r="AC574">
        <v>5</v>
      </c>
      <c r="AD574">
        <v>3</v>
      </c>
      <c r="AE574">
        <v>18880</v>
      </c>
      <c r="AF574">
        <v>17312</v>
      </c>
      <c r="AG574">
        <v>5</v>
      </c>
      <c r="AH574">
        <v>11</v>
      </c>
      <c r="AI574">
        <v>3</v>
      </c>
      <c r="AJ574">
        <v>1</v>
      </c>
      <c r="AK574">
        <v>80</v>
      </c>
      <c r="AL574">
        <v>0</v>
      </c>
      <c r="AM574">
        <v>24</v>
      </c>
      <c r="AN574">
        <v>2</v>
      </c>
      <c r="AO574">
        <v>22</v>
      </c>
      <c r="AP574">
        <v>6</v>
      </c>
      <c r="AQ574">
        <v>4</v>
      </c>
      <c r="AR574">
        <v>14</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46</v>
      </c>
      <c r="D576" t="s">
        <v>59</v>
      </c>
      <c r="E576" t="s">
        <v>60</v>
      </c>
      <c r="F576" t="s">
        <v>66</v>
      </c>
      <c r="G576" t="s">
        <v>1247</v>
      </c>
      <c r="H576">
        <v>1871</v>
      </c>
      <c r="I576" t="s">
        <v>62</v>
      </c>
      <c r="J576" t="s">
        <v>63</v>
      </c>
      <c r="K576" t="s">
        <v>79</v>
      </c>
      <c r="L576" t="s">
        <v>56</v>
      </c>
      <c r="M576" t="s">
        <v>54</v>
      </c>
      <c r="N576">
        <v>2</v>
      </c>
      <c r="O576">
        <v>-2</v>
      </c>
      <c r="P576">
        <v>0</v>
      </c>
      <c r="Q576">
        <v>39</v>
      </c>
      <c r="R576">
        <v>0</v>
      </c>
      <c r="T576">
        <v>0</v>
      </c>
      <c r="U576">
        <v>1</v>
      </c>
      <c r="V576">
        <v>835</v>
      </c>
      <c r="W576">
        <v>19</v>
      </c>
      <c r="X576" t="s">
        <v>71</v>
      </c>
      <c r="Y576">
        <v>1</v>
      </c>
      <c r="Z576">
        <v>4</v>
      </c>
      <c r="AA576">
        <v>41</v>
      </c>
      <c r="AB576">
        <v>3</v>
      </c>
      <c r="AC576">
        <v>2</v>
      </c>
      <c r="AD576">
        <v>4</v>
      </c>
      <c r="AE576">
        <v>3902</v>
      </c>
      <c r="AF576">
        <v>5141</v>
      </c>
      <c r="AG576">
        <v>8</v>
      </c>
      <c r="AH576">
        <v>14</v>
      </c>
      <c r="AI576">
        <v>3</v>
      </c>
      <c r="AJ576">
        <v>2</v>
      </c>
      <c r="AK576">
        <v>80</v>
      </c>
      <c r="AL576">
        <v>3</v>
      </c>
      <c r="AM576">
        <v>7</v>
      </c>
      <c r="AN576">
        <v>3</v>
      </c>
      <c r="AO576">
        <v>2</v>
      </c>
      <c r="AP576">
        <v>2</v>
      </c>
      <c r="AQ576">
        <v>2</v>
      </c>
      <c r="AR576">
        <v>2</v>
      </c>
    </row>
    <row r="577" spans="1:44" x14ac:dyDescent="0.3">
      <c r="A577" t="s">
        <v>56</v>
      </c>
      <c r="B577" t="s">
        <v>45</v>
      </c>
      <c r="C577" t="s">
        <v>92</v>
      </c>
      <c r="D577" t="s">
        <v>59</v>
      </c>
      <c r="E577" t="s">
        <v>60</v>
      </c>
      <c r="F577" t="s">
        <v>113</v>
      </c>
      <c r="G577" t="s">
        <v>1246</v>
      </c>
      <c r="H577">
        <v>1551</v>
      </c>
      <c r="I577" t="s">
        <v>62</v>
      </c>
      <c r="J577" t="s">
        <v>68</v>
      </c>
      <c r="K577" t="s">
        <v>79</v>
      </c>
      <c r="L577" t="s">
        <v>56</v>
      </c>
      <c r="M577" t="s">
        <v>54</v>
      </c>
      <c r="N577">
        <v>3</v>
      </c>
      <c r="O577">
        <v>-2</v>
      </c>
      <c r="P577">
        <v>0</v>
      </c>
      <c r="Q577">
        <v>24</v>
      </c>
      <c r="R577">
        <v>0</v>
      </c>
      <c r="T577">
        <v>0</v>
      </c>
      <c r="U577">
        <v>1</v>
      </c>
      <c r="V577">
        <v>350</v>
      </c>
      <c r="W577">
        <v>21</v>
      </c>
      <c r="X577" t="s">
        <v>55</v>
      </c>
      <c r="Y577">
        <v>1</v>
      </c>
      <c r="Z577">
        <v>4</v>
      </c>
      <c r="AA577">
        <v>57</v>
      </c>
      <c r="AB577">
        <v>2</v>
      </c>
      <c r="AC577">
        <v>1</v>
      </c>
      <c r="AD577">
        <v>4</v>
      </c>
      <c r="AE577">
        <v>2296</v>
      </c>
      <c r="AF577">
        <v>10036</v>
      </c>
      <c r="AG577">
        <v>0</v>
      </c>
      <c r="AH577">
        <v>14</v>
      </c>
      <c r="AI577">
        <v>3</v>
      </c>
      <c r="AJ577">
        <v>2</v>
      </c>
      <c r="AK577">
        <v>80</v>
      </c>
      <c r="AL577">
        <v>3</v>
      </c>
      <c r="AM577">
        <v>2</v>
      </c>
      <c r="AN577">
        <v>3</v>
      </c>
      <c r="AO577">
        <v>1</v>
      </c>
      <c r="AP577">
        <v>1</v>
      </c>
      <c r="AQ577">
        <v>0</v>
      </c>
      <c r="AR577">
        <v>0</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92</v>
      </c>
      <c r="D579" t="s">
        <v>59</v>
      </c>
      <c r="E579" t="s">
        <v>60</v>
      </c>
      <c r="F579" t="s">
        <v>72</v>
      </c>
      <c r="G579" t="s">
        <v>1245</v>
      </c>
      <c r="H579">
        <v>1725</v>
      </c>
      <c r="I579" t="s">
        <v>62</v>
      </c>
      <c r="J579" t="s">
        <v>68</v>
      </c>
      <c r="K579" t="s">
        <v>79</v>
      </c>
      <c r="L579" t="s">
        <v>56</v>
      </c>
      <c r="M579" t="s">
        <v>54</v>
      </c>
      <c r="N579">
        <v>2</v>
      </c>
      <c r="O579">
        <v>-2</v>
      </c>
      <c r="P579">
        <v>0</v>
      </c>
      <c r="Q579">
        <v>24</v>
      </c>
      <c r="R579">
        <v>0</v>
      </c>
      <c r="T579">
        <v>0</v>
      </c>
      <c r="U579">
        <v>1</v>
      </c>
      <c r="V579">
        <v>506</v>
      </c>
      <c r="W579">
        <v>29</v>
      </c>
      <c r="X579" t="s">
        <v>65</v>
      </c>
      <c r="Y579">
        <v>1</v>
      </c>
      <c r="Z579">
        <v>2</v>
      </c>
      <c r="AA579">
        <v>91</v>
      </c>
      <c r="AB579">
        <v>3</v>
      </c>
      <c r="AC579">
        <v>1</v>
      </c>
      <c r="AD579">
        <v>3</v>
      </c>
      <c r="AE579">
        <v>3907</v>
      </c>
      <c r="AF579">
        <v>3622</v>
      </c>
      <c r="AG579">
        <v>1</v>
      </c>
      <c r="AH579">
        <v>13</v>
      </c>
      <c r="AI579">
        <v>3</v>
      </c>
      <c r="AJ579">
        <v>2</v>
      </c>
      <c r="AK579">
        <v>80</v>
      </c>
      <c r="AL579">
        <v>3</v>
      </c>
      <c r="AM579">
        <v>6</v>
      </c>
      <c r="AN579">
        <v>4</v>
      </c>
      <c r="AO579">
        <v>6</v>
      </c>
      <c r="AP579">
        <v>2</v>
      </c>
      <c r="AQ579">
        <v>1</v>
      </c>
      <c r="AR579">
        <v>2</v>
      </c>
    </row>
    <row r="580" spans="1:44" x14ac:dyDescent="0.3">
      <c r="A580" t="s">
        <v>56</v>
      </c>
      <c r="B580" t="s">
        <v>45</v>
      </c>
      <c r="C580" t="s">
        <v>58</v>
      </c>
      <c r="D580" t="s">
        <v>59</v>
      </c>
      <c r="E580" t="s">
        <v>60</v>
      </c>
      <c r="F580" t="s">
        <v>113</v>
      </c>
      <c r="G580" t="s">
        <v>1244</v>
      </c>
      <c r="H580">
        <v>1553</v>
      </c>
      <c r="I580" t="s">
        <v>62</v>
      </c>
      <c r="J580" t="s">
        <v>83</v>
      </c>
      <c r="K580" t="s">
        <v>79</v>
      </c>
      <c r="L580" t="s">
        <v>56</v>
      </c>
      <c r="M580" t="s">
        <v>54</v>
      </c>
      <c r="N580">
        <v>4</v>
      </c>
      <c r="O580">
        <v>-2</v>
      </c>
      <c r="P580">
        <v>0</v>
      </c>
      <c r="Q580">
        <v>45</v>
      </c>
      <c r="R580">
        <v>0</v>
      </c>
      <c r="T580">
        <v>0</v>
      </c>
      <c r="U580">
        <v>1</v>
      </c>
      <c r="V580">
        <v>538</v>
      </c>
      <c r="W580">
        <v>1</v>
      </c>
      <c r="X580" t="s">
        <v>71</v>
      </c>
      <c r="Y580">
        <v>1</v>
      </c>
      <c r="Z580">
        <v>4</v>
      </c>
      <c r="AA580">
        <v>66</v>
      </c>
      <c r="AB580">
        <v>3</v>
      </c>
      <c r="AC580">
        <v>3</v>
      </c>
      <c r="AD580">
        <v>4</v>
      </c>
      <c r="AE580">
        <v>7441</v>
      </c>
      <c r="AF580">
        <v>20933</v>
      </c>
      <c r="AG580">
        <v>1</v>
      </c>
      <c r="AH580">
        <v>12</v>
      </c>
      <c r="AI580">
        <v>3</v>
      </c>
      <c r="AJ580">
        <v>1</v>
      </c>
      <c r="AK580">
        <v>80</v>
      </c>
      <c r="AL580">
        <v>3</v>
      </c>
      <c r="AM580">
        <v>10</v>
      </c>
      <c r="AN580">
        <v>3</v>
      </c>
      <c r="AO580">
        <v>10</v>
      </c>
      <c r="AP580">
        <v>8</v>
      </c>
      <c r="AQ580">
        <v>7</v>
      </c>
      <c r="AR580">
        <v>7</v>
      </c>
    </row>
    <row r="581" spans="1:44" x14ac:dyDescent="0.3">
      <c r="A581" t="s">
        <v>56</v>
      </c>
      <c r="B581" t="s">
        <v>45</v>
      </c>
      <c r="C581" t="s">
        <v>69</v>
      </c>
      <c r="D581" t="s">
        <v>59</v>
      </c>
      <c r="E581" t="s">
        <v>60</v>
      </c>
      <c r="F581" t="s">
        <v>72</v>
      </c>
      <c r="G581" t="s">
        <v>1243</v>
      </c>
      <c r="H581">
        <v>1671</v>
      </c>
      <c r="I581" t="s">
        <v>62</v>
      </c>
      <c r="J581" t="s">
        <v>63</v>
      </c>
      <c r="K581" t="s">
        <v>79</v>
      </c>
      <c r="L581" t="s">
        <v>56</v>
      </c>
      <c r="M581" t="s">
        <v>54</v>
      </c>
      <c r="N581">
        <v>4</v>
      </c>
      <c r="O581">
        <v>-2</v>
      </c>
      <c r="P581">
        <v>0</v>
      </c>
      <c r="Q581">
        <v>32</v>
      </c>
      <c r="R581">
        <v>0</v>
      </c>
      <c r="T581">
        <v>0</v>
      </c>
      <c r="U581">
        <v>1</v>
      </c>
      <c r="V581">
        <v>977</v>
      </c>
      <c r="W581">
        <v>2</v>
      </c>
      <c r="X581" t="s">
        <v>77</v>
      </c>
      <c r="Y581">
        <v>1</v>
      </c>
      <c r="Z581">
        <v>4</v>
      </c>
      <c r="AA581">
        <v>45</v>
      </c>
      <c r="AB581">
        <v>3</v>
      </c>
      <c r="AC581">
        <v>2</v>
      </c>
      <c r="AD581">
        <v>2</v>
      </c>
      <c r="AE581">
        <v>5470</v>
      </c>
      <c r="AF581">
        <v>25518</v>
      </c>
      <c r="AG581">
        <v>0</v>
      </c>
      <c r="AH581">
        <v>13</v>
      </c>
      <c r="AI581">
        <v>3</v>
      </c>
      <c r="AJ581">
        <v>3</v>
      </c>
      <c r="AK581">
        <v>80</v>
      </c>
      <c r="AL581">
        <v>2</v>
      </c>
      <c r="AM581">
        <v>10</v>
      </c>
      <c r="AN581">
        <v>2</v>
      </c>
      <c r="AO581">
        <v>9</v>
      </c>
      <c r="AP581">
        <v>5</v>
      </c>
      <c r="AQ581">
        <v>1</v>
      </c>
      <c r="AR581">
        <v>6</v>
      </c>
    </row>
    <row r="582" spans="1:44" x14ac:dyDescent="0.3">
      <c r="A582" t="s">
        <v>56</v>
      </c>
      <c r="B582" t="s">
        <v>45</v>
      </c>
      <c r="C582" t="s">
        <v>69</v>
      </c>
      <c r="D582" t="s">
        <v>59</v>
      </c>
      <c r="E582" t="s">
        <v>60</v>
      </c>
      <c r="F582" t="s">
        <v>66</v>
      </c>
      <c r="G582" t="s">
        <v>1242</v>
      </c>
      <c r="H582">
        <v>1619</v>
      </c>
      <c r="I582" t="s">
        <v>62</v>
      </c>
      <c r="J582" t="s">
        <v>68</v>
      </c>
      <c r="K582" t="s">
        <v>79</v>
      </c>
      <c r="L582" t="s">
        <v>56</v>
      </c>
      <c r="M582" t="s">
        <v>54</v>
      </c>
      <c r="N582">
        <v>3</v>
      </c>
      <c r="O582">
        <v>-2</v>
      </c>
      <c r="P582">
        <v>0</v>
      </c>
      <c r="Q582">
        <v>27</v>
      </c>
      <c r="R582">
        <v>0</v>
      </c>
      <c r="T582">
        <v>0</v>
      </c>
      <c r="U582">
        <v>1</v>
      </c>
      <c r="V582">
        <v>1302</v>
      </c>
      <c r="W582">
        <v>19</v>
      </c>
      <c r="X582" t="s">
        <v>77</v>
      </c>
      <c r="Y582">
        <v>1</v>
      </c>
      <c r="Z582">
        <v>4</v>
      </c>
      <c r="AA582">
        <v>67</v>
      </c>
      <c r="AB582">
        <v>2</v>
      </c>
      <c r="AC582">
        <v>1</v>
      </c>
      <c r="AD582">
        <v>3</v>
      </c>
      <c r="AE582">
        <v>4066</v>
      </c>
      <c r="AF582">
        <v>16290</v>
      </c>
      <c r="AG582">
        <v>1</v>
      </c>
      <c r="AH582">
        <v>11</v>
      </c>
      <c r="AI582">
        <v>3</v>
      </c>
      <c r="AJ582">
        <v>1</v>
      </c>
      <c r="AK582">
        <v>80</v>
      </c>
      <c r="AL582">
        <v>2</v>
      </c>
      <c r="AM582">
        <v>7</v>
      </c>
      <c r="AN582">
        <v>3</v>
      </c>
      <c r="AO582">
        <v>7</v>
      </c>
      <c r="AP582">
        <v>7</v>
      </c>
      <c r="AQ582">
        <v>0</v>
      </c>
      <c r="AR582">
        <v>7</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45</v>
      </c>
      <c r="C584" t="s">
        <v>69</v>
      </c>
      <c r="D584" t="s">
        <v>59</v>
      </c>
      <c r="E584" t="s">
        <v>60</v>
      </c>
      <c r="F584" t="s">
        <v>49</v>
      </c>
      <c r="G584" t="s">
        <v>1241</v>
      </c>
      <c r="H584">
        <v>1859</v>
      </c>
      <c r="I584" t="s">
        <v>62</v>
      </c>
      <c r="J584" t="s">
        <v>83</v>
      </c>
      <c r="K584" t="s">
        <v>79</v>
      </c>
      <c r="L584" t="s">
        <v>56</v>
      </c>
      <c r="M584" t="s">
        <v>54</v>
      </c>
      <c r="N584">
        <v>3</v>
      </c>
      <c r="O584">
        <v>-2</v>
      </c>
      <c r="P584">
        <v>0</v>
      </c>
      <c r="Q584">
        <v>29</v>
      </c>
      <c r="R584">
        <v>0</v>
      </c>
      <c r="T584">
        <v>0</v>
      </c>
      <c r="U584">
        <v>1</v>
      </c>
      <c r="V584">
        <v>726</v>
      </c>
      <c r="W584">
        <v>29</v>
      </c>
      <c r="X584" t="s">
        <v>65</v>
      </c>
      <c r="Y584">
        <v>1</v>
      </c>
      <c r="Z584">
        <v>4</v>
      </c>
      <c r="AA584">
        <v>93</v>
      </c>
      <c r="AB584">
        <v>1</v>
      </c>
      <c r="AC584">
        <v>2</v>
      </c>
      <c r="AD584">
        <v>3</v>
      </c>
      <c r="AE584">
        <v>6384</v>
      </c>
      <c r="AF584">
        <v>21143</v>
      </c>
      <c r="AG584">
        <v>8</v>
      </c>
      <c r="AH584">
        <v>17</v>
      </c>
      <c r="AI584">
        <v>3</v>
      </c>
      <c r="AJ584">
        <v>4</v>
      </c>
      <c r="AK584">
        <v>80</v>
      </c>
      <c r="AL584">
        <v>2</v>
      </c>
      <c r="AM584">
        <v>11</v>
      </c>
      <c r="AN584">
        <v>3</v>
      </c>
      <c r="AO584">
        <v>7</v>
      </c>
      <c r="AP584">
        <v>0</v>
      </c>
      <c r="AQ584">
        <v>1</v>
      </c>
      <c r="AR584">
        <v>6</v>
      </c>
    </row>
    <row r="585" spans="1:44" x14ac:dyDescent="0.3">
      <c r="A585" t="s">
        <v>56</v>
      </c>
      <c r="B585" t="s">
        <v>45</v>
      </c>
      <c r="C585" t="s">
        <v>58</v>
      </c>
      <c r="D585" t="s">
        <v>59</v>
      </c>
      <c r="E585" t="s">
        <v>60</v>
      </c>
      <c r="F585" t="s">
        <v>49</v>
      </c>
      <c r="G585" t="s">
        <v>1240</v>
      </c>
      <c r="H585">
        <v>1484</v>
      </c>
      <c r="I585" t="s">
        <v>62</v>
      </c>
      <c r="J585" t="s">
        <v>83</v>
      </c>
      <c r="K585" t="s">
        <v>79</v>
      </c>
      <c r="L585" t="s">
        <v>56</v>
      </c>
      <c r="M585" t="s">
        <v>54</v>
      </c>
      <c r="N585">
        <v>3</v>
      </c>
      <c r="O585">
        <v>-2</v>
      </c>
      <c r="P585">
        <v>0</v>
      </c>
      <c r="Q585">
        <v>49</v>
      </c>
      <c r="R585">
        <v>0</v>
      </c>
      <c r="T585">
        <v>0</v>
      </c>
      <c r="U585">
        <v>1</v>
      </c>
      <c r="V585">
        <v>1490</v>
      </c>
      <c r="W585">
        <v>7</v>
      </c>
      <c r="X585" t="s">
        <v>71</v>
      </c>
      <c r="Y585">
        <v>1</v>
      </c>
      <c r="Z585">
        <v>3</v>
      </c>
      <c r="AA585">
        <v>35</v>
      </c>
      <c r="AB585">
        <v>3</v>
      </c>
      <c r="AC585">
        <v>3</v>
      </c>
      <c r="AD585">
        <v>2</v>
      </c>
      <c r="AE585">
        <v>10466</v>
      </c>
      <c r="AF585">
        <v>20948</v>
      </c>
      <c r="AG585">
        <v>3</v>
      </c>
      <c r="AH585">
        <v>14</v>
      </c>
      <c r="AI585">
        <v>3</v>
      </c>
      <c r="AJ585">
        <v>2</v>
      </c>
      <c r="AK585">
        <v>80</v>
      </c>
      <c r="AL585">
        <v>2</v>
      </c>
      <c r="AM585">
        <v>29</v>
      </c>
      <c r="AN585">
        <v>3</v>
      </c>
      <c r="AO585">
        <v>8</v>
      </c>
      <c r="AP585">
        <v>7</v>
      </c>
      <c r="AQ585">
        <v>0</v>
      </c>
      <c r="AR585">
        <v>7</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75</v>
      </c>
      <c r="D589" t="s">
        <v>59</v>
      </c>
      <c r="E589" t="s">
        <v>60</v>
      </c>
      <c r="F589" t="s">
        <v>72</v>
      </c>
      <c r="G589" t="s">
        <v>1239</v>
      </c>
      <c r="H589">
        <v>1424</v>
      </c>
      <c r="I589" t="s">
        <v>62</v>
      </c>
      <c r="J589" t="s">
        <v>101</v>
      </c>
      <c r="K589" t="s">
        <v>79</v>
      </c>
      <c r="L589" t="s">
        <v>56</v>
      </c>
      <c r="M589" t="s">
        <v>54</v>
      </c>
      <c r="N589">
        <v>4</v>
      </c>
      <c r="O589">
        <v>-2</v>
      </c>
      <c r="P589">
        <v>0</v>
      </c>
      <c r="Q589">
        <v>55</v>
      </c>
      <c r="R589">
        <v>0</v>
      </c>
      <c r="T589">
        <v>0</v>
      </c>
      <c r="U589">
        <v>1</v>
      </c>
      <c r="V589">
        <v>1136</v>
      </c>
      <c r="W589">
        <v>1</v>
      </c>
      <c r="X589" t="s">
        <v>71</v>
      </c>
      <c r="Y589">
        <v>1</v>
      </c>
      <c r="Z589">
        <v>2</v>
      </c>
      <c r="AA589">
        <v>81</v>
      </c>
      <c r="AB589">
        <v>4</v>
      </c>
      <c r="AC589">
        <v>4</v>
      </c>
      <c r="AD589">
        <v>4</v>
      </c>
      <c r="AE589">
        <v>14732</v>
      </c>
      <c r="AF589">
        <v>12414</v>
      </c>
      <c r="AG589">
        <v>2</v>
      </c>
      <c r="AH589">
        <v>13</v>
      </c>
      <c r="AI589">
        <v>3</v>
      </c>
      <c r="AJ589">
        <v>4</v>
      </c>
      <c r="AK589">
        <v>80</v>
      </c>
      <c r="AL589">
        <v>2</v>
      </c>
      <c r="AM589">
        <v>31</v>
      </c>
      <c r="AN589">
        <v>4</v>
      </c>
      <c r="AO589">
        <v>7</v>
      </c>
      <c r="AP589">
        <v>7</v>
      </c>
      <c r="AQ589">
        <v>0</v>
      </c>
      <c r="AR589">
        <v>0</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56</v>
      </c>
      <c r="B591" t="s">
        <v>45</v>
      </c>
      <c r="C591" t="s">
        <v>46</v>
      </c>
      <c r="D591" t="s">
        <v>59</v>
      </c>
      <c r="E591" t="s">
        <v>60</v>
      </c>
      <c r="F591" t="s">
        <v>49</v>
      </c>
      <c r="G591" t="s">
        <v>1238</v>
      </c>
      <c r="H591">
        <v>1940</v>
      </c>
      <c r="I591" t="s">
        <v>62</v>
      </c>
      <c r="J591" t="s">
        <v>63</v>
      </c>
      <c r="K591" t="s">
        <v>79</v>
      </c>
      <c r="L591" t="s">
        <v>56</v>
      </c>
      <c r="M591" t="s">
        <v>54</v>
      </c>
      <c r="N591">
        <v>0</v>
      </c>
      <c r="O591">
        <v>-2</v>
      </c>
      <c r="P591">
        <v>0</v>
      </c>
      <c r="Q591">
        <v>38</v>
      </c>
      <c r="R591">
        <v>0</v>
      </c>
      <c r="T591">
        <v>0</v>
      </c>
      <c r="U591">
        <v>1</v>
      </c>
      <c r="V591">
        <v>1206</v>
      </c>
      <c r="W591">
        <v>9</v>
      </c>
      <c r="X591" t="s">
        <v>55</v>
      </c>
      <c r="Y591">
        <v>1</v>
      </c>
      <c r="Z591">
        <v>2</v>
      </c>
      <c r="AA591">
        <v>71</v>
      </c>
      <c r="AB591">
        <v>3</v>
      </c>
      <c r="AC591">
        <v>1</v>
      </c>
      <c r="AD591">
        <v>4</v>
      </c>
      <c r="AE591">
        <v>4771</v>
      </c>
      <c r="AF591">
        <v>14293</v>
      </c>
      <c r="AG591">
        <v>2</v>
      </c>
      <c r="AH591">
        <v>19</v>
      </c>
      <c r="AI591">
        <v>3</v>
      </c>
      <c r="AJ591">
        <v>4</v>
      </c>
      <c r="AK591">
        <v>80</v>
      </c>
      <c r="AL591">
        <v>2</v>
      </c>
      <c r="AM591">
        <v>10</v>
      </c>
      <c r="AN591">
        <v>4</v>
      </c>
      <c r="AO591">
        <v>5</v>
      </c>
      <c r="AP591">
        <v>2</v>
      </c>
      <c r="AQ591">
        <v>0</v>
      </c>
      <c r="AR591">
        <v>3</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56</v>
      </c>
      <c r="B593" t="s">
        <v>45</v>
      </c>
      <c r="C593" t="s">
        <v>46</v>
      </c>
      <c r="D593" t="s">
        <v>59</v>
      </c>
      <c r="E593" t="s">
        <v>60</v>
      </c>
      <c r="F593" t="s">
        <v>113</v>
      </c>
      <c r="G593" t="s">
        <v>1237</v>
      </c>
      <c r="H593">
        <v>1599</v>
      </c>
      <c r="I593" t="s">
        <v>62</v>
      </c>
      <c r="J593" t="s">
        <v>68</v>
      </c>
      <c r="K593" t="s">
        <v>79</v>
      </c>
      <c r="L593" t="s">
        <v>56</v>
      </c>
      <c r="M593" t="s">
        <v>54</v>
      </c>
      <c r="N593">
        <v>0</v>
      </c>
      <c r="O593">
        <v>-2</v>
      </c>
      <c r="P593">
        <v>0</v>
      </c>
      <c r="Q593">
        <v>43</v>
      </c>
      <c r="R593">
        <v>0</v>
      </c>
      <c r="T593">
        <v>0</v>
      </c>
      <c r="U593">
        <v>1</v>
      </c>
      <c r="V593">
        <v>990</v>
      </c>
      <c r="W593">
        <v>27</v>
      </c>
      <c r="X593" t="s">
        <v>77</v>
      </c>
      <c r="Y593">
        <v>1</v>
      </c>
      <c r="Z593">
        <v>4</v>
      </c>
      <c r="AA593">
        <v>87</v>
      </c>
      <c r="AB593">
        <v>4</v>
      </c>
      <c r="AC593">
        <v>1</v>
      </c>
      <c r="AD593">
        <v>4</v>
      </c>
      <c r="AE593">
        <v>4876</v>
      </c>
      <c r="AF593">
        <v>5855</v>
      </c>
      <c r="AG593">
        <v>5</v>
      </c>
      <c r="AH593">
        <v>12</v>
      </c>
      <c r="AI593">
        <v>3</v>
      </c>
      <c r="AJ593">
        <v>3</v>
      </c>
      <c r="AK593">
        <v>80</v>
      </c>
      <c r="AL593">
        <v>1</v>
      </c>
      <c r="AM593">
        <v>8</v>
      </c>
      <c r="AN593">
        <v>3</v>
      </c>
      <c r="AO593">
        <v>6</v>
      </c>
      <c r="AP593">
        <v>4</v>
      </c>
      <c r="AQ593">
        <v>0</v>
      </c>
      <c r="AR593">
        <v>2</v>
      </c>
    </row>
    <row r="594" spans="1:44" x14ac:dyDescent="0.3">
      <c r="A594" t="s">
        <v>56</v>
      </c>
      <c r="B594" t="s">
        <v>45</v>
      </c>
      <c r="C594" t="s">
        <v>58</v>
      </c>
      <c r="D594" t="s">
        <v>59</v>
      </c>
      <c r="E594" t="s">
        <v>60</v>
      </c>
      <c r="F594" t="s">
        <v>49</v>
      </c>
      <c r="G594" t="s">
        <v>1236</v>
      </c>
      <c r="H594">
        <v>1857</v>
      </c>
      <c r="I594" t="s">
        <v>62</v>
      </c>
      <c r="J594" t="s">
        <v>81</v>
      </c>
      <c r="K594" t="s">
        <v>79</v>
      </c>
      <c r="L594" t="s">
        <v>56</v>
      </c>
      <c r="M594" t="s">
        <v>54</v>
      </c>
      <c r="N594">
        <v>4</v>
      </c>
      <c r="O594">
        <v>-2</v>
      </c>
      <c r="P594">
        <v>0</v>
      </c>
      <c r="Q594">
        <v>46</v>
      </c>
      <c r="R594">
        <v>0</v>
      </c>
      <c r="T594">
        <v>0</v>
      </c>
      <c r="U594">
        <v>1</v>
      </c>
      <c r="V594">
        <v>706</v>
      </c>
      <c r="W594">
        <v>2</v>
      </c>
      <c r="X594" t="s">
        <v>55</v>
      </c>
      <c r="Y594">
        <v>1</v>
      </c>
      <c r="Z594">
        <v>4</v>
      </c>
      <c r="AA594">
        <v>82</v>
      </c>
      <c r="AB594">
        <v>3</v>
      </c>
      <c r="AC594">
        <v>3</v>
      </c>
      <c r="AD594">
        <v>4</v>
      </c>
      <c r="AE594">
        <v>8578</v>
      </c>
      <c r="AF594">
        <v>19989</v>
      </c>
      <c r="AG594">
        <v>3</v>
      </c>
      <c r="AH594">
        <v>14</v>
      </c>
      <c r="AI594">
        <v>3</v>
      </c>
      <c r="AJ594">
        <v>3</v>
      </c>
      <c r="AK594">
        <v>80</v>
      </c>
      <c r="AL594">
        <v>1</v>
      </c>
      <c r="AM594">
        <v>12</v>
      </c>
      <c r="AN594">
        <v>2</v>
      </c>
      <c r="AO594">
        <v>9</v>
      </c>
      <c r="AP594">
        <v>8</v>
      </c>
      <c r="AQ594">
        <v>4</v>
      </c>
      <c r="AR594">
        <v>7</v>
      </c>
    </row>
    <row r="595" spans="1:44" x14ac:dyDescent="0.3">
      <c r="A595" t="s">
        <v>56</v>
      </c>
      <c r="B595" t="s">
        <v>45</v>
      </c>
      <c r="C595" t="s">
        <v>46</v>
      </c>
      <c r="D595" t="s">
        <v>59</v>
      </c>
      <c r="E595" t="s">
        <v>60</v>
      </c>
      <c r="F595" t="s">
        <v>72</v>
      </c>
      <c r="G595" t="s">
        <v>1235</v>
      </c>
      <c r="H595">
        <v>1474</v>
      </c>
      <c r="I595" t="s">
        <v>62</v>
      </c>
      <c r="J595" t="s">
        <v>63</v>
      </c>
      <c r="K595" t="s">
        <v>79</v>
      </c>
      <c r="L595" t="s">
        <v>56</v>
      </c>
      <c r="M595" t="s">
        <v>54</v>
      </c>
      <c r="N595">
        <v>3</v>
      </c>
      <c r="O595">
        <v>-2</v>
      </c>
      <c r="P595">
        <v>0</v>
      </c>
      <c r="Q595">
        <v>40</v>
      </c>
      <c r="R595">
        <v>0</v>
      </c>
      <c r="T595">
        <v>0</v>
      </c>
      <c r="U595">
        <v>1</v>
      </c>
      <c r="V595">
        <v>896</v>
      </c>
      <c r="W595">
        <v>2</v>
      </c>
      <c r="X595" t="s">
        <v>77</v>
      </c>
      <c r="Y595">
        <v>1</v>
      </c>
      <c r="Z595">
        <v>3</v>
      </c>
      <c r="AA595">
        <v>68</v>
      </c>
      <c r="AB595">
        <v>3</v>
      </c>
      <c r="AC595">
        <v>1</v>
      </c>
      <c r="AD595">
        <v>3</v>
      </c>
      <c r="AE595">
        <v>2345</v>
      </c>
      <c r="AF595">
        <v>8045</v>
      </c>
      <c r="AG595">
        <v>2</v>
      </c>
      <c r="AH595">
        <v>14</v>
      </c>
      <c r="AI595">
        <v>3</v>
      </c>
      <c r="AJ595">
        <v>3</v>
      </c>
      <c r="AK595">
        <v>80</v>
      </c>
      <c r="AL595">
        <v>1</v>
      </c>
      <c r="AM595">
        <v>8</v>
      </c>
      <c r="AN595">
        <v>4</v>
      </c>
      <c r="AO595">
        <v>3</v>
      </c>
      <c r="AP595">
        <v>1</v>
      </c>
      <c r="AQ595">
        <v>1</v>
      </c>
      <c r="AR595">
        <v>2</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72</v>
      </c>
      <c r="G598" t="s">
        <v>1234</v>
      </c>
      <c r="H598">
        <v>1627</v>
      </c>
      <c r="I598" t="s">
        <v>62</v>
      </c>
      <c r="J598" t="s">
        <v>68</v>
      </c>
      <c r="K598" t="s">
        <v>79</v>
      </c>
      <c r="L598" t="s">
        <v>56</v>
      </c>
      <c r="M598" t="s">
        <v>54</v>
      </c>
      <c r="N598">
        <v>3</v>
      </c>
      <c r="O598">
        <v>-2</v>
      </c>
      <c r="P598">
        <v>0</v>
      </c>
      <c r="Q598">
        <v>39</v>
      </c>
      <c r="R598">
        <v>0</v>
      </c>
      <c r="T598">
        <v>0</v>
      </c>
      <c r="U598">
        <v>1</v>
      </c>
      <c r="V598">
        <v>170</v>
      </c>
      <c r="W598">
        <v>3</v>
      </c>
      <c r="X598" t="s">
        <v>55</v>
      </c>
      <c r="Y598">
        <v>1</v>
      </c>
      <c r="Z598">
        <v>3</v>
      </c>
      <c r="AA598">
        <v>76</v>
      </c>
      <c r="AB598">
        <v>2</v>
      </c>
      <c r="AC598">
        <v>2</v>
      </c>
      <c r="AD598">
        <v>3</v>
      </c>
      <c r="AE598">
        <v>3069</v>
      </c>
      <c r="AF598">
        <v>10302</v>
      </c>
      <c r="AG598">
        <v>0</v>
      </c>
      <c r="AH598">
        <v>15</v>
      </c>
      <c r="AI598">
        <v>3</v>
      </c>
      <c r="AJ598">
        <v>4</v>
      </c>
      <c r="AK598">
        <v>80</v>
      </c>
      <c r="AL598">
        <v>1</v>
      </c>
      <c r="AM598">
        <v>11</v>
      </c>
      <c r="AN598">
        <v>3</v>
      </c>
      <c r="AO598">
        <v>10</v>
      </c>
      <c r="AP598">
        <v>8</v>
      </c>
      <c r="AQ598">
        <v>0</v>
      </c>
      <c r="AR598">
        <v>7</v>
      </c>
    </row>
    <row r="599" spans="1:44" x14ac:dyDescent="0.3">
      <c r="A599" t="s">
        <v>56</v>
      </c>
      <c r="B599" t="s">
        <v>45</v>
      </c>
      <c r="C599" t="s">
        <v>69</v>
      </c>
      <c r="D599" t="s">
        <v>59</v>
      </c>
      <c r="E599" t="s">
        <v>60</v>
      </c>
      <c r="F599" t="s">
        <v>49</v>
      </c>
      <c r="G599" t="s">
        <v>1233</v>
      </c>
      <c r="H599">
        <v>1881</v>
      </c>
      <c r="I599" t="s">
        <v>62</v>
      </c>
      <c r="J599" t="s">
        <v>68</v>
      </c>
      <c r="K599" t="s">
        <v>79</v>
      </c>
      <c r="L599" t="s">
        <v>56</v>
      </c>
      <c r="M599" t="s">
        <v>54</v>
      </c>
      <c r="N599">
        <v>2</v>
      </c>
      <c r="O599">
        <v>-2</v>
      </c>
      <c r="P599">
        <v>0</v>
      </c>
      <c r="Q599">
        <v>31</v>
      </c>
      <c r="R599">
        <v>0</v>
      </c>
      <c r="T599">
        <v>0</v>
      </c>
      <c r="U599">
        <v>1</v>
      </c>
      <c r="V599">
        <v>311</v>
      </c>
      <c r="W599">
        <v>20</v>
      </c>
      <c r="X599" t="s">
        <v>77</v>
      </c>
      <c r="Y599">
        <v>1</v>
      </c>
      <c r="Z599">
        <v>2</v>
      </c>
      <c r="AA599">
        <v>89</v>
      </c>
      <c r="AB599">
        <v>3</v>
      </c>
      <c r="AC599">
        <v>2</v>
      </c>
      <c r="AD599">
        <v>3</v>
      </c>
      <c r="AE599">
        <v>4197</v>
      </c>
      <c r="AF599">
        <v>18624</v>
      </c>
      <c r="AG599">
        <v>1</v>
      </c>
      <c r="AH599">
        <v>11</v>
      </c>
      <c r="AI599">
        <v>3</v>
      </c>
      <c r="AJ599">
        <v>1</v>
      </c>
      <c r="AK599">
        <v>80</v>
      </c>
      <c r="AL599">
        <v>1</v>
      </c>
      <c r="AM599">
        <v>10</v>
      </c>
      <c r="AN599">
        <v>3</v>
      </c>
      <c r="AO599">
        <v>10</v>
      </c>
      <c r="AP599">
        <v>8</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46</v>
      </c>
      <c r="D602" t="s">
        <v>59</v>
      </c>
      <c r="E602" t="s">
        <v>60</v>
      </c>
      <c r="F602" t="s">
        <v>49</v>
      </c>
      <c r="G602" t="s">
        <v>1232</v>
      </c>
      <c r="H602">
        <v>1892</v>
      </c>
      <c r="I602" t="s">
        <v>62</v>
      </c>
      <c r="J602" t="s">
        <v>95</v>
      </c>
      <c r="K602" t="s">
        <v>79</v>
      </c>
      <c r="L602" t="s">
        <v>56</v>
      </c>
      <c r="M602" t="s">
        <v>54</v>
      </c>
      <c r="N602">
        <v>3</v>
      </c>
      <c r="O602">
        <v>-2</v>
      </c>
      <c r="P602">
        <v>0</v>
      </c>
      <c r="Q602">
        <v>40</v>
      </c>
      <c r="R602">
        <v>0</v>
      </c>
      <c r="T602">
        <v>0</v>
      </c>
      <c r="U602">
        <v>1</v>
      </c>
      <c r="V602">
        <v>1137</v>
      </c>
      <c r="W602">
        <v>1</v>
      </c>
      <c r="X602" t="s">
        <v>71</v>
      </c>
      <c r="Y602">
        <v>1</v>
      </c>
      <c r="Z602">
        <v>1</v>
      </c>
      <c r="AA602">
        <v>98</v>
      </c>
      <c r="AB602">
        <v>3</v>
      </c>
      <c r="AC602">
        <v>4</v>
      </c>
      <c r="AD602">
        <v>3</v>
      </c>
      <c r="AE602">
        <v>16823</v>
      </c>
      <c r="AF602">
        <v>18991</v>
      </c>
      <c r="AG602">
        <v>2</v>
      </c>
      <c r="AH602">
        <v>11</v>
      </c>
      <c r="AI602">
        <v>3</v>
      </c>
      <c r="AJ602">
        <v>1</v>
      </c>
      <c r="AK602">
        <v>80</v>
      </c>
      <c r="AL602">
        <v>1</v>
      </c>
      <c r="AM602">
        <v>22</v>
      </c>
      <c r="AN602">
        <v>3</v>
      </c>
      <c r="AO602">
        <v>19</v>
      </c>
      <c r="AP602">
        <v>7</v>
      </c>
      <c r="AQ602">
        <v>11</v>
      </c>
      <c r="AR602">
        <v>16</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49</v>
      </c>
      <c r="G604" t="s">
        <v>1231</v>
      </c>
      <c r="H604">
        <v>1506</v>
      </c>
      <c r="I604" t="s">
        <v>62</v>
      </c>
      <c r="J604" t="s">
        <v>63</v>
      </c>
      <c r="K604" t="s">
        <v>79</v>
      </c>
      <c r="L604" t="s">
        <v>56</v>
      </c>
      <c r="M604" t="s">
        <v>54</v>
      </c>
      <c r="N604">
        <v>2</v>
      </c>
      <c r="O604">
        <v>-2</v>
      </c>
      <c r="P604">
        <v>0</v>
      </c>
      <c r="Q604">
        <v>28</v>
      </c>
      <c r="R604">
        <v>0</v>
      </c>
      <c r="T604">
        <v>0</v>
      </c>
      <c r="U604">
        <v>1</v>
      </c>
      <c r="V604">
        <v>1423</v>
      </c>
      <c r="W604">
        <v>1</v>
      </c>
      <c r="X604" t="s">
        <v>77</v>
      </c>
      <c r="Y604">
        <v>1</v>
      </c>
      <c r="Z604">
        <v>1</v>
      </c>
      <c r="AA604">
        <v>72</v>
      </c>
      <c r="AB604">
        <v>2</v>
      </c>
      <c r="AC604">
        <v>1</v>
      </c>
      <c r="AD604">
        <v>3</v>
      </c>
      <c r="AE604">
        <v>1563</v>
      </c>
      <c r="AF604">
        <v>12530</v>
      </c>
      <c r="AG604">
        <v>1</v>
      </c>
      <c r="AH604">
        <v>14</v>
      </c>
      <c r="AI604">
        <v>3</v>
      </c>
      <c r="AJ604">
        <v>4</v>
      </c>
      <c r="AK604">
        <v>80</v>
      </c>
      <c r="AL604">
        <v>1</v>
      </c>
      <c r="AM604">
        <v>1</v>
      </c>
      <c r="AN604">
        <v>1</v>
      </c>
      <c r="AO604">
        <v>1</v>
      </c>
      <c r="AP604">
        <v>0</v>
      </c>
      <c r="AQ604">
        <v>0</v>
      </c>
      <c r="AR604">
        <v>0</v>
      </c>
    </row>
    <row r="605" spans="1:44" x14ac:dyDescent="0.3">
      <c r="A605" t="s">
        <v>56</v>
      </c>
      <c r="B605" t="s">
        <v>45</v>
      </c>
      <c r="C605" t="s">
        <v>75</v>
      </c>
      <c r="D605" t="s">
        <v>59</v>
      </c>
      <c r="E605" t="s">
        <v>60</v>
      </c>
      <c r="F605" t="s">
        <v>113</v>
      </c>
      <c r="G605" t="s">
        <v>1230</v>
      </c>
      <c r="H605">
        <v>1694</v>
      </c>
      <c r="I605" t="s">
        <v>62</v>
      </c>
      <c r="J605" t="s">
        <v>63</v>
      </c>
      <c r="K605" t="s">
        <v>79</v>
      </c>
      <c r="L605" t="s">
        <v>56</v>
      </c>
      <c r="M605" t="s">
        <v>54</v>
      </c>
      <c r="N605">
        <v>1</v>
      </c>
      <c r="O605">
        <v>-2</v>
      </c>
      <c r="P605">
        <v>0</v>
      </c>
      <c r="Q605">
        <v>55</v>
      </c>
      <c r="R605">
        <v>0</v>
      </c>
      <c r="T605">
        <v>0</v>
      </c>
      <c r="U605">
        <v>1</v>
      </c>
      <c r="V605">
        <v>1441</v>
      </c>
      <c r="W605">
        <v>22</v>
      </c>
      <c r="X605" t="s">
        <v>77</v>
      </c>
      <c r="Y605">
        <v>1</v>
      </c>
      <c r="Z605">
        <v>4</v>
      </c>
      <c r="AA605">
        <v>94</v>
      </c>
      <c r="AB605">
        <v>2</v>
      </c>
      <c r="AC605">
        <v>1</v>
      </c>
      <c r="AD605">
        <v>4</v>
      </c>
      <c r="AE605">
        <v>3537</v>
      </c>
      <c r="AF605">
        <v>23737</v>
      </c>
      <c r="AG605">
        <v>5</v>
      </c>
      <c r="AH605">
        <v>12</v>
      </c>
      <c r="AI605">
        <v>3</v>
      </c>
      <c r="AJ605">
        <v>4</v>
      </c>
      <c r="AK605">
        <v>80</v>
      </c>
      <c r="AL605">
        <v>1</v>
      </c>
      <c r="AM605">
        <v>8</v>
      </c>
      <c r="AN605">
        <v>3</v>
      </c>
      <c r="AO605">
        <v>4</v>
      </c>
      <c r="AP605">
        <v>2</v>
      </c>
      <c r="AQ605">
        <v>1</v>
      </c>
      <c r="AR605">
        <v>2</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45</v>
      </c>
      <c r="C608" t="s">
        <v>46</v>
      </c>
      <c r="D608" t="s">
        <v>59</v>
      </c>
      <c r="E608" t="s">
        <v>161</v>
      </c>
      <c r="F608" t="s">
        <v>49</v>
      </c>
      <c r="G608" t="s">
        <v>1229</v>
      </c>
      <c r="H608">
        <v>1778</v>
      </c>
      <c r="I608" t="s">
        <v>62</v>
      </c>
      <c r="J608" t="s">
        <v>163</v>
      </c>
      <c r="K608" t="s">
        <v>53</v>
      </c>
      <c r="L608" t="s">
        <v>56</v>
      </c>
      <c r="M608" t="s">
        <v>54</v>
      </c>
      <c r="N608">
        <v>5</v>
      </c>
      <c r="O608">
        <v>-2</v>
      </c>
      <c r="P608">
        <v>0</v>
      </c>
      <c r="Q608">
        <v>43</v>
      </c>
      <c r="R608">
        <v>0</v>
      </c>
      <c r="T608">
        <v>0</v>
      </c>
      <c r="U608">
        <v>1</v>
      </c>
      <c r="V608">
        <v>244</v>
      </c>
      <c r="W608">
        <v>2</v>
      </c>
      <c r="X608" t="s">
        <v>77</v>
      </c>
      <c r="Y608">
        <v>1</v>
      </c>
      <c r="Z608">
        <v>2</v>
      </c>
      <c r="AA608">
        <v>97</v>
      </c>
      <c r="AB608">
        <v>3</v>
      </c>
      <c r="AC608">
        <v>1</v>
      </c>
      <c r="AD608">
        <v>4</v>
      </c>
      <c r="AE608">
        <v>3539</v>
      </c>
      <c r="AF608">
        <v>5033</v>
      </c>
      <c r="AG608">
        <v>0</v>
      </c>
      <c r="AH608">
        <v>13</v>
      </c>
      <c r="AI608">
        <v>3</v>
      </c>
      <c r="AJ608">
        <v>2</v>
      </c>
      <c r="AK608">
        <v>80</v>
      </c>
      <c r="AL608">
        <v>0</v>
      </c>
      <c r="AM608">
        <v>10</v>
      </c>
      <c r="AN608">
        <v>3</v>
      </c>
      <c r="AO608">
        <v>9</v>
      </c>
      <c r="AP608">
        <v>7</v>
      </c>
      <c r="AQ608">
        <v>1</v>
      </c>
      <c r="AR608">
        <v>8</v>
      </c>
    </row>
    <row r="609" spans="1:44" x14ac:dyDescent="0.3">
      <c r="A609" t="s">
        <v>56</v>
      </c>
      <c r="B609" t="s">
        <v>45</v>
      </c>
      <c r="C609" t="s">
        <v>69</v>
      </c>
      <c r="D609" t="s">
        <v>59</v>
      </c>
      <c r="E609" t="s">
        <v>161</v>
      </c>
      <c r="F609" t="s">
        <v>66</v>
      </c>
      <c r="G609" t="s">
        <v>1228</v>
      </c>
      <c r="H609">
        <v>1419</v>
      </c>
      <c r="I609" t="s">
        <v>62</v>
      </c>
      <c r="J609" t="s">
        <v>163</v>
      </c>
      <c r="K609" t="s">
        <v>53</v>
      </c>
      <c r="L609" t="s">
        <v>56</v>
      </c>
      <c r="M609" t="s">
        <v>54</v>
      </c>
      <c r="N609">
        <v>3</v>
      </c>
      <c r="O609">
        <v>-2</v>
      </c>
      <c r="P609">
        <v>0</v>
      </c>
      <c r="Q609">
        <v>29</v>
      </c>
      <c r="R609">
        <v>0</v>
      </c>
      <c r="T609">
        <v>0</v>
      </c>
      <c r="U609">
        <v>1</v>
      </c>
      <c r="V609">
        <v>332</v>
      </c>
      <c r="W609">
        <v>17</v>
      </c>
      <c r="X609" t="s">
        <v>77</v>
      </c>
      <c r="Y609">
        <v>1</v>
      </c>
      <c r="Z609">
        <v>2</v>
      </c>
      <c r="AA609">
        <v>51</v>
      </c>
      <c r="AB609">
        <v>2</v>
      </c>
      <c r="AC609">
        <v>3</v>
      </c>
      <c r="AD609">
        <v>3</v>
      </c>
      <c r="AE609">
        <v>7988</v>
      </c>
      <c r="AF609">
        <v>9769</v>
      </c>
      <c r="AG609">
        <v>1</v>
      </c>
      <c r="AH609">
        <v>13</v>
      </c>
      <c r="AI609">
        <v>3</v>
      </c>
      <c r="AJ609">
        <v>1</v>
      </c>
      <c r="AK609">
        <v>80</v>
      </c>
      <c r="AL609">
        <v>0</v>
      </c>
      <c r="AM609">
        <v>10</v>
      </c>
      <c r="AN609">
        <v>2</v>
      </c>
      <c r="AO609">
        <v>10</v>
      </c>
      <c r="AP609">
        <v>9</v>
      </c>
      <c r="AQ609">
        <v>0</v>
      </c>
      <c r="AR609">
        <v>9</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161</v>
      </c>
      <c r="F614" t="s">
        <v>72</v>
      </c>
      <c r="G614" t="s">
        <v>1227</v>
      </c>
      <c r="H614">
        <v>1865</v>
      </c>
      <c r="I614" t="s">
        <v>62</v>
      </c>
      <c r="J614" t="s">
        <v>163</v>
      </c>
      <c r="K614" t="s">
        <v>64</v>
      </c>
      <c r="L614" t="s">
        <v>56</v>
      </c>
      <c r="M614" t="s">
        <v>54</v>
      </c>
      <c r="N614">
        <v>3</v>
      </c>
      <c r="O614">
        <v>-2</v>
      </c>
      <c r="P614">
        <v>0</v>
      </c>
      <c r="Q614">
        <v>29</v>
      </c>
      <c r="R614">
        <v>0</v>
      </c>
      <c r="T614">
        <v>0</v>
      </c>
      <c r="U614">
        <v>1</v>
      </c>
      <c r="V614">
        <v>352</v>
      </c>
      <c r="W614">
        <v>6</v>
      </c>
      <c r="X614" t="s">
        <v>65</v>
      </c>
      <c r="Y614">
        <v>1</v>
      </c>
      <c r="Z614">
        <v>4</v>
      </c>
      <c r="AA614">
        <v>87</v>
      </c>
      <c r="AB614">
        <v>2</v>
      </c>
      <c r="AC614">
        <v>1</v>
      </c>
      <c r="AD614">
        <v>2</v>
      </c>
      <c r="AE614">
        <v>2804</v>
      </c>
      <c r="AF614">
        <v>15434</v>
      </c>
      <c r="AG614">
        <v>1</v>
      </c>
      <c r="AH614">
        <v>11</v>
      </c>
      <c r="AI614">
        <v>3</v>
      </c>
      <c r="AJ614">
        <v>4</v>
      </c>
      <c r="AK614">
        <v>80</v>
      </c>
      <c r="AL614">
        <v>0</v>
      </c>
      <c r="AM614">
        <v>1</v>
      </c>
      <c r="AN614">
        <v>3</v>
      </c>
      <c r="AO614">
        <v>1</v>
      </c>
      <c r="AP614">
        <v>0</v>
      </c>
      <c r="AQ614">
        <v>0</v>
      </c>
      <c r="AR614">
        <v>0</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56</v>
      </c>
      <c r="B616" t="s">
        <v>45</v>
      </c>
      <c r="C616" t="s">
        <v>46</v>
      </c>
      <c r="D616" t="s">
        <v>59</v>
      </c>
      <c r="E616" t="s">
        <v>161</v>
      </c>
      <c r="F616" t="s">
        <v>66</v>
      </c>
      <c r="G616" t="s">
        <v>1226</v>
      </c>
      <c r="H616">
        <v>1794</v>
      </c>
      <c r="I616" t="s">
        <v>62</v>
      </c>
      <c r="J616" t="s">
        <v>163</v>
      </c>
      <c r="K616" t="s">
        <v>79</v>
      </c>
      <c r="L616" t="s">
        <v>56</v>
      </c>
      <c r="M616" t="s">
        <v>54</v>
      </c>
      <c r="N616">
        <v>4</v>
      </c>
      <c r="O616">
        <v>-2</v>
      </c>
      <c r="P616">
        <v>0</v>
      </c>
      <c r="Q616">
        <v>37</v>
      </c>
      <c r="R616">
        <v>0</v>
      </c>
      <c r="T616">
        <v>0</v>
      </c>
      <c r="U616">
        <v>1</v>
      </c>
      <c r="V616">
        <v>1239</v>
      </c>
      <c r="W616">
        <v>8</v>
      </c>
      <c r="X616" t="s">
        <v>55</v>
      </c>
      <c r="Y616">
        <v>1</v>
      </c>
      <c r="Z616">
        <v>3</v>
      </c>
      <c r="AA616">
        <v>89</v>
      </c>
      <c r="AB616">
        <v>3</v>
      </c>
      <c r="AC616">
        <v>2</v>
      </c>
      <c r="AD616">
        <v>2</v>
      </c>
      <c r="AE616">
        <v>4071</v>
      </c>
      <c r="AF616">
        <v>12832</v>
      </c>
      <c r="AG616">
        <v>2</v>
      </c>
      <c r="AH616">
        <v>13</v>
      </c>
      <c r="AI616">
        <v>3</v>
      </c>
      <c r="AJ616">
        <v>3</v>
      </c>
      <c r="AK616">
        <v>80</v>
      </c>
      <c r="AL616">
        <v>0</v>
      </c>
      <c r="AM616">
        <v>19</v>
      </c>
      <c r="AN616">
        <v>2</v>
      </c>
      <c r="AO616">
        <v>10</v>
      </c>
      <c r="AP616">
        <v>0</v>
      </c>
      <c r="AQ616">
        <v>4</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57</v>
      </c>
      <c r="C618" t="s">
        <v>69</v>
      </c>
      <c r="D618" t="s">
        <v>59</v>
      </c>
      <c r="E618" t="s">
        <v>48</v>
      </c>
      <c r="F618" t="s">
        <v>106</v>
      </c>
      <c r="G618" t="s">
        <v>1225</v>
      </c>
      <c r="H618">
        <v>1853</v>
      </c>
      <c r="I618" t="s">
        <v>62</v>
      </c>
      <c r="J618" t="s">
        <v>52</v>
      </c>
      <c r="K618" t="s">
        <v>53</v>
      </c>
      <c r="L618" t="s">
        <v>56</v>
      </c>
      <c r="M618" t="s">
        <v>54</v>
      </c>
      <c r="N618">
        <v>2</v>
      </c>
      <c r="O618">
        <v>-2</v>
      </c>
      <c r="P618">
        <v>0</v>
      </c>
      <c r="Q618">
        <v>32</v>
      </c>
      <c r="R618">
        <v>0</v>
      </c>
      <c r="T618">
        <v>0</v>
      </c>
      <c r="U618">
        <v>1</v>
      </c>
      <c r="V618">
        <v>1318</v>
      </c>
      <c r="W618">
        <v>10</v>
      </c>
      <c r="X618" t="s">
        <v>71</v>
      </c>
      <c r="Y618">
        <v>1</v>
      </c>
      <c r="Z618">
        <v>4</v>
      </c>
      <c r="AA618">
        <v>79</v>
      </c>
      <c r="AB618">
        <v>3</v>
      </c>
      <c r="AC618">
        <v>2</v>
      </c>
      <c r="AD618">
        <v>2</v>
      </c>
      <c r="AE618">
        <v>4648</v>
      </c>
      <c r="AF618">
        <v>26075</v>
      </c>
      <c r="AG618">
        <v>8</v>
      </c>
      <c r="AH618">
        <v>13</v>
      </c>
      <c r="AI618">
        <v>3</v>
      </c>
      <c r="AJ618">
        <v>3</v>
      </c>
      <c r="AK618">
        <v>80</v>
      </c>
      <c r="AL618">
        <v>0</v>
      </c>
      <c r="AM618">
        <v>4</v>
      </c>
      <c r="AN618">
        <v>4</v>
      </c>
      <c r="AO618">
        <v>0</v>
      </c>
      <c r="AP618">
        <v>0</v>
      </c>
      <c r="AQ618">
        <v>0</v>
      </c>
      <c r="AR618">
        <v>0</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57</v>
      </c>
      <c r="C622" t="s">
        <v>69</v>
      </c>
      <c r="D622" t="s">
        <v>59</v>
      </c>
      <c r="E622" t="s">
        <v>48</v>
      </c>
      <c r="F622" t="s">
        <v>66</v>
      </c>
      <c r="G622" t="s">
        <v>1224</v>
      </c>
      <c r="H622">
        <v>1613</v>
      </c>
      <c r="I622" t="s">
        <v>62</v>
      </c>
      <c r="J622" t="s">
        <v>52</v>
      </c>
      <c r="K622" t="s">
        <v>53</v>
      </c>
      <c r="L622" t="s">
        <v>56</v>
      </c>
      <c r="M622" t="s">
        <v>54</v>
      </c>
      <c r="N622">
        <v>3</v>
      </c>
      <c r="O622">
        <v>-2</v>
      </c>
      <c r="P622">
        <v>0</v>
      </c>
      <c r="Q622">
        <v>31</v>
      </c>
      <c r="R622">
        <v>0</v>
      </c>
      <c r="T622">
        <v>0</v>
      </c>
      <c r="U622">
        <v>1</v>
      </c>
      <c r="V622">
        <v>715</v>
      </c>
      <c r="W622">
        <v>2</v>
      </c>
      <c r="X622" t="s">
        <v>71</v>
      </c>
      <c r="Y622">
        <v>1</v>
      </c>
      <c r="Z622">
        <v>4</v>
      </c>
      <c r="AA622">
        <v>54</v>
      </c>
      <c r="AB622">
        <v>3</v>
      </c>
      <c r="AC622">
        <v>2</v>
      </c>
      <c r="AD622">
        <v>3</v>
      </c>
      <c r="AE622">
        <v>5332</v>
      </c>
      <c r="AF622">
        <v>21602</v>
      </c>
      <c r="AG622">
        <v>7</v>
      </c>
      <c r="AH622">
        <v>13</v>
      </c>
      <c r="AI622">
        <v>3</v>
      </c>
      <c r="AJ622">
        <v>4</v>
      </c>
      <c r="AK622">
        <v>80</v>
      </c>
      <c r="AL622">
        <v>0</v>
      </c>
      <c r="AM622">
        <v>10</v>
      </c>
      <c r="AN622">
        <v>3</v>
      </c>
      <c r="AO622">
        <v>5</v>
      </c>
      <c r="AP622">
        <v>2</v>
      </c>
      <c r="AQ622">
        <v>0</v>
      </c>
      <c r="AR622">
        <v>3</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57</v>
      </c>
      <c r="C626" t="s">
        <v>69</v>
      </c>
      <c r="D626" t="s">
        <v>59</v>
      </c>
      <c r="E626" t="s">
        <v>48</v>
      </c>
      <c r="F626" t="s">
        <v>49</v>
      </c>
      <c r="G626" t="s">
        <v>1223</v>
      </c>
      <c r="H626">
        <v>1507</v>
      </c>
      <c r="I626" t="s">
        <v>62</v>
      </c>
      <c r="J626" t="s">
        <v>52</v>
      </c>
      <c r="K626" t="s">
        <v>53</v>
      </c>
      <c r="L626" t="s">
        <v>56</v>
      </c>
      <c r="M626" t="s">
        <v>54</v>
      </c>
      <c r="N626">
        <v>5</v>
      </c>
      <c r="O626">
        <v>-2</v>
      </c>
      <c r="P626">
        <v>0</v>
      </c>
      <c r="Q626">
        <v>28</v>
      </c>
      <c r="R626">
        <v>0</v>
      </c>
      <c r="T626">
        <v>0</v>
      </c>
      <c r="U626">
        <v>1</v>
      </c>
      <c r="V626">
        <v>467</v>
      </c>
      <c r="W626">
        <v>7</v>
      </c>
      <c r="X626" t="s">
        <v>77</v>
      </c>
      <c r="Y626">
        <v>1</v>
      </c>
      <c r="Z626">
        <v>3</v>
      </c>
      <c r="AA626">
        <v>55</v>
      </c>
      <c r="AB626">
        <v>3</v>
      </c>
      <c r="AC626">
        <v>2</v>
      </c>
      <c r="AD626">
        <v>3</v>
      </c>
      <c r="AE626">
        <v>4898</v>
      </c>
      <c r="AF626">
        <v>11827</v>
      </c>
      <c r="AG626">
        <v>0</v>
      </c>
      <c r="AH626">
        <v>14</v>
      </c>
      <c r="AI626">
        <v>3</v>
      </c>
      <c r="AJ626">
        <v>4</v>
      </c>
      <c r="AK626">
        <v>80</v>
      </c>
      <c r="AL626">
        <v>0</v>
      </c>
      <c r="AM626">
        <v>5</v>
      </c>
      <c r="AN626">
        <v>3</v>
      </c>
      <c r="AO626">
        <v>4</v>
      </c>
      <c r="AP626">
        <v>2</v>
      </c>
      <c r="AQ626">
        <v>1</v>
      </c>
      <c r="AR626">
        <v>3</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57</v>
      </c>
      <c r="C628" t="s">
        <v>69</v>
      </c>
      <c r="D628" t="s">
        <v>59</v>
      </c>
      <c r="E628" t="s">
        <v>48</v>
      </c>
      <c r="F628" t="s">
        <v>72</v>
      </c>
      <c r="G628" t="s">
        <v>1222</v>
      </c>
      <c r="H628">
        <v>1477</v>
      </c>
      <c r="I628" t="s">
        <v>62</v>
      </c>
      <c r="J628" t="s">
        <v>52</v>
      </c>
      <c r="K628" t="s">
        <v>64</v>
      </c>
      <c r="L628" t="s">
        <v>56</v>
      </c>
      <c r="M628" t="s">
        <v>54</v>
      </c>
      <c r="N628">
        <v>2</v>
      </c>
      <c r="O628">
        <v>-2</v>
      </c>
      <c r="P628">
        <v>0</v>
      </c>
      <c r="Q628">
        <v>33</v>
      </c>
      <c r="R628">
        <v>0</v>
      </c>
      <c r="T628">
        <v>0</v>
      </c>
      <c r="U628">
        <v>1</v>
      </c>
      <c r="V628">
        <v>430</v>
      </c>
      <c r="W628">
        <v>7</v>
      </c>
      <c r="X628" t="s">
        <v>77</v>
      </c>
      <c r="Y628">
        <v>1</v>
      </c>
      <c r="Z628">
        <v>4</v>
      </c>
      <c r="AA628">
        <v>54</v>
      </c>
      <c r="AB628">
        <v>3</v>
      </c>
      <c r="AC628">
        <v>2</v>
      </c>
      <c r="AD628">
        <v>3</v>
      </c>
      <c r="AE628">
        <v>4373</v>
      </c>
      <c r="AF628">
        <v>17456</v>
      </c>
      <c r="AG628">
        <v>0</v>
      </c>
      <c r="AH628">
        <v>14</v>
      </c>
      <c r="AI628">
        <v>3</v>
      </c>
      <c r="AJ628">
        <v>1</v>
      </c>
      <c r="AK628">
        <v>80</v>
      </c>
      <c r="AL628">
        <v>2</v>
      </c>
      <c r="AM628">
        <v>5</v>
      </c>
      <c r="AN628">
        <v>3</v>
      </c>
      <c r="AO628">
        <v>4</v>
      </c>
      <c r="AP628">
        <v>3</v>
      </c>
      <c r="AQ628">
        <v>0</v>
      </c>
      <c r="AR628">
        <v>3</v>
      </c>
    </row>
    <row r="629" spans="1:44" x14ac:dyDescent="0.3">
      <c r="A629" t="s">
        <v>56</v>
      </c>
      <c r="B629" t="s">
        <v>57</v>
      </c>
      <c r="C629" t="s">
        <v>58</v>
      </c>
      <c r="D629" t="s">
        <v>59</v>
      </c>
      <c r="E629" t="s">
        <v>48</v>
      </c>
      <c r="F629" t="s">
        <v>72</v>
      </c>
      <c r="G629" t="s">
        <v>1221</v>
      </c>
      <c r="H629">
        <v>2065</v>
      </c>
      <c r="I629" t="s">
        <v>62</v>
      </c>
      <c r="J629" t="s">
        <v>52</v>
      </c>
      <c r="K629" t="s">
        <v>64</v>
      </c>
      <c r="L629" t="s">
        <v>56</v>
      </c>
      <c r="M629" t="s">
        <v>54</v>
      </c>
      <c r="N629">
        <v>3</v>
      </c>
      <c r="O629">
        <v>-2</v>
      </c>
      <c r="P629">
        <v>0</v>
      </c>
      <c r="Q629">
        <v>49</v>
      </c>
      <c r="R629">
        <v>0</v>
      </c>
      <c r="T629">
        <v>0</v>
      </c>
      <c r="U629">
        <v>1</v>
      </c>
      <c r="V629">
        <v>1023</v>
      </c>
      <c r="W629">
        <v>2</v>
      </c>
      <c r="X629" t="s">
        <v>77</v>
      </c>
      <c r="Y629">
        <v>1</v>
      </c>
      <c r="Z629">
        <v>4</v>
      </c>
      <c r="AA629">
        <v>63</v>
      </c>
      <c r="AB629">
        <v>2</v>
      </c>
      <c r="AC629">
        <v>2</v>
      </c>
      <c r="AD629">
        <v>2</v>
      </c>
      <c r="AE629">
        <v>5390</v>
      </c>
      <c r="AF629">
        <v>13243</v>
      </c>
      <c r="AG629">
        <v>2</v>
      </c>
      <c r="AH629">
        <v>14</v>
      </c>
      <c r="AI629">
        <v>3</v>
      </c>
      <c r="AJ629">
        <v>4</v>
      </c>
      <c r="AK629">
        <v>80</v>
      </c>
      <c r="AL629">
        <v>0</v>
      </c>
      <c r="AM629">
        <v>17</v>
      </c>
      <c r="AN629">
        <v>2</v>
      </c>
      <c r="AO629">
        <v>9</v>
      </c>
      <c r="AP629">
        <v>6</v>
      </c>
      <c r="AQ629">
        <v>0</v>
      </c>
      <c r="AR629">
        <v>8</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57</v>
      </c>
      <c r="C637" t="s">
        <v>46</v>
      </c>
      <c r="D637" t="s">
        <v>59</v>
      </c>
      <c r="E637" t="s">
        <v>48</v>
      </c>
      <c r="F637" t="s">
        <v>72</v>
      </c>
      <c r="G637" t="s">
        <v>1220</v>
      </c>
      <c r="H637">
        <v>1700</v>
      </c>
      <c r="I637" t="s">
        <v>62</v>
      </c>
      <c r="J637" t="s">
        <v>52</v>
      </c>
      <c r="K637" t="s">
        <v>79</v>
      </c>
      <c r="L637" t="s">
        <v>56</v>
      </c>
      <c r="M637" t="s">
        <v>54</v>
      </c>
      <c r="N637">
        <v>2</v>
      </c>
      <c r="O637">
        <v>-2</v>
      </c>
      <c r="P637">
        <v>0</v>
      </c>
      <c r="Q637">
        <v>37</v>
      </c>
      <c r="R637">
        <v>0</v>
      </c>
      <c r="T637">
        <v>0</v>
      </c>
      <c r="U637">
        <v>1</v>
      </c>
      <c r="V637">
        <v>1278</v>
      </c>
      <c r="W637">
        <v>1</v>
      </c>
      <c r="X637" t="s">
        <v>71</v>
      </c>
      <c r="Y637">
        <v>1</v>
      </c>
      <c r="Z637">
        <v>3</v>
      </c>
      <c r="AA637">
        <v>31</v>
      </c>
      <c r="AB637">
        <v>1</v>
      </c>
      <c r="AC637">
        <v>2</v>
      </c>
      <c r="AD637">
        <v>4</v>
      </c>
      <c r="AE637">
        <v>9525</v>
      </c>
      <c r="AF637">
        <v>7677</v>
      </c>
      <c r="AG637">
        <v>1</v>
      </c>
      <c r="AH637">
        <v>14</v>
      </c>
      <c r="AI637">
        <v>3</v>
      </c>
      <c r="AJ637">
        <v>3</v>
      </c>
      <c r="AK637">
        <v>80</v>
      </c>
      <c r="AL637">
        <v>2</v>
      </c>
      <c r="AM637">
        <v>6</v>
      </c>
      <c r="AN637">
        <v>2</v>
      </c>
      <c r="AO637">
        <v>6</v>
      </c>
      <c r="AP637">
        <v>3</v>
      </c>
      <c r="AQ637">
        <v>1</v>
      </c>
      <c r="AR637">
        <v>3</v>
      </c>
    </row>
    <row r="638" spans="1:44" x14ac:dyDescent="0.3">
      <c r="A638" t="s">
        <v>56</v>
      </c>
      <c r="B638" t="s">
        <v>57</v>
      </c>
      <c r="C638" t="s">
        <v>46</v>
      </c>
      <c r="D638" t="s">
        <v>59</v>
      </c>
      <c r="E638" t="s">
        <v>48</v>
      </c>
      <c r="F638" t="s">
        <v>49</v>
      </c>
      <c r="G638" t="s">
        <v>1219</v>
      </c>
      <c r="H638">
        <v>1812</v>
      </c>
      <c r="I638" t="s">
        <v>62</v>
      </c>
      <c r="J638" t="s">
        <v>52</v>
      </c>
      <c r="K638" t="s">
        <v>79</v>
      </c>
      <c r="L638" t="s">
        <v>56</v>
      </c>
      <c r="M638" t="s">
        <v>54</v>
      </c>
      <c r="N638">
        <v>6</v>
      </c>
      <c r="O638">
        <v>-2</v>
      </c>
      <c r="P638">
        <v>0</v>
      </c>
      <c r="Q638">
        <v>39</v>
      </c>
      <c r="R638">
        <v>0</v>
      </c>
      <c r="T638">
        <v>0</v>
      </c>
      <c r="U638">
        <v>1</v>
      </c>
      <c r="V638">
        <v>766</v>
      </c>
      <c r="W638">
        <v>20</v>
      </c>
      <c r="X638" t="s">
        <v>77</v>
      </c>
      <c r="Y638">
        <v>1</v>
      </c>
      <c r="Z638">
        <v>3</v>
      </c>
      <c r="AA638">
        <v>83</v>
      </c>
      <c r="AB638">
        <v>3</v>
      </c>
      <c r="AC638">
        <v>2</v>
      </c>
      <c r="AD638">
        <v>4</v>
      </c>
      <c r="AE638">
        <v>4127</v>
      </c>
      <c r="AF638">
        <v>19188</v>
      </c>
      <c r="AG638">
        <v>2</v>
      </c>
      <c r="AH638">
        <v>18</v>
      </c>
      <c r="AI638">
        <v>3</v>
      </c>
      <c r="AJ638">
        <v>4</v>
      </c>
      <c r="AK638">
        <v>80</v>
      </c>
      <c r="AL638">
        <v>1</v>
      </c>
      <c r="AM638">
        <v>7</v>
      </c>
      <c r="AN638">
        <v>3</v>
      </c>
      <c r="AO638">
        <v>2</v>
      </c>
      <c r="AP638">
        <v>1</v>
      </c>
      <c r="AQ638">
        <v>2</v>
      </c>
      <c r="AR638">
        <v>2</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57</v>
      </c>
      <c r="C641" t="s">
        <v>69</v>
      </c>
      <c r="D641" t="s">
        <v>59</v>
      </c>
      <c r="E641" t="s">
        <v>60</v>
      </c>
      <c r="F641" t="s">
        <v>72</v>
      </c>
      <c r="G641" t="s">
        <v>1218</v>
      </c>
      <c r="H641">
        <v>1648</v>
      </c>
      <c r="I641" t="s">
        <v>62</v>
      </c>
      <c r="J641" t="s">
        <v>63</v>
      </c>
      <c r="K641" t="s">
        <v>53</v>
      </c>
      <c r="L641" t="s">
        <v>56</v>
      </c>
      <c r="M641" t="s">
        <v>54</v>
      </c>
      <c r="N641">
        <v>0</v>
      </c>
      <c r="O641">
        <v>-2</v>
      </c>
      <c r="P641">
        <v>0</v>
      </c>
      <c r="Q641">
        <v>27</v>
      </c>
      <c r="R641">
        <v>0</v>
      </c>
      <c r="T641">
        <v>0</v>
      </c>
      <c r="U641">
        <v>1</v>
      </c>
      <c r="V641">
        <v>591</v>
      </c>
      <c r="W641">
        <v>2</v>
      </c>
      <c r="X641" t="s">
        <v>77</v>
      </c>
      <c r="Y641">
        <v>1</v>
      </c>
      <c r="Z641">
        <v>4</v>
      </c>
      <c r="AA641">
        <v>87</v>
      </c>
      <c r="AB641">
        <v>3</v>
      </c>
      <c r="AC641">
        <v>1</v>
      </c>
      <c r="AD641">
        <v>4</v>
      </c>
      <c r="AE641">
        <v>2580</v>
      </c>
      <c r="AF641">
        <v>6297</v>
      </c>
      <c r="AG641">
        <v>2</v>
      </c>
      <c r="AH641">
        <v>13</v>
      </c>
      <c r="AI641">
        <v>3</v>
      </c>
      <c r="AJ641">
        <v>3</v>
      </c>
      <c r="AK641">
        <v>80</v>
      </c>
      <c r="AL641">
        <v>0</v>
      </c>
      <c r="AM641">
        <v>6</v>
      </c>
      <c r="AN641">
        <v>2</v>
      </c>
      <c r="AO641">
        <v>4</v>
      </c>
      <c r="AP641">
        <v>2</v>
      </c>
      <c r="AQ641">
        <v>1</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57</v>
      </c>
      <c r="C645" t="s">
        <v>46</v>
      </c>
      <c r="D645" t="s">
        <v>59</v>
      </c>
      <c r="E645" t="s">
        <v>60</v>
      </c>
      <c r="F645" t="s">
        <v>49</v>
      </c>
      <c r="G645" t="s">
        <v>1217</v>
      </c>
      <c r="H645">
        <v>1412</v>
      </c>
      <c r="I645" t="s">
        <v>62</v>
      </c>
      <c r="J645" t="s">
        <v>81</v>
      </c>
      <c r="K645" t="s">
        <v>53</v>
      </c>
      <c r="L645" t="s">
        <v>56</v>
      </c>
      <c r="M645" t="s">
        <v>54</v>
      </c>
      <c r="N645">
        <v>2</v>
      </c>
      <c r="O645">
        <v>-2</v>
      </c>
      <c r="P645">
        <v>0</v>
      </c>
      <c r="Q645">
        <v>35</v>
      </c>
      <c r="R645">
        <v>0</v>
      </c>
      <c r="T645">
        <v>0</v>
      </c>
      <c r="U645">
        <v>1</v>
      </c>
      <c r="V645">
        <v>200</v>
      </c>
      <c r="W645">
        <v>18</v>
      </c>
      <c r="X645" t="s">
        <v>55</v>
      </c>
      <c r="Y645">
        <v>1</v>
      </c>
      <c r="Z645">
        <v>3</v>
      </c>
      <c r="AA645">
        <v>60</v>
      </c>
      <c r="AB645">
        <v>3</v>
      </c>
      <c r="AC645">
        <v>3</v>
      </c>
      <c r="AD645">
        <v>4</v>
      </c>
      <c r="AE645">
        <v>9362</v>
      </c>
      <c r="AF645">
        <v>19944</v>
      </c>
      <c r="AG645">
        <v>2</v>
      </c>
      <c r="AH645">
        <v>11</v>
      </c>
      <c r="AI645">
        <v>3</v>
      </c>
      <c r="AJ645">
        <v>3</v>
      </c>
      <c r="AK645">
        <v>80</v>
      </c>
      <c r="AL645">
        <v>0</v>
      </c>
      <c r="AM645">
        <v>10</v>
      </c>
      <c r="AN645">
        <v>3</v>
      </c>
      <c r="AO645">
        <v>2</v>
      </c>
      <c r="AP645">
        <v>2</v>
      </c>
      <c r="AQ645">
        <v>2</v>
      </c>
      <c r="AR645">
        <v>2</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56</v>
      </c>
      <c r="B647" t="s">
        <v>57</v>
      </c>
      <c r="C647" t="s">
        <v>58</v>
      </c>
      <c r="D647" t="s">
        <v>59</v>
      </c>
      <c r="E647" t="s">
        <v>60</v>
      </c>
      <c r="F647" t="s">
        <v>72</v>
      </c>
      <c r="G647" t="s">
        <v>1216</v>
      </c>
      <c r="H647">
        <v>1922</v>
      </c>
      <c r="I647" t="s">
        <v>62</v>
      </c>
      <c r="J647" t="s">
        <v>83</v>
      </c>
      <c r="K647" t="s">
        <v>53</v>
      </c>
      <c r="L647" t="s">
        <v>56</v>
      </c>
      <c r="M647" t="s">
        <v>54</v>
      </c>
      <c r="N647">
        <v>3</v>
      </c>
      <c r="O647">
        <v>-2</v>
      </c>
      <c r="P647">
        <v>0</v>
      </c>
      <c r="Q647">
        <v>45</v>
      </c>
      <c r="R647">
        <v>0</v>
      </c>
      <c r="T647">
        <v>0</v>
      </c>
      <c r="U647">
        <v>1</v>
      </c>
      <c r="V647">
        <v>1297</v>
      </c>
      <c r="W647">
        <v>1</v>
      </c>
      <c r="X647" t="s">
        <v>71</v>
      </c>
      <c r="Y647">
        <v>1</v>
      </c>
      <c r="Z647">
        <v>2</v>
      </c>
      <c r="AA647">
        <v>44</v>
      </c>
      <c r="AB647">
        <v>3</v>
      </c>
      <c r="AC647">
        <v>2</v>
      </c>
      <c r="AD647">
        <v>3</v>
      </c>
      <c r="AE647">
        <v>5399</v>
      </c>
      <c r="AF647">
        <v>14511</v>
      </c>
      <c r="AG647">
        <v>4</v>
      </c>
      <c r="AH647">
        <v>12</v>
      </c>
      <c r="AI647">
        <v>3</v>
      </c>
      <c r="AJ647">
        <v>3</v>
      </c>
      <c r="AK647">
        <v>80</v>
      </c>
      <c r="AL647">
        <v>0</v>
      </c>
      <c r="AM647">
        <v>12</v>
      </c>
      <c r="AN647">
        <v>3</v>
      </c>
      <c r="AO647">
        <v>4</v>
      </c>
      <c r="AP647">
        <v>2</v>
      </c>
      <c r="AQ647">
        <v>0</v>
      </c>
      <c r="AR647">
        <v>3</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60</v>
      </c>
      <c r="F650" t="s">
        <v>49</v>
      </c>
      <c r="G650" t="s">
        <v>1215</v>
      </c>
      <c r="H650">
        <v>1668</v>
      </c>
      <c r="I650" t="s">
        <v>62</v>
      </c>
      <c r="J650" t="s">
        <v>63</v>
      </c>
      <c r="K650" t="s">
        <v>64</v>
      </c>
      <c r="L650" t="s">
        <v>56</v>
      </c>
      <c r="M650" t="s">
        <v>54</v>
      </c>
      <c r="N650">
        <v>4</v>
      </c>
      <c r="O650">
        <v>-2</v>
      </c>
      <c r="P650">
        <v>0</v>
      </c>
      <c r="Q650">
        <v>38</v>
      </c>
      <c r="R650">
        <v>0</v>
      </c>
      <c r="T650">
        <v>0</v>
      </c>
      <c r="U650">
        <v>1</v>
      </c>
      <c r="V650">
        <v>1189</v>
      </c>
      <c r="W650">
        <v>1</v>
      </c>
      <c r="X650" t="s">
        <v>77</v>
      </c>
      <c r="Y650">
        <v>1</v>
      </c>
      <c r="Z650">
        <v>4</v>
      </c>
      <c r="AA650">
        <v>90</v>
      </c>
      <c r="AB650">
        <v>3</v>
      </c>
      <c r="AC650">
        <v>2</v>
      </c>
      <c r="AD650">
        <v>4</v>
      </c>
      <c r="AE650">
        <v>4735</v>
      </c>
      <c r="AF650">
        <v>9867</v>
      </c>
      <c r="AG650">
        <v>7</v>
      </c>
      <c r="AH650">
        <v>15</v>
      </c>
      <c r="AI650">
        <v>3</v>
      </c>
      <c r="AJ650">
        <v>4</v>
      </c>
      <c r="AK650">
        <v>80</v>
      </c>
      <c r="AL650">
        <v>2</v>
      </c>
      <c r="AM650">
        <v>19</v>
      </c>
      <c r="AN650">
        <v>4</v>
      </c>
      <c r="AO650">
        <v>13</v>
      </c>
      <c r="AP650">
        <v>11</v>
      </c>
      <c r="AQ650">
        <v>2</v>
      </c>
      <c r="AR650">
        <v>9</v>
      </c>
    </row>
    <row r="651" spans="1:44" x14ac:dyDescent="0.3">
      <c r="A651" t="s">
        <v>56</v>
      </c>
      <c r="B651" t="s">
        <v>57</v>
      </c>
      <c r="C651" t="s">
        <v>69</v>
      </c>
      <c r="D651" t="s">
        <v>59</v>
      </c>
      <c r="E651" t="s">
        <v>60</v>
      </c>
      <c r="F651" t="s">
        <v>113</v>
      </c>
      <c r="G651" t="s">
        <v>1214</v>
      </c>
      <c r="H651">
        <v>1597</v>
      </c>
      <c r="I651" t="s">
        <v>62</v>
      </c>
      <c r="J651" t="s">
        <v>83</v>
      </c>
      <c r="K651" t="s">
        <v>64</v>
      </c>
      <c r="L651" t="s">
        <v>56</v>
      </c>
      <c r="M651" t="s">
        <v>54</v>
      </c>
      <c r="N651">
        <v>3</v>
      </c>
      <c r="O651">
        <v>-2</v>
      </c>
      <c r="P651">
        <v>0</v>
      </c>
      <c r="Q651">
        <v>34</v>
      </c>
      <c r="R651">
        <v>0</v>
      </c>
      <c r="T651">
        <v>0</v>
      </c>
      <c r="U651">
        <v>1</v>
      </c>
      <c r="V651">
        <v>653</v>
      </c>
      <c r="W651">
        <v>10</v>
      </c>
      <c r="X651" t="s">
        <v>71</v>
      </c>
      <c r="Y651">
        <v>1</v>
      </c>
      <c r="Z651">
        <v>4</v>
      </c>
      <c r="AA651">
        <v>92</v>
      </c>
      <c r="AB651">
        <v>2</v>
      </c>
      <c r="AC651">
        <v>2</v>
      </c>
      <c r="AD651">
        <v>4</v>
      </c>
      <c r="AE651">
        <v>5063</v>
      </c>
      <c r="AF651">
        <v>15332</v>
      </c>
      <c r="AG651">
        <v>1</v>
      </c>
      <c r="AH651">
        <v>14</v>
      </c>
      <c r="AI651">
        <v>3</v>
      </c>
      <c r="AJ651">
        <v>2</v>
      </c>
      <c r="AK651">
        <v>80</v>
      </c>
      <c r="AL651">
        <v>1</v>
      </c>
      <c r="AM651">
        <v>8</v>
      </c>
      <c r="AN651">
        <v>2</v>
      </c>
      <c r="AO651">
        <v>8</v>
      </c>
      <c r="AP651">
        <v>2</v>
      </c>
      <c r="AQ651">
        <v>7</v>
      </c>
      <c r="AR651">
        <v>7</v>
      </c>
    </row>
    <row r="652" spans="1:44" x14ac:dyDescent="0.3">
      <c r="A652" t="s">
        <v>56</v>
      </c>
      <c r="B652" t="s">
        <v>57</v>
      </c>
      <c r="C652" t="s">
        <v>46</v>
      </c>
      <c r="D652" t="s">
        <v>59</v>
      </c>
      <c r="E652" t="s">
        <v>60</v>
      </c>
      <c r="F652" t="s">
        <v>72</v>
      </c>
      <c r="G652" t="s">
        <v>1213</v>
      </c>
      <c r="H652">
        <v>2061</v>
      </c>
      <c r="I652" t="s">
        <v>62</v>
      </c>
      <c r="J652" t="s">
        <v>68</v>
      </c>
      <c r="K652" t="s">
        <v>64</v>
      </c>
      <c r="L652" t="s">
        <v>56</v>
      </c>
      <c r="M652" t="s">
        <v>54</v>
      </c>
      <c r="N652">
        <v>3</v>
      </c>
      <c r="O652">
        <v>-2</v>
      </c>
      <c r="P652">
        <v>0</v>
      </c>
      <c r="Q652">
        <v>36</v>
      </c>
      <c r="R652">
        <v>0</v>
      </c>
      <c r="T652">
        <v>0</v>
      </c>
      <c r="U652">
        <v>1</v>
      </c>
      <c r="V652">
        <v>884</v>
      </c>
      <c r="W652">
        <v>23</v>
      </c>
      <c r="X652" t="s">
        <v>55</v>
      </c>
      <c r="Y652">
        <v>1</v>
      </c>
      <c r="Z652">
        <v>3</v>
      </c>
      <c r="AA652">
        <v>41</v>
      </c>
      <c r="AB652">
        <v>4</v>
      </c>
      <c r="AC652">
        <v>2</v>
      </c>
      <c r="AD652">
        <v>4</v>
      </c>
      <c r="AE652">
        <v>2571</v>
      </c>
      <c r="AF652">
        <v>12290</v>
      </c>
      <c r="AG652">
        <v>4</v>
      </c>
      <c r="AH652">
        <v>17</v>
      </c>
      <c r="AI652">
        <v>3</v>
      </c>
      <c r="AJ652">
        <v>3</v>
      </c>
      <c r="AK652">
        <v>80</v>
      </c>
      <c r="AL652">
        <v>1</v>
      </c>
      <c r="AM652">
        <v>17</v>
      </c>
      <c r="AN652">
        <v>3</v>
      </c>
      <c r="AO652">
        <v>5</v>
      </c>
      <c r="AP652">
        <v>2</v>
      </c>
      <c r="AQ652">
        <v>0</v>
      </c>
      <c r="AR652">
        <v>3</v>
      </c>
    </row>
    <row r="653" spans="1:44" x14ac:dyDescent="0.3">
      <c r="A653" t="s">
        <v>56</v>
      </c>
      <c r="B653" t="s">
        <v>57</v>
      </c>
      <c r="C653" t="s">
        <v>69</v>
      </c>
      <c r="D653" t="s">
        <v>59</v>
      </c>
      <c r="E653" t="s">
        <v>60</v>
      </c>
      <c r="F653" t="s">
        <v>66</v>
      </c>
      <c r="G653" t="s">
        <v>1212</v>
      </c>
      <c r="H653">
        <v>1918</v>
      </c>
      <c r="I653" t="s">
        <v>62</v>
      </c>
      <c r="J653" t="s">
        <v>68</v>
      </c>
      <c r="K653" t="s">
        <v>64</v>
      </c>
      <c r="L653" t="s">
        <v>56</v>
      </c>
      <c r="M653" t="s">
        <v>54</v>
      </c>
      <c r="N653">
        <v>3</v>
      </c>
      <c r="O653">
        <v>-2</v>
      </c>
      <c r="P653">
        <v>0</v>
      </c>
      <c r="Q653">
        <v>26</v>
      </c>
      <c r="R653">
        <v>0</v>
      </c>
      <c r="T653">
        <v>0</v>
      </c>
      <c r="U653">
        <v>1</v>
      </c>
      <c r="V653">
        <v>1096</v>
      </c>
      <c r="W653">
        <v>6</v>
      </c>
      <c r="X653" t="s">
        <v>77</v>
      </c>
      <c r="Y653">
        <v>1</v>
      </c>
      <c r="Z653">
        <v>3</v>
      </c>
      <c r="AA653">
        <v>61</v>
      </c>
      <c r="AB653">
        <v>4</v>
      </c>
      <c r="AC653">
        <v>1</v>
      </c>
      <c r="AD653">
        <v>4</v>
      </c>
      <c r="AE653">
        <v>2544</v>
      </c>
      <c r="AF653">
        <v>7102</v>
      </c>
      <c r="AG653">
        <v>0</v>
      </c>
      <c r="AH653">
        <v>18</v>
      </c>
      <c r="AI653">
        <v>3</v>
      </c>
      <c r="AJ653">
        <v>1</v>
      </c>
      <c r="AK653">
        <v>80</v>
      </c>
      <c r="AL653">
        <v>1</v>
      </c>
      <c r="AM653">
        <v>8</v>
      </c>
      <c r="AN653">
        <v>3</v>
      </c>
      <c r="AO653">
        <v>7</v>
      </c>
      <c r="AP653">
        <v>7</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57</v>
      </c>
      <c r="C656" t="s">
        <v>69</v>
      </c>
      <c r="D656" t="s">
        <v>59</v>
      </c>
      <c r="E656" t="s">
        <v>60</v>
      </c>
      <c r="F656" t="s">
        <v>49</v>
      </c>
      <c r="G656" t="s">
        <v>1211</v>
      </c>
      <c r="H656">
        <v>1720</v>
      </c>
      <c r="I656" t="s">
        <v>62</v>
      </c>
      <c r="J656" t="s">
        <v>63</v>
      </c>
      <c r="K656" t="s">
        <v>64</v>
      </c>
      <c r="L656" t="s">
        <v>56</v>
      </c>
      <c r="M656" t="s">
        <v>54</v>
      </c>
      <c r="N656">
        <v>3</v>
      </c>
      <c r="O656">
        <v>-2</v>
      </c>
      <c r="P656">
        <v>0</v>
      </c>
      <c r="Q656">
        <v>32</v>
      </c>
      <c r="R656">
        <v>0</v>
      </c>
      <c r="T656">
        <v>0</v>
      </c>
      <c r="U656">
        <v>1</v>
      </c>
      <c r="V656">
        <v>585</v>
      </c>
      <c r="W656">
        <v>10</v>
      </c>
      <c r="X656" t="s">
        <v>77</v>
      </c>
      <c r="Y656">
        <v>1</v>
      </c>
      <c r="Z656">
        <v>1</v>
      </c>
      <c r="AA656">
        <v>56</v>
      </c>
      <c r="AB656">
        <v>3</v>
      </c>
      <c r="AC656">
        <v>1</v>
      </c>
      <c r="AD656">
        <v>3</v>
      </c>
      <c r="AE656">
        <v>3433</v>
      </c>
      <c r="AF656">
        <v>17360</v>
      </c>
      <c r="AG656">
        <v>6</v>
      </c>
      <c r="AH656">
        <v>13</v>
      </c>
      <c r="AI656">
        <v>3</v>
      </c>
      <c r="AJ656">
        <v>1</v>
      </c>
      <c r="AK656">
        <v>80</v>
      </c>
      <c r="AL656">
        <v>1</v>
      </c>
      <c r="AM656">
        <v>10</v>
      </c>
      <c r="AN656">
        <v>2</v>
      </c>
      <c r="AO656">
        <v>5</v>
      </c>
      <c r="AP656">
        <v>2</v>
      </c>
      <c r="AQ656">
        <v>1</v>
      </c>
      <c r="AR656">
        <v>3</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57</v>
      </c>
      <c r="C659" t="s">
        <v>46</v>
      </c>
      <c r="D659" t="s">
        <v>59</v>
      </c>
      <c r="E659" t="s">
        <v>60</v>
      </c>
      <c r="F659" t="s">
        <v>49</v>
      </c>
      <c r="G659" t="s">
        <v>1210</v>
      </c>
      <c r="H659">
        <v>1997</v>
      </c>
      <c r="I659" t="s">
        <v>62</v>
      </c>
      <c r="J659" t="s">
        <v>81</v>
      </c>
      <c r="K659" t="s">
        <v>64</v>
      </c>
      <c r="L659" t="s">
        <v>56</v>
      </c>
      <c r="M659" t="s">
        <v>54</v>
      </c>
      <c r="N659">
        <v>1</v>
      </c>
      <c r="O659">
        <v>-2</v>
      </c>
      <c r="P659">
        <v>0</v>
      </c>
      <c r="Q659">
        <v>38</v>
      </c>
      <c r="R659">
        <v>0</v>
      </c>
      <c r="T659">
        <v>0</v>
      </c>
      <c r="U659">
        <v>1</v>
      </c>
      <c r="V659">
        <v>508</v>
      </c>
      <c r="W659">
        <v>6</v>
      </c>
      <c r="X659" t="s">
        <v>71</v>
      </c>
      <c r="Y659">
        <v>1</v>
      </c>
      <c r="Z659">
        <v>1</v>
      </c>
      <c r="AA659">
        <v>72</v>
      </c>
      <c r="AB659">
        <v>2</v>
      </c>
      <c r="AC659">
        <v>2</v>
      </c>
      <c r="AD659">
        <v>3</v>
      </c>
      <c r="AE659">
        <v>5321</v>
      </c>
      <c r="AF659">
        <v>14284</v>
      </c>
      <c r="AG659">
        <v>2</v>
      </c>
      <c r="AH659">
        <v>11</v>
      </c>
      <c r="AI659">
        <v>3</v>
      </c>
      <c r="AJ659">
        <v>4</v>
      </c>
      <c r="AK659">
        <v>80</v>
      </c>
      <c r="AL659">
        <v>1</v>
      </c>
      <c r="AM659">
        <v>10</v>
      </c>
      <c r="AN659">
        <v>3</v>
      </c>
      <c r="AO659">
        <v>8</v>
      </c>
      <c r="AP659">
        <v>3</v>
      </c>
      <c r="AQ659">
        <v>7</v>
      </c>
      <c r="AR659">
        <v>7</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57</v>
      </c>
      <c r="C663" t="s">
        <v>69</v>
      </c>
      <c r="D663" t="s">
        <v>59</v>
      </c>
      <c r="E663" t="s">
        <v>60</v>
      </c>
      <c r="F663" t="s">
        <v>72</v>
      </c>
      <c r="G663" t="s">
        <v>1209</v>
      </c>
      <c r="H663">
        <v>1852</v>
      </c>
      <c r="I663" t="s">
        <v>62</v>
      </c>
      <c r="J663" t="s">
        <v>68</v>
      </c>
      <c r="K663" t="s">
        <v>64</v>
      </c>
      <c r="L663" t="s">
        <v>56</v>
      </c>
      <c r="M663" t="s">
        <v>54</v>
      </c>
      <c r="N663">
        <v>3</v>
      </c>
      <c r="O663">
        <v>-2</v>
      </c>
      <c r="P663">
        <v>0</v>
      </c>
      <c r="Q663">
        <v>29</v>
      </c>
      <c r="R663">
        <v>0</v>
      </c>
      <c r="T663">
        <v>0</v>
      </c>
      <c r="U663">
        <v>1</v>
      </c>
      <c r="V663">
        <v>574</v>
      </c>
      <c r="W663">
        <v>20</v>
      </c>
      <c r="X663" t="s">
        <v>65</v>
      </c>
      <c r="Y663">
        <v>1</v>
      </c>
      <c r="Z663">
        <v>4</v>
      </c>
      <c r="AA663">
        <v>40</v>
      </c>
      <c r="AB663">
        <v>3</v>
      </c>
      <c r="AC663">
        <v>1</v>
      </c>
      <c r="AD663">
        <v>4</v>
      </c>
      <c r="AE663">
        <v>3812</v>
      </c>
      <c r="AF663">
        <v>7003</v>
      </c>
      <c r="AG663">
        <v>1</v>
      </c>
      <c r="AH663">
        <v>13</v>
      </c>
      <c r="AI663">
        <v>3</v>
      </c>
      <c r="AJ663">
        <v>2</v>
      </c>
      <c r="AK663">
        <v>80</v>
      </c>
      <c r="AL663">
        <v>0</v>
      </c>
      <c r="AM663">
        <v>11</v>
      </c>
      <c r="AN663">
        <v>4</v>
      </c>
      <c r="AO663">
        <v>11</v>
      </c>
      <c r="AP663">
        <v>8</v>
      </c>
      <c r="AQ663">
        <v>3</v>
      </c>
      <c r="AR663">
        <v>10</v>
      </c>
    </row>
    <row r="664" spans="1:44" x14ac:dyDescent="0.3">
      <c r="A664" t="s">
        <v>56</v>
      </c>
      <c r="B664" t="s">
        <v>57</v>
      </c>
      <c r="C664" t="s">
        <v>58</v>
      </c>
      <c r="D664" t="s">
        <v>59</v>
      </c>
      <c r="E664" t="s">
        <v>60</v>
      </c>
      <c r="F664" t="s">
        <v>49</v>
      </c>
      <c r="G664" t="s">
        <v>1208</v>
      </c>
      <c r="H664">
        <v>1941</v>
      </c>
      <c r="I664" t="s">
        <v>62</v>
      </c>
      <c r="J664" t="s">
        <v>101</v>
      </c>
      <c r="K664" t="s">
        <v>64</v>
      </c>
      <c r="L664" t="s">
        <v>56</v>
      </c>
      <c r="M664" t="s">
        <v>54</v>
      </c>
      <c r="N664">
        <v>3</v>
      </c>
      <c r="O664">
        <v>-2</v>
      </c>
      <c r="P664">
        <v>0</v>
      </c>
      <c r="Q664">
        <v>49</v>
      </c>
      <c r="R664">
        <v>0</v>
      </c>
      <c r="T664">
        <v>0</v>
      </c>
      <c r="U664">
        <v>1</v>
      </c>
      <c r="V664">
        <v>1064</v>
      </c>
      <c r="W664">
        <v>2</v>
      </c>
      <c r="X664" t="s">
        <v>65</v>
      </c>
      <c r="Y664">
        <v>1</v>
      </c>
      <c r="Z664">
        <v>2</v>
      </c>
      <c r="AA664">
        <v>42</v>
      </c>
      <c r="AB664">
        <v>3</v>
      </c>
      <c r="AC664">
        <v>5</v>
      </c>
      <c r="AD664">
        <v>4</v>
      </c>
      <c r="AE664">
        <v>19161</v>
      </c>
      <c r="AF664">
        <v>13738</v>
      </c>
      <c r="AG664">
        <v>3</v>
      </c>
      <c r="AH664">
        <v>15</v>
      </c>
      <c r="AI664">
        <v>3</v>
      </c>
      <c r="AJ664">
        <v>4</v>
      </c>
      <c r="AK664">
        <v>80</v>
      </c>
      <c r="AL664">
        <v>0</v>
      </c>
      <c r="AM664">
        <v>28</v>
      </c>
      <c r="AN664">
        <v>3</v>
      </c>
      <c r="AO664">
        <v>5</v>
      </c>
      <c r="AP664">
        <v>4</v>
      </c>
      <c r="AQ664">
        <v>4</v>
      </c>
      <c r="AR664">
        <v>3</v>
      </c>
    </row>
    <row r="665" spans="1:44" x14ac:dyDescent="0.3">
      <c r="A665" t="s">
        <v>56</v>
      </c>
      <c r="B665" t="s">
        <v>57</v>
      </c>
      <c r="C665" t="s">
        <v>69</v>
      </c>
      <c r="D665" t="s">
        <v>59</v>
      </c>
      <c r="E665" t="s">
        <v>60</v>
      </c>
      <c r="F665" t="s">
        <v>49</v>
      </c>
      <c r="G665" t="s">
        <v>1207</v>
      </c>
      <c r="H665">
        <v>1653</v>
      </c>
      <c r="I665" t="s">
        <v>62</v>
      </c>
      <c r="J665" t="s">
        <v>81</v>
      </c>
      <c r="K665" t="s">
        <v>79</v>
      </c>
      <c r="L665" t="s">
        <v>56</v>
      </c>
      <c r="M665" t="s">
        <v>54</v>
      </c>
      <c r="N665">
        <v>6</v>
      </c>
      <c r="O665">
        <v>-2</v>
      </c>
      <c r="P665">
        <v>0</v>
      </c>
      <c r="Q665">
        <v>25</v>
      </c>
      <c r="R665">
        <v>0</v>
      </c>
      <c r="T665">
        <v>0</v>
      </c>
      <c r="U665">
        <v>1</v>
      </c>
      <c r="V665">
        <v>772</v>
      </c>
      <c r="W665">
        <v>2</v>
      </c>
      <c r="X665" t="s">
        <v>65</v>
      </c>
      <c r="Y665">
        <v>1</v>
      </c>
      <c r="Z665">
        <v>4</v>
      </c>
      <c r="AA665">
        <v>77</v>
      </c>
      <c r="AB665">
        <v>4</v>
      </c>
      <c r="AC665">
        <v>2</v>
      </c>
      <c r="AD665">
        <v>3</v>
      </c>
      <c r="AE665">
        <v>5206</v>
      </c>
      <c r="AF665">
        <v>4973</v>
      </c>
      <c r="AG665">
        <v>1</v>
      </c>
      <c r="AH665">
        <v>17</v>
      </c>
      <c r="AI665">
        <v>3</v>
      </c>
      <c r="AJ665">
        <v>3</v>
      </c>
      <c r="AK665">
        <v>80</v>
      </c>
      <c r="AL665">
        <v>2</v>
      </c>
      <c r="AM665">
        <v>7</v>
      </c>
      <c r="AN665">
        <v>3</v>
      </c>
      <c r="AO665">
        <v>7</v>
      </c>
      <c r="AP665">
        <v>7</v>
      </c>
      <c r="AQ665">
        <v>0</v>
      </c>
      <c r="AR665">
        <v>7</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57</v>
      </c>
      <c r="C667" t="s">
        <v>69</v>
      </c>
      <c r="D667" t="s">
        <v>59</v>
      </c>
      <c r="E667" t="s">
        <v>60</v>
      </c>
      <c r="F667" t="s">
        <v>66</v>
      </c>
      <c r="G667" t="s">
        <v>1206</v>
      </c>
      <c r="H667">
        <v>1431</v>
      </c>
      <c r="I667" t="s">
        <v>62</v>
      </c>
      <c r="J667" t="s">
        <v>63</v>
      </c>
      <c r="K667" t="s">
        <v>79</v>
      </c>
      <c r="L667" t="s">
        <v>56</v>
      </c>
      <c r="M667" t="s">
        <v>54</v>
      </c>
      <c r="N667">
        <v>2</v>
      </c>
      <c r="O667">
        <v>-2</v>
      </c>
      <c r="P667">
        <v>0</v>
      </c>
      <c r="Q667">
        <v>34</v>
      </c>
      <c r="R667">
        <v>0</v>
      </c>
      <c r="T667">
        <v>0</v>
      </c>
      <c r="U667">
        <v>1</v>
      </c>
      <c r="V667">
        <v>560</v>
      </c>
      <c r="W667">
        <v>1</v>
      </c>
      <c r="X667" t="s">
        <v>71</v>
      </c>
      <c r="Y667">
        <v>1</v>
      </c>
      <c r="Z667">
        <v>4</v>
      </c>
      <c r="AA667">
        <v>91</v>
      </c>
      <c r="AB667">
        <v>3</v>
      </c>
      <c r="AC667">
        <v>1</v>
      </c>
      <c r="AD667">
        <v>3</v>
      </c>
      <c r="AE667">
        <v>2996</v>
      </c>
      <c r="AF667">
        <v>20284</v>
      </c>
      <c r="AG667">
        <v>5</v>
      </c>
      <c r="AH667">
        <v>14</v>
      </c>
      <c r="AI667">
        <v>3</v>
      </c>
      <c r="AJ667">
        <v>3</v>
      </c>
      <c r="AK667">
        <v>80</v>
      </c>
      <c r="AL667">
        <v>2</v>
      </c>
      <c r="AM667">
        <v>10</v>
      </c>
      <c r="AN667">
        <v>3</v>
      </c>
      <c r="AO667">
        <v>4</v>
      </c>
      <c r="AP667">
        <v>3</v>
      </c>
      <c r="AQ667">
        <v>1</v>
      </c>
      <c r="AR667">
        <v>3</v>
      </c>
    </row>
    <row r="668" spans="1:44" x14ac:dyDescent="0.3">
      <c r="A668" t="s">
        <v>56</v>
      </c>
      <c r="B668" t="s">
        <v>57</v>
      </c>
      <c r="C668" t="s">
        <v>69</v>
      </c>
      <c r="D668" t="s">
        <v>59</v>
      </c>
      <c r="E668" t="s">
        <v>60</v>
      </c>
      <c r="F668" t="s">
        <v>72</v>
      </c>
      <c r="G668" t="s">
        <v>1205</v>
      </c>
      <c r="H668">
        <v>1485</v>
      </c>
      <c r="I668" t="s">
        <v>62</v>
      </c>
      <c r="J668" t="s">
        <v>101</v>
      </c>
      <c r="K668" t="s">
        <v>79</v>
      </c>
      <c r="L668" t="s">
        <v>56</v>
      </c>
      <c r="M668" t="s">
        <v>54</v>
      </c>
      <c r="N668">
        <v>3</v>
      </c>
      <c r="O668">
        <v>-2</v>
      </c>
      <c r="P668">
        <v>0</v>
      </c>
      <c r="Q668">
        <v>34</v>
      </c>
      <c r="R668">
        <v>0</v>
      </c>
      <c r="T668">
        <v>0</v>
      </c>
      <c r="U668">
        <v>1</v>
      </c>
      <c r="V668">
        <v>829</v>
      </c>
      <c r="W668">
        <v>15</v>
      </c>
      <c r="X668" t="s">
        <v>77</v>
      </c>
      <c r="Y668">
        <v>1</v>
      </c>
      <c r="Z668">
        <v>2</v>
      </c>
      <c r="AA668">
        <v>71</v>
      </c>
      <c r="AB668">
        <v>3</v>
      </c>
      <c r="AC668">
        <v>4</v>
      </c>
      <c r="AD668">
        <v>3</v>
      </c>
      <c r="AE668">
        <v>17007</v>
      </c>
      <c r="AF668">
        <v>11929</v>
      </c>
      <c r="AG668">
        <v>7</v>
      </c>
      <c r="AH668">
        <v>14</v>
      </c>
      <c r="AI668">
        <v>3</v>
      </c>
      <c r="AJ668">
        <v>4</v>
      </c>
      <c r="AK668">
        <v>80</v>
      </c>
      <c r="AL668">
        <v>2</v>
      </c>
      <c r="AM668">
        <v>16</v>
      </c>
      <c r="AN668">
        <v>2</v>
      </c>
      <c r="AO668">
        <v>14</v>
      </c>
      <c r="AP668">
        <v>8</v>
      </c>
      <c r="AQ668">
        <v>6</v>
      </c>
      <c r="AR668">
        <v>9</v>
      </c>
    </row>
    <row r="669" spans="1:44" x14ac:dyDescent="0.3">
      <c r="A669" t="s">
        <v>56</v>
      </c>
      <c r="B669" t="s">
        <v>57</v>
      </c>
      <c r="C669" t="s">
        <v>69</v>
      </c>
      <c r="D669" t="s">
        <v>59</v>
      </c>
      <c r="E669" t="s">
        <v>60</v>
      </c>
      <c r="F669" t="s">
        <v>49</v>
      </c>
      <c r="G669" t="s">
        <v>1204</v>
      </c>
      <c r="H669">
        <v>1615</v>
      </c>
      <c r="I669" t="s">
        <v>62</v>
      </c>
      <c r="J669" t="s">
        <v>81</v>
      </c>
      <c r="K669" t="s">
        <v>79</v>
      </c>
      <c r="L669" t="s">
        <v>56</v>
      </c>
      <c r="M669" t="s">
        <v>54</v>
      </c>
      <c r="N669">
        <v>3</v>
      </c>
      <c r="O669">
        <v>-2</v>
      </c>
      <c r="P669">
        <v>0</v>
      </c>
      <c r="Q669">
        <v>34</v>
      </c>
      <c r="R669">
        <v>0</v>
      </c>
      <c r="T669">
        <v>0</v>
      </c>
      <c r="U669">
        <v>1</v>
      </c>
      <c r="V669">
        <v>426</v>
      </c>
      <c r="W669">
        <v>10</v>
      </c>
      <c r="X669" t="s">
        <v>71</v>
      </c>
      <c r="Y669">
        <v>1</v>
      </c>
      <c r="Z669">
        <v>3</v>
      </c>
      <c r="AA669">
        <v>42</v>
      </c>
      <c r="AB669">
        <v>4</v>
      </c>
      <c r="AC669">
        <v>2</v>
      </c>
      <c r="AD669">
        <v>4</v>
      </c>
      <c r="AE669">
        <v>4724</v>
      </c>
      <c r="AF669">
        <v>17000</v>
      </c>
      <c r="AG669">
        <v>1</v>
      </c>
      <c r="AH669">
        <v>13</v>
      </c>
      <c r="AI669">
        <v>3</v>
      </c>
      <c r="AJ669">
        <v>1</v>
      </c>
      <c r="AK669">
        <v>80</v>
      </c>
      <c r="AL669">
        <v>1</v>
      </c>
      <c r="AM669">
        <v>9</v>
      </c>
      <c r="AN669">
        <v>3</v>
      </c>
      <c r="AO669">
        <v>9</v>
      </c>
      <c r="AP669">
        <v>7</v>
      </c>
      <c r="AQ669">
        <v>7</v>
      </c>
      <c r="AR669">
        <v>2</v>
      </c>
    </row>
    <row r="670" spans="1:44" x14ac:dyDescent="0.3">
      <c r="A670" t="s">
        <v>56</v>
      </c>
      <c r="B670" t="s">
        <v>57</v>
      </c>
      <c r="C670" t="s">
        <v>69</v>
      </c>
      <c r="D670" t="s">
        <v>59</v>
      </c>
      <c r="E670" t="s">
        <v>60</v>
      </c>
      <c r="F670" t="s">
        <v>49</v>
      </c>
      <c r="G670" t="s">
        <v>1203</v>
      </c>
      <c r="H670">
        <v>1590</v>
      </c>
      <c r="I670" t="s">
        <v>62</v>
      </c>
      <c r="J670" t="s">
        <v>83</v>
      </c>
      <c r="K670" t="s">
        <v>79</v>
      </c>
      <c r="L670" t="s">
        <v>56</v>
      </c>
      <c r="M670" t="s">
        <v>54</v>
      </c>
      <c r="N670">
        <v>0</v>
      </c>
      <c r="O670">
        <v>-2</v>
      </c>
      <c r="P670">
        <v>0</v>
      </c>
      <c r="Q670">
        <v>29</v>
      </c>
      <c r="R670">
        <v>0</v>
      </c>
      <c r="T670">
        <v>0</v>
      </c>
      <c r="U670">
        <v>1</v>
      </c>
      <c r="V670">
        <v>995</v>
      </c>
      <c r="W670">
        <v>2</v>
      </c>
      <c r="X670" t="s">
        <v>65</v>
      </c>
      <c r="Y670">
        <v>1</v>
      </c>
      <c r="Z670">
        <v>1</v>
      </c>
      <c r="AA670">
        <v>87</v>
      </c>
      <c r="AB670">
        <v>3</v>
      </c>
      <c r="AC670">
        <v>2</v>
      </c>
      <c r="AD670">
        <v>4</v>
      </c>
      <c r="AE670">
        <v>8853</v>
      </c>
      <c r="AF670">
        <v>24483</v>
      </c>
      <c r="AG670">
        <v>1</v>
      </c>
      <c r="AH670">
        <v>19</v>
      </c>
      <c r="AI670">
        <v>3</v>
      </c>
      <c r="AJ670">
        <v>4</v>
      </c>
      <c r="AK670">
        <v>80</v>
      </c>
      <c r="AL670">
        <v>1</v>
      </c>
      <c r="AM670">
        <v>6</v>
      </c>
      <c r="AN670">
        <v>4</v>
      </c>
      <c r="AO670">
        <v>6</v>
      </c>
      <c r="AP670">
        <v>4</v>
      </c>
      <c r="AQ670">
        <v>1</v>
      </c>
      <c r="AR670">
        <v>3</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57</v>
      </c>
      <c r="C672" t="s">
        <v>92</v>
      </c>
      <c r="D672" t="s">
        <v>59</v>
      </c>
      <c r="E672" t="s">
        <v>161</v>
      </c>
      <c r="F672" t="s">
        <v>72</v>
      </c>
      <c r="G672" t="s">
        <v>1202</v>
      </c>
      <c r="H672">
        <v>1746</v>
      </c>
      <c r="I672" t="s">
        <v>62</v>
      </c>
      <c r="J672" t="s">
        <v>163</v>
      </c>
      <c r="K672" t="s">
        <v>64</v>
      </c>
      <c r="L672" t="s">
        <v>56</v>
      </c>
      <c r="M672" t="s">
        <v>54</v>
      </c>
      <c r="N672">
        <v>2</v>
      </c>
      <c r="O672">
        <v>-2</v>
      </c>
      <c r="P672">
        <v>0</v>
      </c>
      <c r="Q672">
        <v>24</v>
      </c>
      <c r="R672">
        <v>0</v>
      </c>
      <c r="T672">
        <v>0</v>
      </c>
      <c r="U672">
        <v>1</v>
      </c>
      <c r="V672">
        <v>897</v>
      </c>
      <c r="W672">
        <v>10</v>
      </c>
      <c r="X672" t="s">
        <v>77</v>
      </c>
      <c r="Y672">
        <v>1</v>
      </c>
      <c r="Z672">
        <v>1</v>
      </c>
      <c r="AA672">
        <v>59</v>
      </c>
      <c r="AB672">
        <v>3</v>
      </c>
      <c r="AC672">
        <v>1</v>
      </c>
      <c r="AD672">
        <v>4</v>
      </c>
      <c r="AE672">
        <v>2145</v>
      </c>
      <c r="AF672">
        <v>2097</v>
      </c>
      <c r="AG672">
        <v>0</v>
      </c>
      <c r="AH672">
        <v>14</v>
      </c>
      <c r="AI672">
        <v>3</v>
      </c>
      <c r="AJ672">
        <v>4</v>
      </c>
      <c r="AK672">
        <v>80</v>
      </c>
      <c r="AL672">
        <v>1</v>
      </c>
      <c r="AM672">
        <v>3</v>
      </c>
      <c r="AN672">
        <v>3</v>
      </c>
      <c r="AO672">
        <v>2</v>
      </c>
      <c r="AP672">
        <v>2</v>
      </c>
      <c r="AQ672">
        <v>2</v>
      </c>
      <c r="AR672">
        <v>1</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57</v>
      </c>
      <c r="C674" t="s">
        <v>46</v>
      </c>
      <c r="D674" t="s">
        <v>59</v>
      </c>
      <c r="E674" t="s">
        <v>161</v>
      </c>
      <c r="F674" t="s">
        <v>163</v>
      </c>
      <c r="G674" t="s">
        <v>1201</v>
      </c>
      <c r="H674">
        <v>1563</v>
      </c>
      <c r="I674" t="s">
        <v>62</v>
      </c>
      <c r="J674" t="s">
        <v>163</v>
      </c>
      <c r="K674" t="s">
        <v>64</v>
      </c>
      <c r="L674" t="s">
        <v>56</v>
      </c>
      <c r="M674" t="s">
        <v>54</v>
      </c>
      <c r="N674">
        <v>2</v>
      </c>
      <c r="O674">
        <v>-2</v>
      </c>
      <c r="P674">
        <v>0</v>
      </c>
      <c r="Q674">
        <v>38</v>
      </c>
      <c r="R674">
        <v>0</v>
      </c>
      <c r="T674">
        <v>0</v>
      </c>
      <c r="U674">
        <v>1</v>
      </c>
      <c r="V674">
        <v>888</v>
      </c>
      <c r="W674">
        <v>10</v>
      </c>
      <c r="X674" t="s">
        <v>71</v>
      </c>
      <c r="Y674">
        <v>1</v>
      </c>
      <c r="Z674">
        <v>3</v>
      </c>
      <c r="AA674">
        <v>71</v>
      </c>
      <c r="AB674">
        <v>3</v>
      </c>
      <c r="AC674">
        <v>2</v>
      </c>
      <c r="AD674">
        <v>3</v>
      </c>
      <c r="AE674">
        <v>6077</v>
      </c>
      <c r="AF674">
        <v>14814</v>
      </c>
      <c r="AG674">
        <v>3</v>
      </c>
      <c r="AH674">
        <v>11</v>
      </c>
      <c r="AI674">
        <v>3</v>
      </c>
      <c r="AJ674">
        <v>3</v>
      </c>
      <c r="AK674">
        <v>80</v>
      </c>
      <c r="AL674">
        <v>0</v>
      </c>
      <c r="AM674">
        <v>10</v>
      </c>
      <c r="AN674">
        <v>3</v>
      </c>
      <c r="AO674">
        <v>6</v>
      </c>
      <c r="AP674">
        <v>3</v>
      </c>
      <c r="AQ674">
        <v>1</v>
      </c>
      <c r="AR674">
        <v>2</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91</v>
      </c>
      <c r="C676" t="s">
        <v>58</v>
      </c>
      <c r="D676" t="s">
        <v>59</v>
      </c>
      <c r="E676" t="s">
        <v>48</v>
      </c>
      <c r="F676" t="s">
        <v>49</v>
      </c>
      <c r="G676" t="s">
        <v>1200</v>
      </c>
      <c r="H676">
        <v>1801</v>
      </c>
      <c r="I676" t="s">
        <v>62</v>
      </c>
      <c r="J676" t="s">
        <v>52</v>
      </c>
      <c r="K676" t="s">
        <v>53</v>
      </c>
      <c r="L676" t="s">
        <v>56</v>
      </c>
      <c r="M676" t="s">
        <v>54</v>
      </c>
      <c r="N676">
        <v>3</v>
      </c>
      <c r="O676">
        <v>-2</v>
      </c>
      <c r="P676">
        <v>0</v>
      </c>
      <c r="Q676">
        <v>46</v>
      </c>
      <c r="R676">
        <v>0</v>
      </c>
      <c r="T676">
        <v>0</v>
      </c>
      <c r="U676">
        <v>1</v>
      </c>
      <c r="V676">
        <v>849</v>
      </c>
      <c r="W676">
        <v>26</v>
      </c>
      <c r="X676" t="s">
        <v>55</v>
      </c>
      <c r="Y676">
        <v>1</v>
      </c>
      <c r="Z676">
        <v>2</v>
      </c>
      <c r="AA676">
        <v>98</v>
      </c>
      <c r="AB676">
        <v>2</v>
      </c>
      <c r="AC676">
        <v>2</v>
      </c>
      <c r="AD676">
        <v>2</v>
      </c>
      <c r="AE676">
        <v>7991</v>
      </c>
      <c r="AF676">
        <v>25166</v>
      </c>
      <c r="AG676">
        <v>8</v>
      </c>
      <c r="AH676">
        <v>15</v>
      </c>
      <c r="AI676">
        <v>3</v>
      </c>
      <c r="AJ676">
        <v>3</v>
      </c>
      <c r="AK676">
        <v>80</v>
      </c>
      <c r="AL676">
        <v>0</v>
      </c>
      <c r="AM676">
        <v>6</v>
      </c>
      <c r="AN676">
        <v>3</v>
      </c>
      <c r="AO676">
        <v>2</v>
      </c>
      <c r="AP676">
        <v>2</v>
      </c>
      <c r="AQ676">
        <v>2</v>
      </c>
      <c r="AR676">
        <v>2</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91</v>
      </c>
      <c r="C678" t="s">
        <v>58</v>
      </c>
      <c r="D678" t="s">
        <v>59</v>
      </c>
      <c r="E678" t="s">
        <v>48</v>
      </c>
      <c r="F678" t="s">
        <v>106</v>
      </c>
      <c r="G678" t="s">
        <v>1199</v>
      </c>
      <c r="H678">
        <v>1731</v>
      </c>
      <c r="I678" t="s">
        <v>62</v>
      </c>
      <c r="J678" t="s">
        <v>52</v>
      </c>
      <c r="K678" t="s">
        <v>64</v>
      </c>
      <c r="L678" t="s">
        <v>56</v>
      </c>
      <c r="M678" t="s">
        <v>54</v>
      </c>
      <c r="N678">
        <v>3</v>
      </c>
      <c r="O678">
        <v>-2</v>
      </c>
      <c r="P678">
        <v>0</v>
      </c>
      <c r="Q678">
        <v>47</v>
      </c>
      <c r="R678">
        <v>0</v>
      </c>
      <c r="T678">
        <v>0</v>
      </c>
      <c r="U678">
        <v>1</v>
      </c>
      <c r="V678">
        <v>543</v>
      </c>
      <c r="W678">
        <v>2</v>
      </c>
      <c r="X678" t="s">
        <v>71</v>
      </c>
      <c r="Y678">
        <v>1</v>
      </c>
      <c r="Z678">
        <v>3</v>
      </c>
      <c r="AA678">
        <v>87</v>
      </c>
      <c r="AB678">
        <v>3</v>
      </c>
      <c r="AC678">
        <v>2</v>
      </c>
      <c r="AD678">
        <v>2</v>
      </c>
      <c r="AE678">
        <v>4978</v>
      </c>
      <c r="AF678">
        <v>3536</v>
      </c>
      <c r="AG678">
        <v>7</v>
      </c>
      <c r="AH678">
        <v>11</v>
      </c>
      <c r="AI678">
        <v>3</v>
      </c>
      <c r="AJ678">
        <v>4</v>
      </c>
      <c r="AK678">
        <v>80</v>
      </c>
      <c r="AL678">
        <v>1</v>
      </c>
      <c r="AM678">
        <v>4</v>
      </c>
      <c r="AN678">
        <v>1</v>
      </c>
      <c r="AO678">
        <v>1</v>
      </c>
      <c r="AP678">
        <v>0</v>
      </c>
      <c r="AQ678">
        <v>0</v>
      </c>
      <c r="AR678">
        <v>0</v>
      </c>
    </row>
    <row r="679" spans="1:44" x14ac:dyDescent="0.3">
      <c r="A679" t="s">
        <v>56</v>
      </c>
      <c r="B679" t="s">
        <v>91</v>
      </c>
      <c r="C679" t="s">
        <v>58</v>
      </c>
      <c r="D679" t="s">
        <v>59</v>
      </c>
      <c r="E679" t="s">
        <v>48</v>
      </c>
      <c r="F679" t="s">
        <v>106</v>
      </c>
      <c r="G679" t="s">
        <v>1198</v>
      </c>
      <c r="H679">
        <v>1612</v>
      </c>
      <c r="I679" t="s">
        <v>62</v>
      </c>
      <c r="J679" t="s">
        <v>52</v>
      </c>
      <c r="K679" t="s">
        <v>64</v>
      </c>
      <c r="L679" t="s">
        <v>56</v>
      </c>
      <c r="M679" t="s">
        <v>54</v>
      </c>
      <c r="N679">
        <v>2</v>
      </c>
      <c r="O679">
        <v>-2</v>
      </c>
      <c r="P679">
        <v>0</v>
      </c>
      <c r="Q679">
        <v>45</v>
      </c>
      <c r="R679">
        <v>0</v>
      </c>
      <c r="T679">
        <v>0</v>
      </c>
      <c r="U679">
        <v>1</v>
      </c>
      <c r="V679">
        <v>336</v>
      </c>
      <c r="W679">
        <v>26</v>
      </c>
      <c r="X679" t="s">
        <v>77</v>
      </c>
      <c r="Y679">
        <v>1</v>
      </c>
      <c r="Z679">
        <v>1</v>
      </c>
      <c r="AA679">
        <v>52</v>
      </c>
      <c r="AB679">
        <v>2</v>
      </c>
      <c r="AC679">
        <v>2</v>
      </c>
      <c r="AD679">
        <v>2</v>
      </c>
      <c r="AE679">
        <v>4385</v>
      </c>
      <c r="AF679">
        <v>24162</v>
      </c>
      <c r="AG679">
        <v>1</v>
      </c>
      <c r="AH679">
        <v>15</v>
      </c>
      <c r="AI679">
        <v>3</v>
      </c>
      <c r="AJ679">
        <v>1</v>
      </c>
      <c r="AK679">
        <v>80</v>
      </c>
      <c r="AL679">
        <v>1</v>
      </c>
      <c r="AM679">
        <v>10</v>
      </c>
      <c r="AN679">
        <v>3</v>
      </c>
      <c r="AO679">
        <v>10</v>
      </c>
      <c r="AP679">
        <v>7</v>
      </c>
      <c r="AQ679">
        <v>4</v>
      </c>
      <c r="AR679">
        <v>5</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58</v>
      </c>
      <c r="D681" t="s">
        <v>59</v>
      </c>
      <c r="E681" t="s">
        <v>48</v>
      </c>
      <c r="F681" t="s">
        <v>49</v>
      </c>
      <c r="G681" t="s">
        <v>1197</v>
      </c>
      <c r="H681">
        <v>2019</v>
      </c>
      <c r="I681" t="s">
        <v>62</v>
      </c>
      <c r="J681" t="s">
        <v>99</v>
      </c>
      <c r="K681" t="s">
        <v>79</v>
      </c>
      <c r="L681" t="s">
        <v>56</v>
      </c>
      <c r="M681" t="s">
        <v>54</v>
      </c>
      <c r="N681">
        <v>3</v>
      </c>
      <c r="O681">
        <v>-2</v>
      </c>
      <c r="P681">
        <v>0</v>
      </c>
      <c r="Q681">
        <v>52</v>
      </c>
      <c r="R681">
        <v>0</v>
      </c>
      <c r="T681">
        <v>0</v>
      </c>
      <c r="U681">
        <v>1</v>
      </c>
      <c r="V681">
        <v>585</v>
      </c>
      <c r="W681">
        <v>29</v>
      </c>
      <c r="X681" t="s">
        <v>71</v>
      </c>
      <c r="Y681">
        <v>1</v>
      </c>
      <c r="Z681">
        <v>1</v>
      </c>
      <c r="AA681">
        <v>40</v>
      </c>
      <c r="AB681">
        <v>3</v>
      </c>
      <c r="AC681">
        <v>1</v>
      </c>
      <c r="AD681">
        <v>4</v>
      </c>
      <c r="AE681">
        <v>3482</v>
      </c>
      <c r="AF681">
        <v>19788</v>
      </c>
      <c r="AG681">
        <v>2</v>
      </c>
      <c r="AH681">
        <v>15</v>
      </c>
      <c r="AI681">
        <v>3</v>
      </c>
      <c r="AJ681">
        <v>2</v>
      </c>
      <c r="AK681">
        <v>80</v>
      </c>
      <c r="AL681">
        <v>2</v>
      </c>
      <c r="AM681">
        <v>16</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91</v>
      </c>
      <c r="C683" t="s">
        <v>46</v>
      </c>
      <c r="D683" t="s">
        <v>59</v>
      </c>
      <c r="E683" t="s">
        <v>60</v>
      </c>
      <c r="F683" t="s">
        <v>49</v>
      </c>
      <c r="G683" t="s">
        <v>1196</v>
      </c>
      <c r="H683">
        <v>2022</v>
      </c>
      <c r="I683" t="s">
        <v>62</v>
      </c>
      <c r="J683" t="s">
        <v>95</v>
      </c>
      <c r="K683" t="s">
        <v>53</v>
      </c>
      <c r="L683" t="s">
        <v>56</v>
      </c>
      <c r="M683" t="s">
        <v>54</v>
      </c>
      <c r="N683">
        <v>3</v>
      </c>
      <c r="O683">
        <v>-2</v>
      </c>
      <c r="P683">
        <v>0</v>
      </c>
      <c r="Q683">
        <v>39</v>
      </c>
      <c r="R683">
        <v>0</v>
      </c>
      <c r="T683">
        <v>0</v>
      </c>
      <c r="U683">
        <v>1</v>
      </c>
      <c r="V683">
        <v>105</v>
      </c>
      <c r="W683">
        <v>9</v>
      </c>
      <c r="X683" t="s">
        <v>77</v>
      </c>
      <c r="Y683">
        <v>1</v>
      </c>
      <c r="Z683">
        <v>4</v>
      </c>
      <c r="AA683">
        <v>87</v>
      </c>
      <c r="AB683">
        <v>3</v>
      </c>
      <c r="AC683">
        <v>5</v>
      </c>
      <c r="AD683">
        <v>4</v>
      </c>
      <c r="AE683">
        <v>19431</v>
      </c>
      <c r="AF683">
        <v>15302</v>
      </c>
      <c r="AG683">
        <v>2</v>
      </c>
      <c r="AH683">
        <v>13</v>
      </c>
      <c r="AI683">
        <v>3</v>
      </c>
      <c r="AJ683">
        <v>3</v>
      </c>
      <c r="AK683">
        <v>80</v>
      </c>
      <c r="AL683">
        <v>0</v>
      </c>
      <c r="AM683">
        <v>21</v>
      </c>
      <c r="AN683">
        <v>2</v>
      </c>
      <c r="AO683">
        <v>6</v>
      </c>
      <c r="AP683">
        <v>0</v>
      </c>
      <c r="AQ683">
        <v>1</v>
      </c>
      <c r="AR683">
        <v>3</v>
      </c>
    </row>
    <row r="684" spans="1:44" x14ac:dyDescent="0.3">
      <c r="A684" t="s">
        <v>56</v>
      </c>
      <c r="B684" t="s">
        <v>91</v>
      </c>
      <c r="C684" t="s">
        <v>46</v>
      </c>
      <c r="D684" t="s">
        <v>59</v>
      </c>
      <c r="E684" t="s">
        <v>60</v>
      </c>
      <c r="F684" t="s">
        <v>49</v>
      </c>
      <c r="G684" t="s">
        <v>1195</v>
      </c>
      <c r="H684">
        <v>1976</v>
      </c>
      <c r="I684" t="s">
        <v>62</v>
      </c>
      <c r="J684" t="s">
        <v>63</v>
      </c>
      <c r="K684" t="s">
        <v>53</v>
      </c>
      <c r="L684" t="s">
        <v>56</v>
      </c>
      <c r="M684" t="s">
        <v>54</v>
      </c>
      <c r="N684">
        <v>2</v>
      </c>
      <c r="O684">
        <v>-2</v>
      </c>
      <c r="P684">
        <v>0</v>
      </c>
      <c r="Q684">
        <v>42</v>
      </c>
      <c r="R684">
        <v>0</v>
      </c>
      <c r="T684">
        <v>0</v>
      </c>
      <c r="U684">
        <v>1</v>
      </c>
      <c r="V684">
        <v>335</v>
      </c>
      <c r="W684">
        <v>23</v>
      </c>
      <c r="X684" t="s">
        <v>55</v>
      </c>
      <c r="Y684">
        <v>1</v>
      </c>
      <c r="Z684">
        <v>4</v>
      </c>
      <c r="AA684">
        <v>37</v>
      </c>
      <c r="AB684">
        <v>2</v>
      </c>
      <c r="AC684">
        <v>2</v>
      </c>
      <c r="AD684">
        <v>3</v>
      </c>
      <c r="AE684">
        <v>4332</v>
      </c>
      <c r="AF684">
        <v>14811</v>
      </c>
      <c r="AG684">
        <v>1</v>
      </c>
      <c r="AH684">
        <v>12</v>
      </c>
      <c r="AI684">
        <v>3</v>
      </c>
      <c r="AJ684">
        <v>4</v>
      </c>
      <c r="AK684">
        <v>80</v>
      </c>
      <c r="AL684">
        <v>0</v>
      </c>
      <c r="AM684">
        <v>20</v>
      </c>
      <c r="AN684">
        <v>3</v>
      </c>
      <c r="AO684">
        <v>20</v>
      </c>
      <c r="AP684">
        <v>9</v>
      </c>
      <c r="AQ684">
        <v>3</v>
      </c>
      <c r="AR684">
        <v>7</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91</v>
      </c>
      <c r="C692" t="s">
        <v>46</v>
      </c>
      <c r="D692" t="s">
        <v>59</v>
      </c>
      <c r="E692" t="s">
        <v>60</v>
      </c>
      <c r="F692" t="s">
        <v>113</v>
      </c>
      <c r="G692" t="s">
        <v>1194</v>
      </c>
      <c r="H692">
        <v>1440</v>
      </c>
      <c r="I692" t="s">
        <v>62</v>
      </c>
      <c r="J692" t="s">
        <v>68</v>
      </c>
      <c r="K692" t="s">
        <v>53</v>
      </c>
      <c r="L692" t="s">
        <v>56</v>
      </c>
      <c r="M692" t="s">
        <v>54</v>
      </c>
      <c r="N692">
        <v>2</v>
      </c>
      <c r="O692">
        <v>-2</v>
      </c>
      <c r="P692">
        <v>0</v>
      </c>
      <c r="Q692">
        <v>37</v>
      </c>
      <c r="R692">
        <v>0</v>
      </c>
      <c r="T692">
        <v>0</v>
      </c>
      <c r="U692">
        <v>1</v>
      </c>
      <c r="V692">
        <v>1413</v>
      </c>
      <c r="W692">
        <v>5</v>
      </c>
      <c r="X692" t="s">
        <v>55</v>
      </c>
      <c r="Y692">
        <v>1</v>
      </c>
      <c r="Z692">
        <v>4</v>
      </c>
      <c r="AA692">
        <v>84</v>
      </c>
      <c r="AB692">
        <v>4</v>
      </c>
      <c r="AC692">
        <v>1</v>
      </c>
      <c r="AD692">
        <v>4</v>
      </c>
      <c r="AE692">
        <v>3500</v>
      </c>
      <c r="AF692">
        <v>25470</v>
      </c>
      <c r="AG692">
        <v>0</v>
      </c>
      <c r="AH692">
        <v>14</v>
      </c>
      <c r="AI692">
        <v>3</v>
      </c>
      <c r="AJ692">
        <v>1</v>
      </c>
      <c r="AK692">
        <v>80</v>
      </c>
      <c r="AL692">
        <v>0</v>
      </c>
      <c r="AM692">
        <v>7</v>
      </c>
      <c r="AN692">
        <v>1</v>
      </c>
      <c r="AO692">
        <v>6</v>
      </c>
      <c r="AP692">
        <v>5</v>
      </c>
      <c r="AQ692">
        <v>1</v>
      </c>
      <c r="AR692">
        <v>3</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91</v>
      </c>
      <c r="C694" t="s">
        <v>69</v>
      </c>
      <c r="D694" t="s">
        <v>59</v>
      </c>
      <c r="E694" t="s">
        <v>60</v>
      </c>
      <c r="F694" t="s">
        <v>72</v>
      </c>
      <c r="G694" t="s">
        <v>1193</v>
      </c>
      <c r="H694">
        <v>1947</v>
      </c>
      <c r="I694" t="s">
        <v>62</v>
      </c>
      <c r="J694" t="s">
        <v>63</v>
      </c>
      <c r="K694" t="s">
        <v>53</v>
      </c>
      <c r="L694" t="s">
        <v>56</v>
      </c>
      <c r="M694" t="s">
        <v>54</v>
      </c>
      <c r="N694">
        <v>3</v>
      </c>
      <c r="O694">
        <v>-2</v>
      </c>
      <c r="P694">
        <v>0</v>
      </c>
      <c r="Q694">
        <v>28</v>
      </c>
      <c r="R694">
        <v>0</v>
      </c>
      <c r="T694">
        <v>0</v>
      </c>
      <c r="U694">
        <v>1</v>
      </c>
      <c r="V694">
        <v>1103</v>
      </c>
      <c r="W694">
        <v>16</v>
      </c>
      <c r="X694" t="s">
        <v>77</v>
      </c>
      <c r="Y694">
        <v>1</v>
      </c>
      <c r="Z694">
        <v>3</v>
      </c>
      <c r="AA694">
        <v>49</v>
      </c>
      <c r="AB694">
        <v>3</v>
      </c>
      <c r="AC694">
        <v>1</v>
      </c>
      <c r="AD694">
        <v>3</v>
      </c>
      <c r="AE694">
        <v>2144</v>
      </c>
      <c r="AF694">
        <v>2122</v>
      </c>
      <c r="AG694">
        <v>1</v>
      </c>
      <c r="AH694">
        <v>14</v>
      </c>
      <c r="AI694">
        <v>3</v>
      </c>
      <c r="AJ694">
        <v>3</v>
      </c>
      <c r="AK694">
        <v>80</v>
      </c>
      <c r="AL694">
        <v>0</v>
      </c>
      <c r="AM694">
        <v>5</v>
      </c>
      <c r="AN694">
        <v>2</v>
      </c>
      <c r="AO694">
        <v>5</v>
      </c>
      <c r="AP694">
        <v>3</v>
      </c>
      <c r="AQ694">
        <v>1</v>
      </c>
      <c r="AR694">
        <v>4</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91</v>
      </c>
      <c r="C696" t="s">
        <v>46</v>
      </c>
      <c r="D696" t="s">
        <v>59</v>
      </c>
      <c r="E696" t="s">
        <v>60</v>
      </c>
      <c r="F696" t="s">
        <v>49</v>
      </c>
      <c r="G696" t="s">
        <v>1192</v>
      </c>
      <c r="H696">
        <v>1471</v>
      </c>
      <c r="I696" t="s">
        <v>62</v>
      </c>
      <c r="J696" t="s">
        <v>68</v>
      </c>
      <c r="K696" t="s">
        <v>53</v>
      </c>
      <c r="L696" t="s">
        <v>56</v>
      </c>
      <c r="M696" t="s">
        <v>54</v>
      </c>
      <c r="N696">
        <v>5</v>
      </c>
      <c r="O696">
        <v>-2</v>
      </c>
      <c r="P696">
        <v>0</v>
      </c>
      <c r="Q696">
        <v>44</v>
      </c>
      <c r="R696">
        <v>0</v>
      </c>
      <c r="T696">
        <v>0</v>
      </c>
      <c r="U696">
        <v>1</v>
      </c>
      <c r="V696">
        <v>981</v>
      </c>
      <c r="W696">
        <v>5</v>
      </c>
      <c r="X696" t="s">
        <v>77</v>
      </c>
      <c r="Y696">
        <v>1</v>
      </c>
      <c r="Z696">
        <v>3</v>
      </c>
      <c r="AA696">
        <v>90</v>
      </c>
      <c r="AB696">
        <v>2</v>
      </c>
      <c r="AC696">
        <v>1</v>
      </c>
      <c r="AD696">
        <v>3</v>
      </c>
      <c r="AE696">
        <v>3162</v>
      </c>
      <c r="AF696">
        <v>7973</v>
      </c>
      <c r="AG696">
        <v>3</v>
      </c>
      <c r="AH696">
        <v>14</v>
      </c>
      <c r="AI696">
        <v>3</v>
      </c>
      <c r="AJ696">
        <v>4</v>
      </c>
      <c r="AK696">
        <v>80</v>
      </c>
      <c r="AL696">
        <v>0</v>
      </c>
      <c r="AM696">
        <v>7</v>
      </c>
      <c r="AN696">
        <v>3</v>
      </c>
      <c r="AO696">
        <v>5</v>
      </c>
      <c r="AP696">
        <v>2</v>
      </c>
      <c r="AQ696">
        <v>0</v>
      </c>
      <c r="AR696">
        <v>3</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91</v>
      </c>
      <c r="C699" t="s">
        <v>69</v>
      </c>
      <c r="D699" t="s">
        <v>59</v>
      </c>
      <c r="E699" t="s">
        <v>60</v>
      </c>
      <c r="F699" t="s">
        <v>113</v>
      </c>
      <c r="G699" t="s">
        <v>1191</v>
      </c>
      <c r="H699">
        <v>1764</v>
      </c>
      <c r="I699" t="s">
        <v>62</v>
      </c>
      <c r="J699" t="s">
        <v>63</v>
      </c>
      <c r="K699" t="s">
        <v>53</v>
      </c>
      <c r="L699" t="s">
        <v>56</v>
      </c>
      <c r="M699" t="s">
        <v>54</v>
      </c>
      <c r="N699">
        <v>3</v>
      </c>
      <c r="O699">
        <v>-2</v>
      </c>
      <c r="P699">
        <v>0</v>
      </c>
      <c r="Q699">
        <v>32</v>
      </c>
      <c r="R699">
        <v>0</v>
      </c>
      <c r="T699">
        <v>0</v>
      </c>
      <c r="U699">
        <v>1</v>
      </c>
      <c r="V699">
        <v>953</v>
      </c>
      <c r="W699">
        <v>5</v>
      </c>
      <c r="X699" t="s">
        <v>71</v>
      </c>
      <c r="Y699">
        <v>1</v>
      </c>
      <c r="Z699">
        <v>4</v>
      </c>
      <c r="AA699">
        <v>65</v>
      </c>
      <c r="AB699">
        <v>3</v>
      </c>
      <c r="AC699">
        <v>1</v>
      </c>
      <c r="AD699">
        <v>4</v>
      </c>
      <c r="AE699">
        <v>2718</v>
      </c>
      <c r="AF699">
        <v>17674</v>
      </c>
      <c r="AG699">
        <v>2</v>
      </c>
      <c r="AH699">
        <v>14</v>
      </c>
      <c r="AI699">
        <v>3</v>
      </c>
      <c r="AJ699">
        <v>2</v>
      </c>
      <c r="AK699">
        <v>80</v>
      </c>
      <c r="AL699">
        <v>0</v>
      </c>
      <c r="AM699">
        <v>12</v>
      </c>
      <c r="AN699">
        <v>3</v>
      </c>
      <c r="AO699">
        <v>7</v>
      </c>
      <c r="AP699">
        <v>7</v>
      </c>
      <c r="AQ699">
        <v>0</v>
      </c>
      <c r="AR699">
        <v>7</v>
      </c>
    </row>
    <row r="700" spans="1:44" x14ac:dyDescent="0.3">
      <c r="A700" t="s">
        <v>56</v>
      </c>
      <c r="B700" t="s">
        <v>91</v>
      </c>
      <c r="C700" t="s">
        <v>69</v>
      </c>
      <c r="D700" t="s">
        <v>59</v>
      </c>
      <c r="E700" t="s">
        <v>60</v>
      </c>
      <c r="F700" t="s">
        <v>72</v>
      </c>
      <c r="G700" t="s">
        <v>1190</v>
      </c>
      <c r="H700">
        <v>2057</v>
      </c>
      <c r="I700" t="s">
        <v>62</v>
      </c>
      <c r="J700" t="s">
        <v>81</v>
      </c>
      <c r="K700" t="s">
        <v>53</v>
      </c>
      <c r="L700" t="s">
        <v>56</v>
      </c>
      <c r="M700" t="s">
        <v>54</v>
      </c>
      <c r="N700">
        <v>2</v>
      </c>
      <c r="O700">
        <v>-2</v>
      </c>
      <c r="P700">
        <v>0</v>
      </c>
      <c r="Q700">
        <v>31</v>
      </c>
      <c r="R700">
        <v>0</v>
      </c>
      <c r="T700">
        <v>0</v>
      </c>
      <c r="U700">
        <v>1</v>
      </c>
      <c r="V700">
        <v>325</v>
      </c>
      <c r="W700">
        <v>5</v>
      </c>
      <c r="X700" t="s">
        <v>77</v>
      </c>
      <c r="Y700">
        <v>1</v>
      </c>
      <c r="Z700">
        <v>2</v>
      </c>
      <c r="AA700">
        <v>74</v>
      </c>
      <c r="AB700">
        <v>3</v>
      </c>
      <c r="AC700">
        <v>2</v>
      </c>
      <c r="AD700">
        <v>3</v>
      </c>
      <c r="AE700">
        <v>9936</v>
      </c>
      <c r="AF700">
        <v>3787</v>
      </c>
      <c r="AG700">
        <v>0</v>
      </c>
      <c r="AH700">
        <v>19</v>
      </c>
      <c r="AI700">
        <v>3</v>
      </c>
      <c r="AJ700">
        <v>2</v>
      </c>
      <c r="AK700">
        <v>80</v>
      </c>
      <c r="AL700">
        <v>0</v>
      </c>
      <c r="AM700">
        <v>10</v>
      </c>
      <c r="AN700">
        <v>3</v>
      </c>
      <c r="AO700">
        <v>9</v>
      </c>
      <c r="AP700">
        <v>4</v>
      </c>
      <c r="AQ700">
        <v>1</v>
      </c>
      <c r="AR700">
        <v>7</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60</v>
      </c>
      <c r="F705" t="s">
        <v>49</v>
      </c>
      <c r="G705" t="s">
        <v>1189</v>
      </c>
      <c r="H705">
        <v>1813</v>
      </c>
      <c r="I705" t="s">
        <v>62</v>
      </c>
      <c r="J705" t="s">
        <v>63</v>
      </c>
      <c r="K705" t="s">
        <v>53</v>
      </c>
      <c r="L705" t="s">
        <v>56</v>
      </c>
      <c r="M705" t="s">
        <v>54</v>
      </c>
      <c r="N705">
        <v>2</v>
      </c>
      <c r="O705">
        <v>-2</v>
      </c>
      <c r="P705">
        <v>0</v>
      </c>
      <c r="Q705">
        <v>43</v>
      </c>
      <c r="R705">
        <v>0</v>
      </c>
      <c r="T705">
        <v>0</v>
      </c>
      <c r="U705">
        <v>1</v>
      </c>
      <c r="V705">
        <v>343</v>
      </c>
      <c r="W705">
        <v>9</v>
      </c>
      <c r="X705" t="s">
        <v>77</v>
      </c>
      <c r="Y705">
        <v>1</v>
      </c>
      <c r="Z705">
        <v>1</v>
      </c>
      <c r="AA705">
        <v>52</v>
      </c>
      <c r="AB705">
        <v>3</v>
      </c>
      <c r="AC705">
        <v>1</v>
      </c>
      <c r="AD705">
        <v>3</v>
      </c>
      <c r="AE705">
        <v>2438</v>
      </c>
      <c r="AF705">
        <v>24978</v>
      </c>
      <c r="AG705">
        <v>4</v>
      </c>
      <c r="AH705">
        <v>13</v>
      </c>
      <c r="AI705">
        <v>3</v>
      </c>
      <c r="AJ705">
        <v>3</v>
      </c>
      <c r="AK705">
        <v>80</v>
      </c>
      <c r="AL705">
        <v>0</v>
      </c>
      <c r="AM705">
        <v>7</v>
      </c>
      <c r="AN705">
        <v>2</v>
      </c>
      <c r="AO705">
        <v>3</v>
      </c>
      <c r="AP705">
        <v>2</v>
      </c>
      <c r="AQ705">
        <v>1</v>
      </c>
      <c r="AR705">
        <v>2</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56</v>
      </c>
      <c r="B708" t="s">
        <v>91</v>
      </c>
      <c r="C708" t="s">
        <v>69</v>
      </c>
      <c r="D708" t="s">
        <v>59</v>
      </c>
      <c r="E708" t="s">
        <v>60</v>
      </c>
      <c r="F708" t="s">
        <v>113</v>
      </c>
      <c r="G708" t="s">
        <v>1188</v>
      </c>
      <c r="H708">
        <v>1574</v>
      </c>
      <c r="I708" t="s">
        <v>62</v>
      </c>
      <c r="J708" t="s">
        <v>63</v>
      </c>
      <c r="K708" t="s">
        <v>64</v>
      </c>
      <c r="L708" t="s">
        <v>56</v>
      </c>
      <c r="M708" t="s">
        <v>54</v>
      </c>
      <c r="N708">
        <v>3</v>
      </c>
      <c r="O708">
        <v>-2</v>
      </c>
      <c r="P708">
        <v>0</v>
      </c>
      <c r="Q708">
        <v>32</v>
      </c>
      <c r="R708">
        <v>0</v>
      </c>
      <c r="T708">
        <v>0</v>
      </c>
      <c r="U708">
        <v>1</v>
      </c>
      <c r="V708">
        <v>1200</v>
      </c>
      <c r="W708">
        <v>1</v>
      </c>
      <c r="X708" t="s">
        <v>71</v>
      </c>
      <c r="Y708">
        <v>1</v>
      </c>
      <c r="Z708">
        <v>4</v>
      </c>
      <c r="AA708">
        <v>62</v>
      </c>
      <c r="AB708">
        <v>3</v>
      </c>
      <c r="AC708">
        <v>2</v>
      </c>
      <c r="AD708">
        <v>4</v>
      </c>
      <c r="AE708">
        <v>4087</v>
      </c>
      <c r="AF708">
        <v>25174</v>
      </c>
      <c r="AG708">
        <v>4</v>
      </c>
      <c r="AH708">
        <v>14</v>
      </c>
      <c r="AI708">
        <v>3</v>
      </c>
      <c r="AJ708">
        <v>2</v>
      </c>
      <c r="AK708">
        <v>80</v>
      </c>
      <c r="AL708">
        <v>1</v>
      </c>
      <c r="AM708">
        <v>9</v>
      </c>
      <c r="AN708">
        <v>2</v>
      </c>
      <c r="AO708">
        <v>6</v>
      </c>
      <c r="AP708">
        <v>5</v>
      </c>
      <c r="AQ708">
        <v>1</v>
      </c>
      <c r="AR708">
        <v>2</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56</v>
      </c>
      <c r="B713" t="s">
        <v>91</v>
      </c>
      <c r="C713" t="s">
        <v>58</v>
      </c>
      <c r="D713" t="s">
        <v>59</v>
      </c>
      <c r="E713" t="s">
        <v>60</v>
      </c>
      <c r="F713" t="s">
        <v>113</v>
      </c>
      <c r="G713" t="s">
        <v>1187</v>
      </c>
      <c r="H713">
        <v>1934</v>
      </c>
      <c r="I713" t="s">
        <v>62</v>
      </c>
      <c r="J713" t="s">
        <v>63</v>
      </c>
      <c r="K713" t="s">
        <v>64</v>
      </c>
      <c r="L713" t="s">
        <v>56</v>
      </c>
      <c r="M713" t="s">
        <v>54</v>
      </c>
      <c r="N713">
        <v>4</v>
      </c>
      <c r="O713">
        <v>-2</v>
      </c>
      <c r="P713">
        <v>0</v>
      </c>
      <c r="Q713">
        <v>47</v>
      </c>
      <c r="R713">
        <v>0</v>
      </c>
      <c r="T713">
        <v>0</v>
      </c>
      <c r="U713">
        <v>1</v>
      </c>
      <c r="V713">
        <v>1169</v>
      </c>
      <c r="W713">
        <v>14</v>
      </c>
      <c r="X713" t="s">
        <v>71</v>
      </c>
      <c r="Y713">
        <v>1</v>
      </c>
      <c r="Z713">
        <v>4</v>
      </c>
      <c r="AA713">
        <v>64</v>
      </c>
      <c r="AB713">
        <v>3</v>
      </c>
      <c r="AC713">
        <v>2</v>
      </c>
      <c r="AD713">
        <v>4</v>
      </c>
      <c r="AE713">
        <v>5467</v>
      </c>
      <c r="AF713">
        <v>2125</v>
      </c>
      <c r="AG713">
        <v>8</v>
      </c>
      <c r="AH713">
        <v>18</v>
      </c>
      <c r="AI713">
        <v>3</v>
      </c>
      <c r="AJ713">
        <v>3</v>
      </c>
      <c r="AK713">
        <v>80</v>
      </c>
      <c r="AL713">
        <v>1</v>
      </c>
      <c r="AM713">
        <v>16</v>
      </c>
      <c r="AN713">
        <v>4</v>
      </c>
      <c r="AO713">
        <v>8</v>
      </c>
      <c r="AP713">
        <v>7</v>
      </c>
      <c r="AQ713">
        <v>1</v>
      </c>
      <c r="AR713">
        <v>7</v>
      </c>
    </row>
    <row r="714" spans="1:44" x14ac:dyDescent="0.3">
      <c r="A714" t="s">
        <v>56</v>
      </c>
      <c r="B714" t="s">
        <v>91</v>
      </c>
      <c r="C714" t="s">
        <v>69</v>
      </c>
      <c r="D714" t="s">
        <v>59</v>
      </c>
      <c r="E714" t="s">
        <v>60</v>
      </c>
      <c r="F714" t="s">
        <v>72</v>
      </c>
      <c r="G714" t="s">
        <v>1186</v>
      </c>
      <c r="H714">
        <v>1994</v>
      </c>
      <c r="I714" t="s">
        <v>62</v>
      </c>
      <c r="J714" t="s">
        <v>68</v>
      </c>
      <c r="K714" t="s">
        <v>79</v>
      </c>
      <c r="L714" t="s">
        <v>56</v>
      </c>
      <c r="M714" t="s">
        <v>54</v>
      </c>
      <c r="N714">
        <v>2</v>
      </c>
      <c r="O714">
        <v>-2</v>
      </c>
      <c r="P714">
        <v>0</v>
      </c>
      <c r="Q714">
        <v>33</v>
      </c>
      <c r="R714">
        <v>0</v>
      </c>
      <c r="T714">
        <v>0</v>
      </c>
      <c r="U714">
        <v>1</v>
      </c>
      <c r="V714">
        <v>1313</v>
      </c>
      <c r="W714">
        <v>1</v>
      </c>
      <c r="X714" t="s">
        <v>55</v>
      </c>
      <c r="Y714">
        <v>1</v>
      </c>
      <c r="Z714">
        <v>2</v>
      </c>
      <c r="AA714">
        <v>59</v>
      </c>
      <c r="AB714">
        <v>2</v>
      </c>
      <c r="AC714">
        <v>1</v>
      </c>
      <c r="AD714">
        <v>3</v>
      </c>
      <c r="AE714">
        <v>2008</v>
      </c>
      <c r="AF714">
        <v>20439</v>
      </c>
      <c r="AG714">
        <v>1</v>
      </c>
      <c r="AH714">
        <v>12</v>
      </c>
      <c r="AI714">
        <v>3</v>
      </c>
      <c r="AJ714">
        <v>3</v>
      </c>
      <c r="AK714">
        <v>80</v>
      </c>
      <c r="AL714">
        <v>3</v>
      </c>
      <c r="AM714">
        <v>1</v>
      </c>
      <c r="AN714">
        <v>2</v>
      </c>
      <c r="AO714">
        <v>1</v>
      </c>
      <c r="AP714">
        <v>1</v>
      </c>
      <c r="AQ714">
        <v>0</v>
      </c>
      <c r="AR714">
        <v>0</v>
      </c>
    </row>
    <row r="715" spans="1:44" x14ac:dyDescent="0.3">
      <c r="A715" t="s">
        <v>56</v>
      </c>
      <c r="B715" t="s">
        <v>91</v>
      </c>
      <c r="C715" t="s">
        <v>69</v>
      </c>
      <c r="D715" t="s">
        <v>59</v>
      </c>
      <c r="E715" t="s">
        <v>60</v>
      </c>
      <c r="F715" t="s">
        <v>113</v>
      </c>
      <c r="G715" t="s">
        <v>1185</v>
      </c>
      <c r="H715">
        <v>1771</v>
      </c>
      <c r="I715" t="s">
        <v>62</v>
      </c>
      <c r="J715" t="s">
        <v>63</v>
      </c>
      <c r="K715" t="s">
        <v>79</v>
      </c>
      <c r="L715" t="s">
        <v>56</v>
      </c>
      <c r="M715" t="s">
        <v>54</v>
      </c>
      <c r="N715">
        <v>2</v>
      </c>
      <c r="O715">
        <v>-2</v>
      </c>
      <c r="P715">
        <v>0</v>
      </c>
      <c r="Q715">
        <v>33</v>
      </c>
      <c r="R715">
        <v>0</v>
      </c>
      <c r="T715">
        <v>0</v>
      </c>
      <c r="U715">
        <v>1</v>
      </c>
      <c r="V715">
        <v>775</v>
      </c>
      <c r="W715">
        <v>4</v>
      </c>
      <c r="X715" t="s">
        <v>77</v>
      </c>
      <c r="Y715">
        <v>1</v>
      </c>
      <c r="Z715">
        <v>4</v>
      </c>
      <c r="AA715">
        <v>90</v>
      </c>
      <c r="AB715">
        <v>3</v>
      </c>
      <c r="AC715">
        <v>2</v>
      </c>
      <c r="AD715">
        <v>4</v>
      </c>
      <c r="AE715">
        <v>3055</v>
      </c>
      <c r="AF715">
        <v>6194</v>
      </c>
      <c r="AG715">
        <v>5</v>
      </c>
      <c r="AH715">
        <v>15</v>
      </c>
      <c r="AI715">
        <v>3</v>
      </c>
      <c r="AJ715">
        <v>4</v>
      </c>
      <c r="AK715">
        <v>80</v>
      </c>
      <c r="AL715">
        <v>2</v>
      </c>
      <c r="AM715">
        <v>11</v>
      </c>
      <c r="AN715">
        <v>2</v>
      </c>
      <c r="AO715">
        <v>9</v>
      </c>
      <c r="AP715">
        <v>8</v>
      </c>
      <c r="AQ715">
        <v>1</v>
      </c>
      <c r="AR715">
        <v>7</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91</v>
      </c>
      <c r="C717" t="s">
        <v>46</v>
      </c>
      <c r="D717" t="s">
        <v>59</v>
      </c>
      <c r="E717" t="s">
        <v>60</v>
      </c>
      <c r="F717" t="s">
        <v>66</v>
      </c>
      <c r="G717" t="s">
        <v>1184</v>
      </c>
      <c r="H717">
        <v>1449</v>
      </c>
      <c r="I717" t="s">
        <v>62</v>
      </c>
      <c r="J717" t="s">
        <v>68</v>
      </c>
      <c r="K717" t="s">
        <v>79</v>
      </c>
      <c r="L717" t="s">
        <v>56</v>
      </c>
      <c r="M717" t="s">
        <v>54</v>
      </c>
      <c r="N717">
        <v>2</v>
      </c>
      <c r="O717">
        <v>-2</v>
      </c>
      <c r="P717">
        <v>0</v>
      </c>
      <c r="Q717">
        <v>40</v>
      </c>
      <c r="R717">
        <v>0</v>
      </c>
      <c r="T717">
        <v>0</v>
      </c>
      <c r="U717">
        <v>1</v>
      </c>
      <c r="V717">
        <v>663</v>
      </c>
      <c r="W717">
        <v>9</v>
      </c>
      <c r="X717" t="s">
        <v>71</v>
      </c>
      <c r="Y717">
        <v>1</v>
      </c>
      <c r="Z717">
        <v>3</v>
      </c>
      <c r="AA717">
        <v>81</v>
      </c>
      <c r="AB717">
        <v>3</v>
      </c>
      <c r="AC717">
        <v>2</v>
      </c>
      <c r="AD717">
        <v>3</v>
      </c>
      <c r="AE717">
        <v>3975</v>
      </c>
      <c r="AF717">
        <v>23099</v>
      </c>
      <c r="AG717">
        <v>3</v>
      </c>
      <c r="AH717">
        <v>11</v>
      </c>
      <c r="AI717">
        <v>3</v>
      </c>
      <c r="AJ717">
        <v>3</v>
      </c>
      <c r="AK717">
        <v>80</v>
      </c>
      <c r="AL717">
        <v>2</v>
      </c>
      <c r="AM717">
        <v>11</v>
      </c>
      <c r="AN717">
        <v>4</v>
      </c>
      <c r="AO717">
        <v>8</v>
      </c>
      <c r="AP717">
        <v>7</v>
      </c>
      <c r="AQ717">
        <v>0</v>
      </c>
      <c r="AR717">
        <v>7</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91</v>
      </c>
      <c r="C719" t="s">
        <v>69</v>
      </c>
      <c r="D719" t="s">
        <v>59</v>
      </c>
      <c r="E719" t="s">
        <v>60</v>
      </c>
      <c r="F719" t="s">
        <v>113</v>
      </c>
      <c r="G719" t="s">
        <v>1183</v>
      </c>
      <c r="H719">
        <v>1482</v>
      </c>
      <c r="I719" t="s">
        <v>62</v>
      </c>
      <c r="J719" t="s">
        <v>63</v>
      </c>
      <c r="K719" t="s">
        <v>79</v>
      </c>
      <c r="L719" t="s">
        <v>56</v>
      </c>
      <c r="M719" t="s">
        <v>54</v>
      </c>
      <c r="N719">
        <v>2</v>
      </c>
      <c r="O719">
        <v>-2</v>
      </c>
      <c r="P719">
        <v>0</v>
      </c>
      <c r="Q719">
        <v>30</v>
      </c>
      <c r="R719">
        <v>0</v>
      </c>
      <c r="T719">
        <v>0</v>
      </c>
      <c r="U719">
        <v>1</v>
      </c>
      <c r="V719">
        <v>990</v>
      </c>
      <c r="W719">
        <v>7</v>
      </c>
      <c r="X719" t="s">
        <v>77</v>
      </c>
      <c r="Y719">
        <v>1</v>
      </c>
      <c r="Z719">
        <v>4</v>
      </c>
      <c r="AA719">
        <v>64</v>
      </c>
      <c r="AB719">
        <v>3</v>
      </c>
      <c r="AC719">
        <v>1</v>
      </c>
      <c r="AD719">
        <v>4</v>
      </c>
      <c r="AE719">
        <v>1274</v>
      </c>
      <c r="AF719">
        <v>7152</v>
      </c>
      <c r="AG719">
        <v>1</v>
      </c>
      <c r="AH719">
        <v>13</v>
      </c>
      <c r="AI719">
        <v>3</v>
      </c>
      <c r="AJ719">
        <v>2</v>
      </c>
      <c r="AK719">
        <v>80</v>
      </c>
      <c r="AL719">
        <v>2</v>
      </c>
      <c r="AM719">
        <v>1</v>
      </c>
      <c r="AN719">
        <v>2</v>
      </c>
      <c r="AO719">
        <v>1</v>
      </c>
      <c r="AP719">
        <v>0</v>
      </c>
      <c r="AQ719">
        <v>0</v>
      </c>
      <c r="AR719">
        <v>0</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91</v>
      </c>
      <c r="C721" t="s">
        <v>46</v>
      </c>
      <c r="D721" t="s">
        <v>59</v>
      </c>
      <c r="E721" t="s">
        <v>60</v>
      </c>
      <c r="F721" t="s">
        <v>72</v>
      </c>
      <c r="G721" t="s">
        <v>1182</v>
      </c>
      <c r="H721">
        <v>1468</v>
      </c>
      <c r="I721" t="s">
        <v>62</v>
      </c>
      <c r="J721" t="s">
        <v>101</v>
      </c>
      <c r="K721" t="s">
        <v>79</v>
      </c>
      <c r="L721" t="s">
        <v>56</v>
      </c>
      <c r="M721" t="s">
        <v>54</v>
      </c>
      <c r="N721">
        <v>5</v>
      </c>
      <c r="O721">
        <v>-2</v>
      </c>
      <c r="P721">
        <v>0</v>
      </c>
      <c r="Q721">
        <v>40</v>
      </c>
      <c r="R721">
        <v>0</v>
      </c>
      <c r="T721">
        <v>0</v>
      </c>
      <c r="U721">
        <v>1</v>
      </c>
      <c r="V721">
        <v>218</v>
      </c>
      <c r="W721">
        <v>8</v>
      </c>
      <c r="X721" t="s">
        <v>65</v>
      </c>
      <c r="Y721">
        <v>1</v>
      </c>
      <c r="Z721">
        <v>4</v>
      </c>
      <c r="AA721">
        <v>55</v>
      </c>
      <c r="AB721">
        <v>2</v>
      </c>
      <c r="AC721">
        <v>3</v>
      </c>
      <c r="AD721">
        <v>2</v>
      </c>
      <c r="AE721">
        <v>13757</v>
      </c>
      <c r="AF721">
        <v>25178</v>
      </c>
      <c r="AG721">
        <v>2</v>
      </c>
      <c r="AH721">
        <v>11</v>
      </c>
      <c r="AI721">
        <v>3</v>
      </c>
      <c r="AJ721">
        <v>3</v>
      </c>
      <c r="AK721">
        <v>80</v>
      </c>
      <c r="AL721">
        <v>1</v>
      </c>
      <c r="AM721">
        <v>16</v>
      </c>
      <c r="AN721">
        <v>3</v>
      </c>
      <c r="AO721">
        <v>9</v>
      </c>
      <c r="AP721">
        <v>8</v>
      </c>
      <c r="AQ721">
        <v>4</v>
      </c>
      <c r="AR721">
        <v>8</v>
      </c>
    </row>
    <row r="722" spans="1:44" x14ac:dyDescent="0.3">
      <c r="A722" t="s">
        <v>56</v>
      </c>
      <c r="B722" t="s">
        <v>91</v>
      </c>
      <c r="C722" t="s">
        <v>46</v>
      </c>
      <c r="D722" t="s">
        <v>59</v>
      </c>
      <c r="E722" t="s">
        <v>60</v>
      </c>
      <c r="F722" t="s">
        <v>72</v>
      </c>
      <c r="G722" t="s">
        <v>1181</v>
      </c>
      <c r="H722">
        <v>1804</v>
      </c>
      <c r="I722" t="s">
        <v>62</v>
      </c>
      <c r="J722" t="s">
        <v>81</v>
      </c>
      <c r="K722" t="s">
        <v>79</v>
      </c>
      <c r="L722" t="s">
        <v>56</v>
      </c>
      <c r="M722" t="s">
        <v>54</v>
      </c>
      <c r="N722">
        <v>6</v>
      </c>
      <c r="O722">
        <v>-2</v>
      </c>
      <c r="P722">
        <v>0</v>
      </c>
      <c r="Q722">
        <v>35</v>
      </c>
      <c r="R722">
        <v>0</v>
      </c>
      <c r="T722">
        <v>0</v>
      </c>
      <c r="U722">
        <v>1</v>
      </c>
      <c r="V722">
        <v>1180</v>
      </c>
      <c r="W722">
        <v>2</v>
      </c>
      <c r="X722" t="s">
        <v>55</v>
      </c>
      <c r="Y722">
        <v>1</v>
      </c>
      <c r="Z722">
        <v>2</v>
      </c>
      <c r="AA722">
        <v>90</v>
      </c>
      <c r="AB722">
        <v>3</v>
      </c>
      <c r="AC722">
        <v>2</v>
      </c>
      <c r="AD722">
        <v>4</v>
      </c>
      <c r="AE722">
        <v>5762</v>
      </c>
      <c r="AF722">
        <v>24442</v>
      </c>
      <c r="AG722">
        <v>2</v>
      </c>
      <c r="AH722">
        <v>14</v>
      </c>
      <c r="AI722">
        <v>3</v>
      </c>
      <c r="AJ722">
        <v>3</v>
      </c>
      <c r="AK722">
        <v>80</v>
      </c>
      <c r="AL722">
        <v>1</v>
      </c>
      <c r="AM722">
        <v>15</v>
      </c>
      <c r="AN722">
        <v>3</v>
      </c>
      <c r="AO722">
        <v>7</v>
      </c>
      <c r="AP722">
        <v>7</v>
      </c>
      <c r="AQ722">
        <v>1</v>
      </c>
      <c r="AR722">
        <v>7</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91</v>
      </c>
      <c r="C726" t="s">
        <v>46</v>
      </c>
      <c r="D726" t="s">
        <v>59</v>
      </c>
      <c r="E726" t="s">
        <v>161</v>
      </c>
      <c r="F726" t="s">
        <v>163</v>
      </c>
      <c r="G726" t="s">
        <v>1180</v>
      </c>
      <c r="H726">
        <v>1722</v>
      </c>
      <c r="I726" t="s">
        <v>62</v>
      </c>
      <c r="J726" t="s">
        <v>163</v>
      </c>
      <c r="K726" t="s">
        <v>64</v>
      </c>
      <c r="L726" t="s">
        <v>56</v>
      </c>
      <c r="M726" t="s">
        <v>54</v>
      </c>
      <c r="N726">
        <v>4</v>
      </c>
      <c r="O726">
        <v>-2</v>
      </c>
      <c r="P726">
        <v>0</v>
      </c>
      <c r="Q726">
        <v>41</v>
      </c>
      <c r="R726">
        <v>0</v>
      </c>
      <c r="T726">
        <v>0</v>
      </c>
      <c r="U726">
        <v>1</v>
      </c>
      <c r="V726">
        <v>552</v>
      </c>
      <c r="W726">
        <v>4</v>
      </c>
      <c r="X726" t="s">
        <v>77</v>
      </c>
      <c r="Y726">
        <v>1</v>
      </c>
      <c r="Z726">
        <v>3</v>
      </c>
      <c r="AA726">
        <v>60</v>
      </c>
      <c r="AB726">
        <v>1</v>
      </c>
      <c r="AC726">
        <v>2</v>
      </c>
      <c r="AD726">
        <v>2</v>
      </c>
      <c r="AE726">
        <v>6430</v>
      </c>
      <c r="AF726">
        <v>20794</v>
      </c>
      <c r="AG726">
        <v>6</v>
      </c>
      <c r="AH726">
        <v>19</v>
      </c>
      <c r="AI726">
        <v>3</v>
      </c>
      <c r="AJ726">
        <v>2</v>
      </c>
      <c r="AK726">
        <v>80</v>
      </c>
      <c r="AL726">
        <v>1</v>
      </c>
      <c r="AM726">
        <v>10</v>
      </c>
      <c r="AN726">
        <v>3</v>
      </c>
      <c r="AO726">
        <v>3</v>
      </c>
      <c r="AP726">
        <v>2</v>
      </c>
      <c r="AQ726">
        <v>1</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91</v>
      </c>
      <c r="C728" t="s">
        <v>46</v>
      </c>
      <c r="D728" t="s">
        <v>59</v>
      </c>
      <c r="E728" t="s">
        <v>161</v>
      </c>
      <c r="F728" t="s">
        <v>163</v>
      </c>
      <c r="G728" t="s">
        <v>1179</v>
      </c>
      <c r="H728">
        <v>1805</v>
      </c>
      <c r="I728" t="s">
        <v>62</v>
      </c>
      <c r="J728" t="s">
        <v>163</v>
      </c>
      <c r="K728" t="s">
        <v>79</v>
      </c>
      <c r="L728" t="s">
        <v>56</v>
      </c>
      <c r="M728" t="s">
        <v>54</v>
      </c>
      <c r="N728">
        <v>3</v>
      </c>
      <c r="O728">
        <v>-2</v>
      </c>
      <c r="P728">
        <v>0</v>
      </c>
      <c r="Q728">
        <v>38</v>
      </c>
      <c r="R728">
        <v>0</v>
      </c>
      <c r="T728">
        <v>0</v>
      </c>
      <c r="U728">
        <v>1</v>
      </c>
      <c r="V728">
        <v>1336</v>
      </c>
      <c r="W728">
        <v>2</v>
      </c>
      <c r="X728" t="s">
        <v>77</v>
      </c>
      <c r="Y728">
        <v>1</v>
      </c>
      <c r="Z728">
        <v>1</v>
      </c>
      <c r="AA728">
        <v>100</v>
      </c>
      <c r="AB728">
        <v>3</v>
      </c>
      <c r="AC728">
        <v>1</v>
      </c>
      <c r="AD728">
        <v>2</v>
      </c>
      <c r="AE728">
        <v>2592</v>
      </c>
      <c r="AF728">
        <v>7129</v>
      </c>
      <c r="AG728">
        <v>5</v>
      </c>
      <c r="AH728">
        <v>13</v>
      </c>
      <c r="AI728">
        <v>3</v>
      </c>
      <c r="AJ728">
        <v>4</v>
      </c>
      <c r="AK728">
        <v>80</v>
      </c>
      <c r="AL728">
        <v>3</v>
      </c>
      <c r="AM728">
        <v>13</v>
      </c>
      <c r="AN728">
        <v>3</v>
      </c>
      <c r="AO728">
        <v>11</v>
      </c>
      <c r="AP728">
        <v>10</v>
      </c>
      <c r="AQ728">
        <v>3</v>
      </c>
      <c r="AR728">
        <v>8</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91</v>
      </c>
      <c r="C730" t="s">
        <v>69</v>
      </c>
      <c r="D730" t="s">
        <v>59</v>
      </c>
      <c r="E730" t="s">
        <v>161</v>
      </c>
      <c r="F730" t="s">
        <v>49</v>
      </c>
      <c r="G730" t="s">
        <v>1178</v>
      </c>
      <c r="H730">
        <v>1858</v>
      </c>
      <c r="I730" t="s">
        <v>62</v>
      </c>
      <c r="J730" t="s">
        <v>163</v>
      </c>
      <c r="K730" t="s">
        <v>79</v>
      </c>
      <c r="L730" t="s">
        <v>56</v>
      </c>
      <c r="M730" t="s">
        <v>54</v>
      </c>
      <c r="N730">
        <v>2</v>
      </c>
      <c r="O730">
        <v>-2</v>
      </c>
      <c r="P730">
        <v>0</v>
      </c>
      <c r="Q730">
        <v>28</v>
      </c>
      <c r="R730">
        <v>0</v>
      </c>
      <c r="T730">
        <v>0</v>
      </c>
      <c r="U730">
        <v>1</v>
      </c>
      <c r="V730">
        <v>280</v>
      </c>
      <c r="W730">
        <v>1</v>
      </c>
      <c r="X730" t="s">
        <v>55</v>
      </c>
      <c r="Y730">
        <v>1</v>
      </c>
      <c r="Z730">
        <v>3</v>
      </c>
      <c r="AA730">
        <v>43</v>
      </c>
      <c r="AB730">
        <v>3</v>
      </c>
      <c r="AC730">
        <v>1</v>
      </c>
      <c r="AD730">
        <v>4</v>
      </c>
      <c r="AE730">
        <v>2706</v>
      </c>
      <c r="AF730">
        <v>10494</v>
      </c>
      <c r="AG730">
        <v>1</v>
      </c>
      <c r="AH730">
        <v>15</v>
      </c>
      <c r="AI730">
        <v>3</v>
      </c>
      <c r="AJ730">
        <v>2</v>
      </c>
      <c r="AK730">
        <v>80</v>
      </c>
      <c r="AL730">
        <v>1</v>
      </c>
      <c r="AM730">
        <v>3</v>
      </c>
      <c r="AN730">
        <v>3</v>
      </c>
      <c r="AO730">
        <v>3</v>
      </c>
      <c r="AP730">
        <v>2</v>
      </c>
      <c r="AQ730">
        <v>2</v>
      </c>
      <c r="AR730">
        <v>2</v>
      </c>
    </row>
    <row r="731" spans="1:44" x14ac:dyDescent="0.3">
      <c r="A731" t="s">
        <v>56</v>
      </c>
      <c r="B731" t="s">
        <v>45</v>
      </c>
      <c r="C731" t="s">
        <v>69</v>
      </c>
      <c r="D731" t="s">
        <v>59</v>
      </c>
      <c r="E731" t="s">
        <v>60</v>
      </c>
      <c r="F731" t="s">
        <v>72</v>
      </c>
      <c r="G731" t="s">
        <v>1082</v>
      </c>
      <c r="H731">
        <v>1407</v>
      </c>
      <c r="I731" t="s">
        <v>62</v>
      </c>
      <c r="J731" t="s">
        <v>63</v>
      </c>
      <c r="K731" t="s">
        <v>53</v>
      </c>
      <c r="L731" t="s">
        <v>56</v>
      </c>
      <c r="M731" t="s">
        <v>54</v>
      </c>
      <c r="N731">
        <v>2</v>
      </c>
      <c r="O731">
        <v>-2</v>
      </c>
      <c r="P731">
        <v>0</v>
      </c>
      <c r="Q731">
        <v>26</v>
      </c>
      <c r="R731">
        <v>0</v>
      </c>
      <c r="T731">
        <v>0</v>
      </c>
      <c r="U731">
        <v>1</v>
      </c>
      <c r="V731">
        <v>683</v>
      </c>
      <c r="W731">
        <v>2</v>
      </c>
      <c r="X731" t="s">
        <v>65</v>
      </c>
      <c r="Y731">
        <v>1</v>
      </c>
      <c r="Z731">
        <v>1</v>
      </c>
      <c r="AA731">
        <v>36</v>
      </c>
      <c r="AB731">
        <v>2</v>
      </c>
      <c r="AC731">
        <v>1</v>
      </c>
      <c r="AD731">
        <v>4</v>
      </c>
      <c r="AE731">
        <v>3904</v>
      </c>
      <c r="AF731">
        <v>4050</v>
      </c>
      <c r="AG731">
        <v>0</v>
      </c>
      <c r="AH731">
        <v>12</v>
      </c>
      <c r="AI731">
        <v>3</v>
      </c>
      <c r="AJ731">
        <v>4</v>
      </c>
      <c r="AK731">
        <v>80</v>
      </c>
      <c r="AL731">
        <v>0</v>
      </c>
      <c r="AM731">
        <v>5</v>
      </c>
      <c r="AN731">
        <v>3</v>
      </c>
      <c r="AO731">
        <v>4</v>
      </c>
      <c r="AP731">
        <v>3</v>
      </c>
      <c r="AQ731">
        <v>1</v>
      </c>
      <c r="AR731">
        <v>1</v>
      </c>
    </row>
    <row r="732" spans="1:44" x14ac:dyDescent="0.3">
      <c r="A732" t="s">
        <v>56</v>
      </c>
      <c r="B732" t="s">
        <v>45</v>
      </c>
      <c r="C732" t="s">
        <v>69</v>
      </c>
      <c r="D732" t="s">
        <v>59</v>
      </c>
      <c r="E732" t="s">
        <v>48</v>
      </c>
      <c r="F732" t="s">
        <v>49</v>
      </c>
      <c r="G732" t="s">
        <v>1077</v>
      </c>
      <c r="H732">
        <v>1399</v>
      </c>
      <c r="I732" t="s">
        <v>62</v>
      </c>
      <c r="J732" t="s">
        <v>52</v>
      </c>
      <c r="K732" t="s">
        <v>64</v>
      </c>
      <c r="L732" t="s">
        <v>56</v>
      </c>
      <c r="M732" t="s">
        <v>54</v>
      </c>
      <c r="N732">
        <v>3</v>
      </c>
      <c r="O732">
        <v>-2</v>
      </c>
      <c r="P732">
        <v>0</v>
      </c>
      <c r="Q732">
        <v>25</v>
      </c>
      <c r="R732">
        <v>0</v>
      </c>
      <c r="T732">
        <v>0</v>
      </c>
      <c r="U732">
        <v>1</v>
      </c>
      <c r="V732">
        <v>1372</v>
      </c>
      <c r="W732">
        <v>18</v>
      </c>
      <c r="X732" t="s">
        <v>65</v>
      </c>
      <c r="Y732">
        <v>1</v>
      </c>
      <c r="Z732">
        <v>1</v>
      </c>
      <c r="AA732">
        <v>93</v>
      </c>
      <c r="AB732">
        <v>4</v>
      </c>
      <c r="AC732">
        <v>2</v>
      </c>
      <c r="AD732">
        <v>3</v>
      </c>
      <c r="AE732">
        <v>6232</v>
      </c>
      <c r="AF732">
        <v>12477</v>
      </c>
      <c r="AG732">
        <v>2</v>
      </c>
      <c r="AH732">
        <v>11</v>
      </c>
      <c r="AI732">
        <v>3</v>
      </c>
      <c r="AJ732">
        <v>2</v>
      </c>
      <c r="AK732">
        <v>80</v>
      </c>
      <c r="AL732">
        <v>0</v>
      </c>
      <c r="AM732">
        <v>6</v>
      </c>
      <c r="AN732">
        <v>2</v>
      </c>
      <c r="AO732">
        <v>3</v>
      </c>
      <c r="AP732">
        <v>2</v>
      </c>
      <c r="AQ732">
        <v>1</v>
      </c>
      <c r="AR732">
        <v>2</v>
      </c>
    </row>
    <row r="733" spans="1:44" x14ac:dyDescent="0.3">
      <c r="A733" t="s">
        <v>56</v>
      </c>
      <c r="B733" t="s">
        <v>91</v>
      </c>
      <c r="C733" t="s">
        <v>46</v>
      </c>
      <c r="D733" t="s">
        <v>59</v>
      </c>
      <c r="E733" t="s">
        <v>60</v>
      </c>
      <c r="F733" t="s">
        <v>49</v>
      </c>
      <c r="G733" t="s">
        <v>1076</v>
      </c>
      <c r="H733">
        <v>1397</v>
      </c>
      <c r="I733" t="s">
        <v>62</v>
      </c>
      <c r="J733" t="s">
        <v>83</v>
      </c>
      <c r="K733" t="s">
        <v>64</v>
      </c>
      <c r="L733" t="s">
        <v>56</v>
      </c>
      <c r="M733" t="s">
        <v>54</v>
      </c>
      <c r="N733">
        <v>2</v>
      </c>
      <c r="O733">
        <v>-2</v>
      </c>
      <c r="P733">
        <v>0</v>
      </c>
      <c r="Q733">
        <v>39</v>
      </c>
      <c r="R733">
        <v>0</v>
      </c>
      <c r="T733">
        <v>0</v>
      </c>
      <c r="U733">
        <v>1</v>
      </c>
      <c r="V733">
        <v>1485</v>
      </c>
      <c r="W733">
        <v>25</v>
      </c>
      <c r="X733" t="s">
        <v>55</v>
      </c>
      <c r="Y733">
        <v>1</v>
      </c>
      <c r="Z733">
        <v>3</v>
      </c>
      <c r="AA733">
        <v>71</v>
      </c>
      <c r="AB733">
        <v>3</v>
      </c>
      <c r="AC733">
        <v>3</v>
      </c>
      <c r="AD733">
        <v>3</v>
      </c>
      <c r="AE733">
        <v>10920</v>
      </c>
      <c r="AF733">
        <v>3449</v>
      </c>
      <c r="AG733">
        <v>3</v>
      </c>
      <c r="AH733">
        <v>21</v>
      </c>
      <c r="AI733">
        <v>4</v>
      </c>
      <c r="AJ733">
        <v>2</v>
      </c>
      <c r="AK733">
        <v>80</v>
      </c>
      <c r="AL733">
        <v>1</v>
      </c>
      <c r="AM733">
        <v>13</v>
      </c>
      <c r="AN733">
        <v>3</v>
      </c>
      <c r="AO733">
        <v>6</v>
      </c>
      <c r="AP733">
        <v>4</v>
      </c>
      <c r="AQ733">
        <v>0</v>
      </c>
      <c r="AR733">
        <v>5</v>
      </c>
    </row>
    <row r="734" spans="1:44" x14ac:dyDescent="0.3">
      <c r="A734" t="s">
        <v>56</v>
      </c>
      <c r="B734" t="s">
        <v>45</v>
      </c>
      <c r="C734" t="s">
        <v>69</v>
      </c>
      <c r="D734" t="s">
        <v>59</v>
      </c>
      <c r="E734" t="s">
        <v>48</v>
      </c>
      <c r="F734" t="s">
        <v>106</v>
      </c>
      <c r="G734" t="s">
        <v>1075</v>
      </c>
      <c r="H734">
        <v>1396</v>
      </c>
      <c r="I734" t="s">
        <v>62</v>
      </c>
      <c r="J734" t="s">
        <v>52</v>
      </c>
      <c r="K734" t="s">
        <v>64</v>
      </c>
      <c r="L734" t="s">
        <v>44</v>
      </c>
      <c r="M734" t="s">
        <v>54</v>
      </c>
      <c r="N734">
        <v>3</v>
      </c>
      <c r="O734">
        <v>-2</v>
      </c>
      <c r="P734">
        <v>0</v>
      </c>
      <c r="Q734">
        <v>32</v>
      </c>
      <c r="R734">
        <v>0</v>
      </c>
      <c r="T734">
        <v>0</v>
      </c>
      <c r="U734">
        <v>1</v>
      </c>
      <c r="V734">
        <v>499</v>
      </c>
      <c r="W734">
        <v>2</v>
      </c>
      <c r="X734" t="s">
        <v>65</v>
      </c>
      <c r="Y734">
        <v>1</v>
      </c>
      <c r="Z734">
        <v>3</v>
      </c>
      <c r="AA734">
        <v>36</v>
      </c>
      <c r="AB734">
        <v>3</v>
      </c>
      <c r="AC734">
        <v>2</v>
      </c>
      <c r="AD734">
        <v>2</v>
      </c>
      <c r="AE734">
        <v>4078</v>
      </c>
      <c r="AF734">
        <v>20497</v>
      </c>
      <c r="AG734">
        <v>0</v>
      </c>
      <c r="AH734">
        <v>13</v>
      </c>
      <c r="AI734">
        <v>3</v>
      </c>
      <c r="AJ734">
        <v>1</v>
      </c>
      <c r="AK734">
        <v>80</v>
      </c>
      <c r="AL734">
        <v>3</v>
      </c>
      <c r="AM734">
        <v>4</v>
      </c>
      <c r="AN734">
        <v>2</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57</v>
      </c>
      <c r="C739" t="s">
        <v>69</v>
      </c>
      <c r="D739" t="s">
        <v>59</v>
      </c>
      <c r="E739" t="s">
        <v>48</v>
      </c>
      <c r="F739" t="s">
        <v>49</v>
      </c>
      <c r="G739" t="s">
        <v>1074</v>
      </c>
      <c r="H739">
        <v>1395</v>
      </c>
      <c r="I739" t="s">
        <v>62</v>
      </c>
      <c r="J739" t="s">
        <v>52</v>
      </c>
      <c r="K739" t="s">
        <v>64</v>
      </c>
      <c r="L739" t="s">
        <v>56</v>
      </c>
      <c r="M739" t="s">
        <v>54</v>
      </c>
      <c r="N739">
        <v>2</v>
      </c>
      <c r="O739">
        <v>-2</v>
      </c>
      <c r="P739">
        <v>0</v>
      </c>
      <c r="Q739">
        <v>33</v>
      </c>
      <c r="R739">
        <v>0</v>
      </c>
      <c r="T739">
        <v>0</v>
      </c>
      <c r="U739">
        <v>1</v>
      </c>
      <c r="V739">
        <v>1111</v>
      </c>
      <c r="W739">
        <v>5</v>
      </c>
      <c r="X739" t="s">
        <v>65</v>
      </c>
      <c r="Y739">
        <v>1</v>
      </c>
      <c r="Z739">
        <v>2</v>
      </c>
      <c r="AA739">
        <v>61</v>
      </c>
      <c r="AB739">
        <v>3</v>
      </c>
      <c r="AC739">
        <v>2</v>
      </c>
      <c r="AD739">
        <v>4</v>
      </c>
      <c r="AE739">
        <v>9998</v>
      </c>
      <c r="AF739">
        <v>19293</v>
      </c>
      <c r="AG739">
        <v>6</v>
      </c>
      <c r="AH739">
        <v>13</v>
      </c>
      <c r="AI739">
        <v>3</v>
      </c>
      <c r="AJ739">
        <v>1</v>
      </c>
      <c r="AK739">
        <v>80</v>
      </c>
      <c r="AL739">
        <v>0</v>
      </c>
      <c r="AM739">
        <v>8</v>
      </c>
      <c r="AN739">
        <v>4</v>
      </c>
      <c r="AO739">
        <v>5</v>
      </c>
      <c r="AP739">
        <v>4</v>
      </c>
      <c r="AQ739">
        <v>1</v>
      </c>
      <c r="AR739">
        <v>2</v>
      </c>
    </row>
    <row r="740" spans="1:44" x14ac:dyDescent="0.3">
      <c r="A740" t="s">
        <v>56</v>
      </c>
      <c r="B740" t="s">
        <v>45</v>
      </c>
      <c r="C740" t="s">
        <v>46</v>
      </c>
      <c r="D740" t="s">
        <v>59</v>
      </c>
      <c r="E740" t="s">
        <v>60</v>
      </c>
      <c r="F740" t="s">
        <v>49</v>
      </c>
      <c r="G740" t="s">
        <v>1073</v>
      </c>
      <c r="H740">
        <v>1394</v>
      </c>
      <c r="I740" t="s">
        <v>62</v>
      </c>
      <c r="J740" t="s">
        <v>63</v>
      </c>
      <c r="K740" t="s">
        <v>64</v>
      </c>
      <c r="L740" t="s">
        <v>44</v>
      </c>
      <c r="M740" t="s">
        <v>54</v>
      </c>
      <c r="N740">
        <v>2</v>
      </c>
      <c r="O740">
        <v>-2</v>
      </c>
      <c r="P740">
        <v>0</v>
      </c>
      <c r="Q740">
        <v>37</v>
      </c>
      <c r="R740">
        <v>0</v>
      </c>
      <c r="T740">
        <v>0</v>
      </c>
      <c r="U740">
        <v>1</v>
      </c>
      <c r="V740">
        <v>1439</v>
      </c>
      <c r="W740">
        <v>4</v>
      </c>
      <c r="X740" t="s">
        <v>65</v>
      </c>
      <c r="Y740">
        <v>1</v>
      </c>
      <c r="Z740">
        <v>3</v>
      </c>
      <c r="AA740">
        <v>54</v>
      </c>
      <c r="AB740">
        <v>3</v>
      </c>
      <c r="AC740">
        <v>1</v>
      </c>
      <c r="AD740">
        <v>3</v>
      </c>
      <c r="AE740">
        <v>2996</v>
      </c>
      <c r="AF740">
        <v>5182</v>
      </c>
      <c r="AG740">
        <v>7</v>
      </c>
      <c r="AH740">
        <v>15</v>
      </c>
      <c r="AI740">
        <v>3</v>
      </c>
      <c r="AJ740">
        <v>4</v>
      </c>
      <c r="AK740">
        <v>80</v>
      </c>
      <c r="AL740">
        <v>0</v>
      </c>
      <c r="AM740">
        <v>8</v>
      </c>
      <c r="AN740">
        <v>3</v>
      </c>
      <c r="AO740">
        <v>6</v>
      </c>
      <c r="AP740">
        <v>4</v>
      </c>
      <c r="AQ740">
        <v>1</v>
      </c>
      <c r="AR740">
        <v>3</v>
      </c>
    </row>
    <row r="741" spans="1:44" x14ac:dyDescent="0.3">
      <c r="A741" t="s">
        <v>56</v>
      </c>
      <c r="B741" t="s">
        <v>57</v>
      </c>
      <c r="C741" t="s">
        <v>58</v>
      </c>
      <c r="D741" t="s">
        <v>59</v>
      </c>
      <c r="E741" t="s">
        <v>48</v>
      </c>
      <c r="F741" t="s">
        <v>106</v>
      </c>
      <c r="G741" t="s">
        <v>1071</v>
      </c>
      <c r="H741">
        <v>1391</v>
      </c>
      <c r="I741" t="s">
        <v>62</v>
      </c>
      <c r="J741" t="s">
        <v>52</v>
      </c>
      <c r="K741" t="s">
        <v>64</v>
      </c>
      <c r="L741" t="s">
        <v>56</v>
      </c>
      <c r="M741" t="s">
        <v>54</v>
      </c>
      <c r="N741">
        <v>5</v>
      </c>
      <c r="O741">
        <v>-2</v>
      </c>
      <c r="P741">
        <v>0</v>
      </c>
      <c r="Q741">
        <v>51</v>
      </c>
      <c r="R741">
        <v>0</v>
      </c>
      <c r="T741">
        <v>0</v>
      </c>
      <c r="U741">
        <v>1</v>
      </c>
      <c r="V741">
        <v>541</v>
      </c>
      <c r="W741">
        <v>2</v>
      </c>
      <c r="X741" t="s">
        <v>77</v>
      </c>
      <c r="Y741">
        <v>1</v>
      </c>
      <c r="Z741">
        <v>2</v>
      </c>
      <c r="AA741">
        <v>52</v>
      </c>
      <c r="AB741">
        <v>3</v>
      </c>
      <c r="AC741">
        <v>3</v>
      </c>
      <c r="AD741">
        <v>2</v>
      </c>
      <c r="AE741">
        <v>10596</v>
      </c>
      <c r="AF741">
        <v>15395</v>
      </c>
      <c r="AG741">
        <v>2</v>
      </c>
      <c r="AH741">
        <v>11</v>
      </c>
      <c r="AI741">
        <v>3</v>
      </c>
      <c r="AJ741">
        <v>2</v>
      </c>
      <c r="AK741">
        <v>80</v>
      </c>
      <c r="AL741">
        <v>0</v>
      </c>
      <c r="AM741">
        <v>14</v>
      </c>
      <c r="AN741">
        <v>3</v>
      </c>
      <c r="AO741">
        <v>4</v>
      </c>
      <c r="AP741">
        <v>2</v>
      </c>
      <c r="AQ741">
        <v>3</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46</v>
      </c>
      <c r="D745" t="s">
        <v>59</v>
      </c>
      <c r="E745" t="s">
        <v>48</v>
      </c>
      <c r="F745" t="s">
        <v>49</v>
      </c>
      <c r="G745" t="s">
        <v>1070</v>
      </c>
      <c r="H745">
        <v>1390</v>
      </c>
      <c r="I745" t="s">
        <v>62</v>
      </c>
      <c r="J745" t="s">
        <v>52</v>
      </c>
      <c r="K745" t="s">
        <v>64</v>
      </c>
      <c r="L745" t="s">
        <v>44</v>
      </c>
      <c r="M745" t="s">
        <v>54</v>
      </c>
      <c r="N745">
        <v>2</v>
      </c>
      <c r="O745">
        <v>-2</v>
      </c>
      <c r="P745">
        <v>0</v>
      </c>
      <c r="Q745">
        <v>39</v>
      </c>
      <c r="R745">
        <v>0</v>
      </c>
      <c r="T745">
        <v>0</v>
      </c>
      <c r="U745">
        <v>1</v>
      </c>
      <c r="V745">
        <v>1498</v>
      </c>
      <c r="W745">
        <v>21</v>
      </c>
      <c r="X745" t="s">
        <v>71</v>
      </c>
      <c r="Y745">
        <v>1</v>
      </c>
      <c r="Z745">
        <v>1</v>
      </c>
      <c r="AA745">
        <v>44</v>
      </c>
      <c r="AB745">
        <v>2</v>
      </c>
      <c r="AC745">
        <v>2</v>
      </c>
      <c r="AD745">
        <v>4</v>
      </c>
      <c r="AE745">
        <v>6120</v>
      </c>
      <c r="AF745">
        <v>3567</v>
      </c>
      <c r="AG745">
        <v>3</v>
      </c>
      <c r="AH745">
        <v>12</v>
      </c>
      <c r="AI745">
        <v>3</v>
      </c>
      <c r="AJ745">
        <v>4</v>
      </c>
      <c r="AK745">
        <v>80</v>
      </c>
      <c r="AL745">
        <v>2</v>
      </c>
      <c r="AM745">
        <v>8</v>
      </c>
      <c r="AN745">
        <v>4</v>
      </c>
      <c r="AO745">
        <v>5</v>
      </c>
      <c r="AP745">
        <v>4</v>
      </c>
      <c r="AQ745">
        <v>1</v>
      </c>
      <c r="AR745">
        <v>4</v>
      </c>
    </row>
    <row r="746" spans="1:44" x14ac:dyDescent="0.3">
      <c r="A746" t="s">
        <v>44</v>
      </c>
      <c r="B746" t="s">
        <v>45</v>
      </c>
      <c r="C746" t="s">
        <v>69</v>
      </c>
      <c r="D746" t="s">
        <v>47</v>
      </c>
      <c r="E746" t="s">
        <v>60</v>
      </c>
      <c r="F746" t="s">
        <v>72</v>
      </c>
      <c r="G746" t="s">
        <v>1069</v>
      </c>
      <c r="H746">
        <v>1389</v>
      </c>
      <c r="I746" t="s">
        <v>62</v>
      </c>
      <c r="J746" t="s">
        <v>81</v>
      </c>
      <c r="K746" t="s">
        <v>64</v>
      </c>
      <c r="L746" t="s">
        <v>44</v>
      </c>
      <c r="M746" t="s">
        <v>54</v>
      </c>
      <c r="N746">
        <v>3</v>
      </c>
      <c r="O746">
        <v>-2</v>
      </c>
      <c r="P746">
        <v>0</v>
      </c>
      <c r="Q746">
        <v>31</v>
      </c>
      <c r="R746">
        <v>1</v>
      </c>
      <c r="S746">
        <v>1</v>
      </c>
      <c r="T746">
        <v>1</v>
      </c>
      <c r="U746">
        <v>0</v>
      </c>
      <c r="V746">
        <v>330</v>
      </c>
      <c r="W746">
        <v>22</v>
      </c>
      <c r="X746" t="s">
        <v>71</v>
      </c>
      <c r="Y746">
        <v>1</v>
      </c>
      <c r="Z746">
        <v>4</v>
      </c>
      <c r="AA746">
        <v>98</v>
      </c>
      <c r="AB746">
        <v>3</v>
      </c>
      <c r="AC746">
        <v>2</v>
      </c>
      <c r="AD746">
        <v>3</v>
      </c>
      <c r="AE746">
        <v>6179</v>
      </c>
      <c r="AF746">
        <v>21057</v>
      </c>
      <c r="AG746">
        <v>1</v>
      </c>
      <c r="AH746">
        <v>15</v>
      </c>
      <c r="AI746">
        <v>3</v>
      </c>
      <c r="AJ746">
        <v>4</v>
      </c>
      <c r="AK746">
        <v>80</v>
      </c>
      <c r="AL746">
        <v>2</v>
      </c>
      <c r="AM746">
        <v>10</v>
      </c>
      <c r="AN746">
        <v>2</v>
      </c>
      <c r="AO746">
        <v>10</v>
      </c>
      <c r="AP746">
        <v>2</v>
      </c>
      <c r="AQ746">
        <v>6</v>
      </c>
      <c r="AR746">
        <v>7</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45</v>
      </c>
      <c r="C748" t="s">
        <v>69</v>
      </c>
      <c r="D748" t="s">
        <v>59</v>
      </c>
      <c r="E748" t="s">
        <v>48</v>
      </c>
      <c r="F748" t="s">
        <v>49</v>
      </c>
      <c r="G748" t="s">
        <v>1068</v>
      </c>
      <c r="H748">
        <v>1387</v>
      </c>
      <c r="I748" t="s">
        <v>62</v>
      </c>
      <c r="J748" t="s">
        <v>52</v>
      </c>
      <c r="K748" t="s">
        <v>64</v>
      </c>
      <c r="L748" t="s">
        <v>56</v>
      </c>
      <c r="M748" t="s">
        <v>54</v>
      </c>
      <c r="N748">
        <v>0</v>
      </c>
      <c r="O748">
        <v>-2</v>
      </c>
      <c r="P748">
        <v>0</v>
      </c>
      <c r="Q748">
        <v>28</v>
      </c>
      <c r="R748">
        <v>0</v>
      </c>
      <c r="T748">
        <v>0</v>
      </c>
      <c r="U748">
        <v>1</v>
      </c>
      <c r="V748">
        <v>736</v>
      </c>
      <c r="W748">
        <v>26</v>
      </c>
      <c r="X748" t="s">
        <v>77</v>
      </c>
      <c r="Y748">
        <v>1</v>
      </c>
      <c r="Z748">
        <v>3</v>
      </c>
      <c r="AA748">
        <v>48</v>
      </c>
      <c r="AB748">
        <v>2</v>
      </c>
      <c r="AC748">
        <v>2</v>
      </c>
      <c r="AD748">
        <v>3</v>
      </c>
      <c r="AE748">
        <v>4724</v>
      </c>
      <c r="AF748">
        <v>24232</v>
      </c>
      <c r="AG748">
        <v>1</v>
      </c>
      <c r="AH748">
        <v>11</v>
      </c>
      <c r="AI748">
        <v>3</v>
      </c>
      <c r="AJ748">
        <v>3</v>
      </c>
      <c r="AK748">
        <v>80</v>
      </c>
      <c r="AL748">
        <v>1</v>
      </c>
      <c r="AM748">
        <v>5</v>
      </c>
      <c r="AN748">
        <v>3</v>
      </c>
      <c r="AO748">
        <v>5</v>
      </c>
      <c r="AP748">
        <v>3</v>
      </c>
      <c r="AQ748">
        <v>0</v>
      </c>
      <c r="AR748">
        <v>4</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56</v>
      </c>
      <c r="B751" t="s">
        <v>57</v>
      </c>
      <c r="C751" t="s">
        <v>46</v>
      </c>
      <c r="D751" t="s">
        <v>59</v>
      </c>
      <c r="E751" t="s">
        <v>60</v>
      </c>
      <c r="F751" t="s">
        <v>49</v>
      </c>
      <c r="G751" t="s">
        <v>1066</v>
      </c>
      <c r="H751">
        <v>1382</v>
      </c>
      <c r="I751" t="s">
        <v>62</v>
      </c>
      <c r="J751" t="s">
        <v>63</v>
      </c>
      <c r="K751" t="s">
        <v>79</v>
      </c>
      <c r="L751" t="s">
        <v>56</v>
      </c>
      <c r="M751" t="s">
        <v>54</v>
      </c>
      <c r="N751">
        <v>2</v>
      </c>
      <c r="O751">
        <v>-2</v>
      </c>
      <c r="P751">
        <v>0</v>
      </c>
      <c r="Q751">
        <v>38</v>
      </c>
      <c r="R751">
        <v>0</v>
      </c>
      <c r="T751">
        <v>0</v>
      </c>
      <c r="U751">
        <v>1</v>
      </c>
      <c r="V751">
        <v>693</v>
      </c>
      <c r="W751">
        <v>7</v>
      </c>
      <c r="X751" t="s">
        <v>77</v>
      </c>
      <c r="Y751">
        <v>1</v>
      </c>
      <c r="Z751">
        <v>4</v>
      </c>
      <c r="AA751">
        <v>57</v>
      </c>
      <c r="AB751">
        <v>4</v>
      </c>
      <c r="AC751">
        <v>1</v>
      </c>
      <c r="AD751">
        <v>3</v>
      </c>
      <c r="AE751">
        <v>2610</v>
      </c>
      <c r="AF751">
        <v>15748</v>
      </c>
      <c r="AG751">
        <v>1</v>
      </c>
      <c r="AH751">
        <v>11</v>
      </c>
      <c r="AI751">
        <v>3</v>
      </c>
      <c r="AJ751">
        <v>4</v>
      </c>
      <c r="AK751">
        <v>80</v>
      </c>
      <c r="AL751">
        <v>3</v>
      </c>
      <c r="AM751">
        <v>4</v>
      </c>
      <c r="AN751">
        <v>3</v>
      </c>
      <c r="AO751">
        <v>4</v>
      </c>
      <c r="AP751">
        <v>2</v>
      </c>
      <c r="AQ751">
        <v>0</v>
      </c>
      <c r="AR751">
        <v>3</v>
      </c>
    </row>
    <row r="752" spans="1:44" x14ac:dyDescent="0.3">
      <c r="A752" t="s">
        <v>56</v>
      </c>
      <c r="B752" t="s">
        <v>45</v>
      </c>
      <c r="C752" t="s">
        <v>69</v>
      </c>
      <c r="D752" t="s">
        <v>59</v>
      </c>
      <c r="E752" t="s">
        <v>60</v>
      </c>
      <c r="F752" t="s">
        <v>72</v>
      </c>
      <c r="G752" t="s">
        <v>1063</v>
      </c>
      <c r="H752">
        <v>1377</v>
      </c>
      <c r="I752" t="s">
        <v>62</v>
      </c>
      <c r="J752" t="s">
        <v>68</v>
      </c>
      <c r="K752" t="s">
        <v>64</v>
      </c>
      <c r="L752" t="s">
        <v>56</v>
      </c>
      <c r="M752" t="s">
        <v>54</v>
      </c>
      <c r="N752">
        <v>1</v>
      </c>
      <c r="O752">
        <v>-2</v>
      </c>
      <c r="P752">
        <v>0</v>
      </c>
      <c r="Q752">
        <v>34</v>
      </c>
      <c r="R752">
        <v>0</v>
      </c>
      <c r="T752">
        <v>0</v>
      </c>
      <c r="U752">
        <v>1</v>
      </c>
      <c r="V752">
        <v>285</v>
      </c>
      <c r="W752">
        <v>29</v>
      </c>
      <c r="X752" t="s">
        <v>77</v>
      </c>
      <c r="Y752">
        <v>1</v>
      </c>
      <c r="Z752">
        <v>2</v>
      </c>
      <c r="AA752">
        <v>86</v>
      </c>
      <c r="AB752">
        <v>3</v>
      </c>
      <c r="AC752">
        <v>2</v>
      </c>
      <c r="AD752">
        <v>3</v>
      </c>
      <c r="AE752">
        <v>5429</v>
      </c>
      <c r="AF752">
        <v>17491</v>
      </c>
      <c r="AG752">
        <v>4</v>
      </c>
      <c r="AH752">
        <v>13</v>
      </c>
      <c r="AI752">
        <v>3</v>
      </c>
      <c r="AJ752">
        <v>1</v>
      </c>
      <c r="AK752">
        <v>80</v>
      </c>
      <c r="AL752">
        <v>2</v>
      </c>
      <c r="AM752">
        <v>10</v>
      </c>
      <c r="AN752">
        <v>3</v>
      </c>
      <c r="AO752">
        <v>8</v>
      </c>
      <c r="AP752">
        <v>7</v>
      </c>
      <c r="AQ752">
        <v>7</v>
      </c>
      <c r="AR752">
        <v>7</v>
      </c>
    </row>
    <row r="753" spans="1:44" x14ac:dyDescent="0.3">
      <c r="A753" t="s">
        <v>56</v>
      </c>
      <c r="B753" t="s">
        <v>45</v>
      </c>
      <c r="C753" t="s">
        <v>75</v>
      </c>
      <c r="D753" t="s">
        <v>59</v>
      </c>
      <c r="E753" t="s">
        <v>60</v>
      </c>
      <c r="F753" t="s">
        <v>49</v>
      </c>
      <c r="G753" t="s">
        <v>1060</v>
      </c>
      <c r="H753">
        <v>1373</v>
      </c>
      <c r="I753" t="s">
        <v>62</v>
      </c>
      <c r="J753" t="s">
        <v>81</v>
      </c>
      <c r="K753" t="s">
        <v>64</v>
      </c>
      <c r="L753" t="s">
        <v>44</v>
      </c>
      <c r="M753" t="s">
        <v>54</v>
      </c>
      <c r="N753">
        <v>0</v>
      </c>
      <c r="O753">
        <v>-2</v>
      </c>
      <c r="P753">
        <v>0</v>
      </c>
      <c r="Q753">
        <v>56</v>
      </c>
      <c r="R753">
        <v>0</v>
      </c>
      <c r="T753">
        <v>0</v>
      </c>
      <c r="U753">
        <v>1</v>
      </c>
      <c r="V753">
        <v>1369</v>
      </c>
      <c r="W753">
        <v>23</v>
      </c>
      <c r="X753" t="s">
        <v>77</v>
      </c>
      <c r="Y753">
        <v>1</v>
      </c>
      <c r="Z753">
        <v>4</v>
      </c>
      <c r="AA753">
        <v>68</v>
      </c>
      <c r="AB753">
        <v>3</v>
      </c>
      <c r="AC753">
        <v>4</v>
      </c>
      <c r="AD753">
        <v>2</v>
      </c>
      <c r="AE753">
        <v>13402</v>
      </c>
      <c r="AF753">
        <v>18235</v>
      </c>
      <c r="AG753">
        <v>4</v>
      </c>
      <c r="AH753">
        <v>12</v>
      </c>
      <c r="AI753">
        <v>3</v>
      </c>
      <c r="AJ753">
        <v>1</v>
      </c>
      <c r="AK753">
        <v>80</v>
      </c>
      <c r="AL753">
        <v>1</v>
      </c>
      <c r="AM753">
        <v>33</v>
      </c>
      <c r="AN753">
        <v>3</v>
      </c>
      <c r="AO753">
        <v>19</v>
      </c>
      <c r="AP753">
        <v>16</v>
      </c>
      <c r="AQ753">
        <v>15</v>
      </c>
      <c r="AR753">
        <v>9</v>
      </c>
    </row>
    <row r="754" spans="1:44" x14ac:dyDescent="0.3">
      <c r="A754" t="s">
        <v>44</v>
      </c>
      <c r="B754" t="s">
        <v>45</v>
      </c>
      <c r="C754" t="s">
        <v>75</v>
      </c>
      <c r="D754" t="s">
        <v>47</v>
      </c>
      <c r="E754" t="s">
        <v>48</v>
      </c>
      <c r="F754" t="s">
        <v>106</v>
      </c>
      <c r="G754" t="s">
        <v>1059</v>
      </c>
      <c r="H754">
        <v>1372</v>
      </c>
      <c r="I754" t="s">
        <v>62</v>
      </c>
      <c r="J754" t="s">
        <v>52</v>
      </c>
      <c r="K754" t="s">
        <v>53</v>
      </c>
      <c r="L754" t="s">
        <v>44</v>
      </c>
      <c r="M754" t="s">
        <v>54</v>
      </c>
      <c r="N754">
        <v>2</v>
      </c>
      <c r="O754">
        <v>-2</v>
      </c>
      <c r="P754">
        <v>0</v>
      </c>
      <c r="Q754">
        <v>55</v>
      </c>
      <c r="R754">
        <v>1</v>
      </c>
      <c r="S754">
        <v>1</v>
      </c>
      <c r="T754">
        <v>1</v>
      </c>
      <c r="U754">
        <v>0</v>
      </c>
      <c r="V754">
        <v>267</v>
      </c>
      <c r="W754">
        <v>13</v>
      </c>
      <c r="X754" t="s">
        <v>71</v>
      </c>
      <c r="Y754">
        <v>1</v>
      </c>
      <c r="Z754">
        <v>1</v>
      </c>
      <c r="AA754">
        <v>85</v>
      </c>
      <c r="AB754">
        <v>4</v>
      </c>
      <c r="AC754">
        <v>4</v>
      </c>
      <c r="AD754">
        <v>2</v>
      </c>
      <c r="AE754">
        <v>13695</v>
      </c>
      <c r="AF754">
        <v>9277</v>
      </c>
      <c r="AG754">
        <v>6</v>
      </c>
      <c r="AH754">
        <v>17</v>
      </c>
      <c r="AI754">
        <v>3</v>
      </c>
      <c r="AJ754">
        <v>3</v>
      </c>
      <c r="AK754">
        <v>80</v>
      </c>
      <c r="AL754">
        <v>0</v>
      </c>
      <c r="AM754">
        <v>24</v>
      </c>
      <c r="AN754">
        <v>2</v>
      </c>
      <c r="AO754">
        <v>19</v>
      </c>
      <c r="AP754">
        <v>7</v>
      </c>
      <c r="AQ754">
        <v>3</v>
      </c>
      <c r="AR754">
        <v>8</v>
      </c>
    </row>
    <row r="755" spans="1:44" x14ac:dyDescent="0.3">
      <c r="A755" t="s">
        <v>56</v>
      </c>
      <c r="B755" t="s">
        <v>57</v>
      </c>
      <c r="C755" t="s">
        <v>69</v>
      </c>
      <c r="D755" t="s">
        <v>59</v>
      </c>
      <c r="E755" t="s">
        <v>48</v>
      </c>
      <c r="F755" t="s">
        <v>49</v>
      </c>
      <c r="G755" t="s">
        <v>1058</v>
      </c>
      <c r="H755">
        <v>1371</v>
      </c>
      <c r="I755" t="s">
        <v>62</v>
      </c>
      <c r="J755" t="s">
        <v>52</v>
      </c>
      <c r="K755" t="s">
        <v>53</v>
      </c>
      <c r="L755" t="s">
        <v>56</v>
      </c>
      <c r="M755" t="s">
        <v>54</v>
      </c>
      <c r="N755">
        <v>3</v>
      </c>
      <c r="O755">
        <v>-2</v>
      </c>
      <c r="P755">
        <v>0</v>
      </c>
      <c r="Q755">
        <v>27</v>
      </c>
      <c r="R755">
        <v>0</v>
      </c>
      <c r="T755">
        <v>0</v>
      </c>
      <c r="U755">
        <v>1</v>
      </c>
      <c r="V755">
        <v>793</v>
      </c>
      <c r="W755">
        <v>2</v>
      </c>
      <c r="X755" t="s">
        <v>65</v>
      </c>
      <c r="Y755">
        <v>1</v>
      </c>
      <c r="Z755">
        <v>4</v>
      </c>
      <c r="AA755">
        <v>43</v>
      </c>
      <c r="AB755">
        <v>1</v>
      </c>
      <c r="AC755">
        <v>2</v>
      </c>
      <c r="AD755">
        <v>4</v>
      </c>
      <c r="AE755">
        <v>5071</v>
      </c>
      <c r="AF755">
        <v>20392</v>
      </c>
      <c r="AG755">
        <v>3</v>
      </c>
      <c r="AH755">
        <v>20</v>
      </c>
      <c r="AI755">
        <v>4</v>
      </c>
      <c r="AJ755">
        <v>2</v>
      </c>
      <c r="AK755">
        <v>80</v>
      </c>
      <c r="AL755">
        <v>0</v>
      </c>
      <c r="AM755">
        <v>8</v>
      </c>
      <c r="AN755">
        <v>3</v>
      </c>
      <c r="AO755">
        <v>6</v>
      </c>
      <c r="AP755">
        <v>2</v>
      </c>
      <c r="AQ755">
        <v>0</v>
      </c>
      <c r="AR755">
        <v>0</v>
      </c>
    </row>
    <row r="756" spans="1:44" x14ac:dyDescent="0.3">
      <c r="A756" t="s">
        <v>56</v>
      </c>
      <c r="B756" t="s">
        <v>45</v>
      </c>
      <c r="C756" t="s">
        <v>58</v>
      </c>
      <c r="D756" t="s">
        <v>59</v>
      </c>
      <c r="E756" t="s">
        <v>60</v>
      </c>
      <c r="F756" t="s">
        <v>49</v>
      </c>
      <c r="G756" t="s">
        <v>1053</v>
      </c>
      <c r="H756">
        <v>1363</v>
      </c>
      <c r="I756" t="s">
        <v>62</v>
      </c>
      <c r="J756" t="s">
        <v>81</v>
      </c>
      <c r="K756" t="s">
        <v>53</v>
      </c>
      <c r="L756" t="s">
        <v>56</v>
      </c>
      <c r="M756" t="s">
        <v>54</v>
      </c>
      <c r="N756">
        <v>2</v>
      </c>
      <c r="O756">
        <v>-2</v>
      </c>
      <c r="P756">
        <v>0</v>
      </c>
      <c r="Q756">
        <v>48</v>
      </c>
      <c r="R756">
        <v>0</v>
      </c>
      <c r="T756">
        <v>0</v>
      </c>
      <c r="U756">
        <v>1</v>
      </c>
      <c r="V756">
        <v>855</v>
      </c>
      <c r="W756">
        <v>4</v>
      </c>
      <c r="X756" t="s">
        <v>77</v>
      </c>
      <c r="Y756">
        <v>1</v>
      </c>
      <c r="Z756">
        <v>4</v>
      </c>
      <c r="AA756">
        <v>54</v>
      </c>
      <c r="AB756">
        <v>3</v>
      </c>
      <c r="AC756">
        <v>3</v>
      </c>
      <c r="AD756">
        <v>4</v>
      </c>
      <c r="AE756">
        <v>7898</v>
      </c>
      <c r="AF756">
        <v>18706</v>
      </c>
      <c r="AG756">
        <v>1</v>
      </c>
      <c r="AH756">
        <v>11</v>
      </c>
      <c r="AI756">
        <v>3</v>
      </c>
      <c r="AJ756">
        <v>3</v>
      </c>
      <c r="AK756">
        <v>80</v>
      </c>
      <c r="AL756">
        <v>0</v>
      </c>
      <c r="AM756">
        <v>11</v>
      </c>
      <c r="AN756">
        <v>3</v>
      </c>
      <c r="AO756">
        <v>10</v>
      </c>
      <c r="AP756">
        <v>9</v>
      </c>
      <c r="AQ756">
        <v>0</v>
      </c>
      <c r="AR756">
        <v>8</v>
      </c>
    </row>
    <row r="757" spans="1:44" x14ac:dyDescent="0.3">
      <c r="A757" t="s">
        <v>56</v>
      </c>
      <c r="B757" t="s">
        <v>45</v>
      </c>
      <c r="C757" t="s">
        <v>46</v>
      </c>
      <c r="D757" t="s">
        <v>59</v>
      </c>
      <c r="E757" t="s">
        <v>60</v>
      </c>
      <c r="F757" t="s">
        <v>49</v>
      </c>
      <c r="G757" t="s">
        <v>1051</v>
      </c>
      <c r="H757">
        <v>1361</v>
      </c>
      <c r="I757" t="s">
        <v>62</v>
      </c>
      <c r="J757" t="s">
        <v>68</v>
      </c>
      <c r="K757" t="s">
        <v>64</v>
      </c>
      <c r="L757" t="s">
        <v>56</v>
      </c>
      <c r="M757" t="s">
        <v>54</v>
      </c>
      <c r="N757">
        <v>3</v>
      </c>
      <c r="O757">
        <v>-2</v>
      </c>
      <c r="P757">
        <v>0</v>
      </c>
      <c r="Q757">
        <v>40</v>
      </c>
      <c r="R757">
        <v>0</v>
      </c>
      <c r="T757">
        <v>0</v>
      </c>
      <c r="U757">
        <v>1</v>
      </c>
      <c r="V757">
        <v>329</v>
      </c>
      <c r="W757">
        <v>1</v>
      </c>
      <c r="X757" t="s">
        <v>71</v>
      </c>
      <c r="Y757">
        <v>1</v>
      </c>
      <c r="Z757">
        <v>2</v>
      </c>
      <c r="AA757">
        <v>88</v>
      </c>
      <c r="AB757">
        <v>3</v>
      </c>
      <c r="AC757">
        <v>1</v>
      </c>
      <c r="AD757">
        <v>2</v>
      </c>
      <c r="AE757">
        <v>2387</v>
      </c>
      <c r="AF757">
        <v>6762</v>
      </c>
      <c r="AG757">
        <v>3</v>
      </c>
      <c r="AH757">
        <v>22</v>
      </c>
      <c r="AI757">
        <v>4</v>
      </c>
      <c r="AJ757">
        <v>3</v>
      </c>
      <c r="AK757">
        <v>80</v>
      </c>
      <c r="AL757">
        <v>1</v>
      </c>
      <c r="AM757">
        <v>7</v>
      </c>
      <c r="AN757">
        <v>3</v>
      </c>
      <c r="AO757">
        <v>4</v>
      </c>
      <c r="AP757">
        <v>2</v>
      </c>
      <c r="AQ757">
        <v>0</v>
      </c>
      <c r="AR757">
        <v>3</v>
      </c>
    </row>
    <row r="758" spans="1:44" x14ac:dyDescent="0.3">
      <c r="A758" t="s">
        <v>56</v>
      </c>
      <c r="B758" t="s">
        <v>45</v>
      </c>
      <c r="C758" t="s">
        <v>69</v>
      </c>
      <c r="D758" t="s">
        <v>59</v>
      </c>
      <c r="E758" t="s">
        <v>60</v>
      </c>
      <c r="F758" t="s">
        <v>72</v>
      </c>
      <c r="G758" t="s">
        <v>1049</v>
      </c>
      <c r="H758">
        <v>1358</v>
      </c>
      <c r="I758" t="s">
        <v>62</v>
      </c>
      <c r="J758" t="s">
        <v>68</v>
      </c>
      <c r="K758" t="s">
        <v>64</v>
      </c>
      <c r="L758" t="s">
        <v>56</v>
      </c>
      <c r="M758" t="s">
        <v>54</v>
      </c>
      <c r="N758">
        <v>6</v>
      </c>
      <c r="O758">
        <v>-2</v>
      </c>
      <c r="P758">
        <v>0</v>
      </c>
      <c r="Q758">
        <v>25</v>
      </c>
      <c r="R758">
        <v>0</v>
      </c>
      <c r="T758">
        <v>0</v>
      </c>
      <c r="U758">
        <v>1</v>
      </c>
      <c r="V758">
        <v>882</v>
      </c>
      <c r="W758">
        <v>19</v>
      </c>
      <c r="X758" t="s">
        <v>65</v>
      </c>
      <c r="Y758">
        <v>1</v>
      </c>
      <c r="Z758">
        <v>4</v>
      </c>
      <c r="AA758">
        <v>67</v>
      </c>
      <c r="AB758">
        <v>3</v>
      </c>
      <c r="AC758">
        <v>1</v>
      </c>
      <c r="AD758">
        <v>4</v>
      </c>
      <c r="AE758">
        <v>3669</v>
      </c>
      <c r="AF758">
        <v>9075</v>
      </c>
      <c r="AG758">
        <v>3</v>
      </c>
      <c r="AH758">
        <v>11</v>
      </c>
      <c r="AI758">
        <v>3</v>
      </c>
      <c r="AJ758">
        <v>3</v>
      </c>
      <c r="AK758">
        <v>80</v>
      </c>
      <c r="AL758">
        <v>3</v>
      </c>
      <c r="AM758">
        <v>7</v>
      </c>
      <c r="AN758">
        <v>2</v>
      </c>
      <c r="AO758">
        <v>3</v>
      </c>
      <c r="AP758">
        <v>2</v>
      </c>
      <c r="AQ758">
        <v>1</v>
      </c>
      <c r="AR758">
        <v>2</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45</v>
      </c>
      <c r="C762" t="s">
        <v>58</v>
      </c>
      <c r="D762" t="s">
        <v>59</v>
      </c>
      <c r="E762" t="s">
        <v>161</v>
      </c>
      <c r="F762" t="s">
        <v>49</v>
      </c>
      <c r="G762" t="s">
        <v>1046</v>
      </c>
      <c r="H762">
        <v>1352</v>
      </c>
      <c r="I762" t="s">
        <v>62</v>
      </c>
      <c r="J762" t="s">
        <v>95</v>
      </c>
      <c r="K762" t="s">
        <v>79</v>
      </c>
      <c r="L762" t="s">
        <v>44</v>
      </c>
      <c r="M762" t="s">
        <v>54</v>
      </c>
      <c r="N762">
        <v>2</v>
      </c>
      <c r="O762">
        <v>-2</v>
      </c>
      <c r="P762">
        <v>0</v>
      </c>
      <c r="Q762">
        <v>51</v>
      </c>
      <c r="R762">
        <v>0</v>
      </c>
      <c r="T762">
        <v>0</v>
      </c>
      <c r="U762">
        <v>1</v>
      </c>
      <c r="V762">
        <v>770</v>
      </c>
      <c r="W762">
        <v>5</v>
      </c>
      <c r="X762" t="s">
        <v>77</v>
      </c>
      <c r="Y762">
        <v>1</v>
      </c>
      <c r="Z762">
        <v>3</v>
      </c>
      <c r="AA762">
        <v>84</v>
      </c>
      <c r="AB762">
        <v>3</v>
      </c>
      <c r="AC762">
        <v>4</v>
      </c>
      <c r="AD762">
        <v>2</v>
      </c>
      <c r="AE762">
        <v>14026</v>
      </c>
      <c r="AF762">
        <v>17588</v>
      </c>
      <c r="AG762">
        <v>1</v>
      </c>
      <c r="AH762">
        <v>11</v>
      </c>
      <c r="AI762">
        <v>3</v>
      </c>
      <c r="AJ762">
        <v>2</v>
      </c>
      <c r="AK762">
        <v>80</v>
      </c>
      <c r="AL762">
        <v>1</v>
      </c>
      <c r="AM762">
        <v>33</v>
      </c>
      <c r="AN762">
        <v>3</v>
      </c>
      <c r="AO762">
        <v>33</v>
      </c>
      <c r="AP762">
        <v>9</v>
      </c>
      <c r="AQ762">
        <v>0</v>
      </c>
      <c r="AR762">
        <v>10</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57</v>
      </c>
      <c r="C765" t="s">
        <v>46</v>
      </c>
      <c r="D765" t="s">
        <v>59</v>
      </c>
      <c r="E765" t="s">
        <v>60</v>
      </c>
      <c r="F765" t="s">
        <v>49</v>
      </c>
      <c r="G765" t="s">
        <v>1045</v>
      </c>
      <c r="H765">
        <v>1350</v>
      </c>
      <c r="I765" t="s">
        <v>62</v>
      </c>
      <c r="J765" t="s">
        <v>63</v>
      </c>
      <c r="K765" t="s">
        <v>53</v>
      </c>
      <c r="L765" t="s">
        <v>44</v>
      </c>
      <c r="M765" t="s">
        <v>54</v>
      </c>
      <c r="N765">
        <v>3</v>
      </c>
      <c r="O765">
        <v>-2</v>
      </c>
      <c r="P765">
        <v>0</v>
      </c>
      <c r="Q765">
        <v>35</v>
      </c>
      <c r="R765">
        <v>0</v>
      </c>
      <c r="T765">
        <v>0</v>
      </c>
      <c r="U765">
        <v>1</v>
      </c>
      <c r="V765">
        <v>482</v>
      </c>
      <c r="W765">
        <v>4</v>
      </c>
      <c r="X765" t="s">
        <v>71</v>
      </c>
      <c r="Y765">
        <v>1</v>
      </c>
      <c r="Z765">
        <v>3</v>
      </c>
      <c r="AA765">
        <v>87</v>
      </c>
      <c r="AB765">
        <v>3</v>
      </c>
      <c r="AC765">
        <v>2</v>
      </c>
      <c r="AD765">
        <v>3</v>
      </c>
      <c r="AE765">
        <v>4249</v>
      </c>
      <c r="AF765">
        <v>2690</v>
      </c>
      <c r="AG765">
        <v>1</v>
      </c>
      <c r="AH765">
        <v>11</v>
      </c>
      <c r="AI765">
        <v>3</v>
      </c>
      <c r="AJ765">
        <v>2</v>
      </c>
      <c r="AK765">
        <v>80</v>
      </c>
      <c r="AL765">
        <v>0</v>
      </c>
      <c r="AM765">
        <v>9</v>
      </c>
      <c r="AN765">
        <v>3</v>
      </c>
      <c r="AO765">
        <v>9</v>
      </c>
      <c r="AP765">
        <v>6</v>
      </c>
      <c r="AQ765">
        <v>1</v>
      </c>
      <c r="AR765">
        <v>1</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49</v>
      </c>
      <c r="G769" t="s">
        <v>1043</v>
      </c>
      <c r="H769">
        <v>1346</v>
      </c>
      <c r="I769" t="s">
        <v>62</v>
      </c>
      <c r="J769" t="s">
        <v>63</v>
      </c>
      <c r="K769" t="s">
        <v>53</v>
      </c>
      <c r="L769" t="s">
        <v>56</v>
      </c>
      <c r="M769" t="s">
        <v>54</v>
      </c>
      <c r="N769">
        <v>4</v>
      </c>
      <c r="O769">
        <v>-2</v>
      </c>
      <c r="P769">
        <v>0</v>
      </c>
      <c r="Q769">
        <v>40</v>
      </c>
      <c r="R769">
        <v>0</v>
      </c>
      <c r="T769">
        <v>0</v>
      </c>
      <c r="U769">
        <v>1</v>
      </c>
      <c r="V769">
        <v>523</v>
      </c>
      <c r="W769">
        <v>2</v>
      </c>
      <c r="X769" t="s">
        <v>77</v>
      </c>
      <c r="Y769">
        <v>1</v>
      </c>
      <c r="Z769">
        <v>3</v>
      </c>
      <c r="AA769">
        <v>98</v>
      </c>
      <c r="AB769">
        <v>3</v>
      </c>
      <c r="AC769">
        <v>2</v>
      </c>
      <c r="AD769">
        <v>4</v>
      </c>
      <c r="AE769">
        <v>4661</v>
      </c>
      <c r="AF769">
        <v>22455</v>
      </c>
      <c r="AG769">
        <v>1</v>
      </c>
      <c r="AH769">
        <v>13</v>
      </c>
      <c r="AI769">
        <v>3</v>
      </c>
      <c r="AJ769">
        <v>3</v>
      </c>
      <c r="AK769">
        <v>80</v>
      </c>
      <c r="AL769">
        <v>0</v>
      </c>
      <c r="AM769">
        <v>9</v>
      </c>
      <c r="AN769">
        <v>3</v>
      </c>
      <c r="AO769">
        <v>9</v>
      </c>
      <c r="AP769">
        <v>8</v>
      </c>
      <c r="AQ769">
        <v>8</v>
      </c>
      <c r="AR769">
        <v>8</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45</v>
      </c>
      <c r="C771" t="s">
        <v>69</v>
      </c>
      <c r="D771" t="s">
        <v>59</v>
      </c>
      <c r="E771" t="s">
        <v>60</v>
      </c>
      <c r="F771" t="s">
        <v>49</v>
      </c>
      <c r="G771" t="s">
        <v>1042</v>
      </c>
      <c r="H771">
        <v>1344</v>
      </c>
      <c r="I771" t="s">
        <v>62</v>
      </c>
      <c r="J771" t="s">
        <v>83</v>
      </c>
      <c r="K771" t="s">
        <v>79</v>
      </c>
      <c r="L771" t="s">
        <v>56</v>
      </c>
      <c r="M771" t="s">
        <v>54</v>
      </c>
      <c r="N771">
        <v>0</v>
      </c>
      <c r="O771">
        <v>-2</v>
      </c>
      <c r="P771">
        <v>0</v>
      </c>
      <c r="Q771">
        <v>34</v>
      </c>
      <c r="R771">
        <v>0</v>
      </c>
      <c r="T771">
        <v>0</v>
      </c>
      <c r="U771">
        <v>1</v>
      </c>
      <c r="V771">
        <v>943</v>
      </c>
      <c r="W771">
        <v>9</v>
      </c>
      <c r="X771" t="s">
        <v>77</v>
      </c>
      <c r="Y771">
        <v>1</v>
      </c>
      <c r="Z771">
        <v>4</v>
      </c>
      <c r="AA771">
        <v>86</v>
      </c>
      <c r="AB771">
        <v>3</v>
      </c>
      <c r="AC771">
        <v>3</v>
      </c>
      <c r="AD771">
        <v>4</v>
      </c>
      <c r="AE771">
        <v>8500</v>
      </c>
      <c r="AF771">
        <v>5494</v>
      </c>
      <c r="AG771">
        <v>0</v>
      </c>
      <c r="AH771">
        <v>11</v>
      </c>
      <c r="AI771">
        <v>3</v>
      </c>
      <c r="AJ771">
        <v>4</v>
      </c>
      <c r="AK771">
        <v>80</v>
      </c>
      <c r="AL771">
        <v>1</v>
      </c>
      <c r="AM771">
        <v>10</v>
      </c>
      <c r="AN771">
        <v>2</v>
      </c>
      <c r="AO771">
        <v>9</v>
      </c>
      <c r="AP771">
        <v>7</v>
      </c>
      <c r="AQ771">
        <v>1</v>
      </c>
      <c r="AR771">
        <v>6</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91</v>
      </c>
      <c r="C773" t="s">
        <v>46</v>
      </c>
      <c r="D773" t="s">
        <v>59</v>
      </c>
      <c r="E773" t="s">
        <v>60</v>
      </c>
      <c r="F773" t="s">
        <v>49</v>
      </c>
      <c r="G773" t="s">
        <v>1041</v>
      </c>
      <c r="H773">
        <v>1340</v>
      </c>
      <c r="I773" t="s">
        <v>62</v>
      </c>
      <c r="J773" t="s">
        <v>63</v>
      </c>
      <c r="K773" t="s">
        <v>79</v>
      </c>
      <c r="L773" t="s">
        <v>56</v>
      </c>
      <c r="M773" t="s">
        <v>54</v>
      </c>
      <c r="N773">
        <v>0</v>
      </c>
      <c r="O773">
        <v>-2</v>
      </c>
      <c r="P773">
        <v>0</v>
      </c>
      <c r="Q773">
        <v>40</v>
      </c>
      <c r="R773">
        <v>0</v>
      </c>
      <c r="T773">
        <v>0</v>
      </c>
      <c r="U773">
        <v>1</v>
      </c>
      <c r="V773">
        <v>458</v>
      </c>
      <c r="W773">
        <v>16</v>
      </c>
      <c r="X773" t="s">
        <v>55</v>
      </c>
      <c r="Y773">
        <v>1</v>
      </c>
      <c r="Z773">
        <v>3</v>
      </c>
      <c r="AA773">
        <v>74</v>
      </c>
      <c r="AB773">
        <v>3</v>
      </c>
      <c r="AC773">
        <v>1</v>
      </c>
      <c r="AD773">
        <v>3</v>
      </c>
      <c r="AE773">
        <v>3544</v>
      </c>
      <c r="AF773">
        <v>8532</v>
      </c>
      <c r="AG773">
        <v>9</v>
      </c>
      <c r="AH773">
        <v>16</v>
      </c>
      <c r="AI773">
        <v>3</v>
      </c>
      <c r="AJ773">
        <v>2</v>
      </c>
      <c r="AK773">
        <v>80</v>
      </c>
      <c r="AL773">
        <v>1</v>
      </c>
      <c r="AM773">
        <v>6</v>
      </c>
      <c r="AN773">
        <v>3</v>
      </c>
      <c r="AO773">
        <v>4</v>
      </c>
      <c r="AP773">
        <v>2</v>
      </c>
      <c r="AQ773">
        <v>0</v>
      </c>
      <c r="AR773">
        <v>0</v>
      </c>
    </row>
    <row r="774" spans="1:44" x14ac:dyDescent="0.3">
      <c r="A774" t="s">
        <v>56</v>
      </c>
      <c r="B774" t="s">
        <v>45</v>
      </c>
      <c r="C774" t="s">
        <v>75</v>
      </c>
      <c r="D774" t="s">
        <v>59</v>
      </c>
      <c r="E774" t="s">
        <v>161</v>
      </c>
      <c r="F774" t="s">
        <v>49</v>
      </c>
      <c r="G774" t="s">
        <v>1040</v>
      </c>
      <c r="H774">
        <v>1338</v>
      </c>
      <c r="I774" t="s">
        <v>62</v>
      </c>
      <c r="J774" t="s">
        <v>95</v>
      </c>
      <c r="K774" t="s">
        <v>53</v>
      </c>
      <c r="L774" t="s">
        <v>56</v>
      </c>
      <c r="M774" t="s">
        <v>54</v>
      </c>
      <c r="N774">
        <v>4</v>
      </c>
      <c r="O774">
        <v>-2</v>
      </c>
      <c r="P774">
        <v>0</v>
      </c>
      <c r="Q774">
        <v>56</v>
      </c>
      <c r="R774">
        <v>0</v>
      </c>
      <c r="T774">
        <v>0</v>
      </c>
      <c r="U774">
        <v>1</v>
      </c>
      <c r="V774">
        <v>206</v>
      </c>
      <c r="W774">
        <v>8</v>
      </c>
      <c r="X774" t="s">
        <v>71</v>
      </c>
      <c r="Y774">
        <v>1</v>
      </c>
      <c r="Z774">
        <v>4</v>
      </c>
      <c r="AA774">
        <v>99</v>
      </c>
      <c r="AB774">
        <v>3</v>
      </c>
      <c r="AC774">
        <v>5</v>
      </c>
      <c r="AD774">
        <v>2</v>
      </c>
      <c r="AE774">
        <v>19717</v>
      </c>
      <c r="AF774">
        <v>4022</v>
      </c>
      <c r="AG774">
        <v>6</v>
      </c>
      <c r="AH774">
        <v>14</v>
      </c>
      <c r="AI774">
        <v>3</v>
      </c>
      <c r="AJ774">
        <v>1</v>
      </c>
      <c r="AK774">
        <v>80</v>
      </c>
      <c r="AL774">
        <v>0</v>
      </c>
      <c r="AM774">
        <v>36</v>
      </c>
      <c r="AN774">
        <v>3</v>
      </c>
      <c r="AO774">
        <v>7</v>
      </c>
      <c r="AP774">
        <v>3</v>
      </c>
      <c r="AQ774">
        <v>7</v>
      </c>
      <c r="AR774">
        <v>7</v>
      </c>
    </row>
    <row r="775" spans="1:44" x14ac:dyDescent="0.3">
      <c r="A775" t="s">
        <v>56</v>
      </c>
      <c r="B775" t="s">
        <v>91</v>
      </c>
      <c r="C775" t="s">
        <v>46</v>
      </c>
      <c r="D775" t="s">
        <v>59</v>
      </c>
      <c r="E775" t="s">
        <v>60</v>
      </c>
      <c r="F775" t="s">
        <v>49</v>
      </c>
      <c r="G775" t="s">
        <v>1038</v>
      </c>
      <c r="H775">
        <v>1334</v>
      </c>
      <c r="I775" t="s">
        <v>62</v>
      </c>
      <c r="J775" t="s">
        <v>95</v>
      </c>
      <c r="K775" t="s">
        <v>64</v>
      </c>
      <c r="L775" t="s">
        <v>44</v>
      </c>
      <c r="M775" t="s">
        <v>54</v>
      </c>
      <c r="N775">
        <v>3</v>
      </c>
      <c r="O775">
        <v>-2</v>
      </c>
      <c r="P775">
        <v>0</v>
      </c>
      <c r="Q775">
        <v>42</v>
      </c>
      <c r="R775">
        <v>0</v>
      </c>
      <c r="T775">
        <v>0</v>
      </c>
      <c r="U775">
        <v>1</v>
      </c>
      <c r="V775">
        <v>495</v>
      </c>
      <c r="W775">
        <v>2</v>
      </c>
      <c r="X775" t="s">
        <v>65</v>
      </c>
      <c r="Y775">
        <v>1</v>
      </c>
      <c r="Z775">
        <v>3</v>
      </c>
      <c r="AA775">
        <v>37</v>
      </c>
      <c r="AB775">
        <v>3</v>
      </c>
      <c r="AC775">
        <v>4</v>
      </c>
      <c r="AD775">
        <v>3</v>
      </c>
      <c r="AE775">
        <v>17861</v>
      </c>
      <c r="AF775">
        <v>26582</v>
      </c>
      <c r="AG775">
        <v>0</v>
      </c>
      <c r="AH775">
        <v>13</v>
      </c>
      <c r="AI775">
        <v>3</v>
      </c>
      <c r="AJ775">
        <v>4</v>
      </c>
      <c r="AK775">
        <v>80</v>
      </c>
      <c r="AL775">
        <v>0</v>
      </c>
      <c r="AM775">
        <v>21</v>
      </c>
      <c r="AN775">
        <v>2</v>
      </c>
      <c r="AO775">
        <v>20</v>
      </c>
      <c r="AP775">
        <v>8</v>
      </c>
      <c r="AQ775">
        <v>2</v>
      </c>
      <c r="AR775">
        <v>10</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45</v>
      </c>
      <c r="C778" t="s">
        <v>46</v>
      </c>
      <c r="D778" t="s">
        <v>47</v>
      </c>
      <c r="E778" t="s">
        <v>60</v>
      </c>
      <c r="F778" t="s">
        <v>49</v>
      </c>
      <c r="G778" t="s">
        <v>1037</v>
      </c>
      <c r="H778">
        <v>1333</v>
      </c>
      <c r="I778" t="s">
        <v>62</v>
      </c>
      <c r="J778" t="s">
        <v>68</v>
      </c>
      <c r="K778" t="s">
        <v>64</v>
      </c>
      <c r="L778" t="s">
        <v>56</v>
      </c>
      <c r="M778" t="s">
        <v>54</v>
      </c>
      <c r="N778">
        <v>4</v>
      </c>
      <c r="O778">
        <v>-2</v>
      </c>
      <c r="P778">
        <v>0</v>
      </c>
      <c r="Q778">
        <v>44</v>
      </c>
      <c r="R778">
        <v>1</v>
      </c>
      <c r="S778">
        <v>1</v>
      </c>
      <c r="T778">
        <v>1</v>
      </c>
      <c r="U778">
        <v>0</v>
      </c>
      <c r="V778">
        <v>935</v>
      </c>
      <c r="W778">
        <v>3</v>
      </c>
      <c r="X778" t="s">
        <v>77</v>
      </c>
      <c r="Y778">
        <v>1</v>
      </c>
      <c r="Z778">
        <v>1</v>
      </c>
      <c r="AA778">
        <v>89</v>
      </c>
      <c r="AB778">
        <v>3</v>
      </c>
      <c r="AC778">
        <v>1</v>
      </c>
      <c r="AD778">
        <v>3</v>
      </c>
      <c r="AE778">
        <v>2362</v>
      </c>
      <c r="AF778">
        <v>14669</v>
      </c>
      <c r="AG778">
        <v>4</v>
      </c>
      <c r="AH778">
        <v>12</v>
      </c>
      <c r="AI778">
        <v>3</v>
      </c>
      <c r="AJ778">
        <v>3</v>
      </c>
      <c r="AK778">
        <v>80</v>
      </c>
      <c r="AL778">
        <v>0</v>
      </c>
      <c r="AM778">
        <v>10</v>
      </c>
      <c r="AN778">
        <v>4</v>
      </c>
      <c r="AO778">
        <v>3</v>
      </c>
      <c r="AP778">
        <v>2</v>
      </c>
      <c r="AQ778">
        <v>1</v>
      </c>
      <c r="AR778">
        <v>2</v>
      </c>
    </row>
    <row r="779" spans="1:44" x14ac:dyDescent="0.3">
      <c r="A779" t="s">
        <v>56</v>
      </c>
      <c r="B779" t="s">
        <v>91</v>
      </c>
      <c r="C779" t="s">
        <v>46</v>
      </c>
      <c r="D779" t="s">
        <v>59</v>
      </c>
      <c r="E779" t="s">
        <v>48</v>
      </c>
      <c r="F779" t="s">
        <v>72</v>
      </c>
      <c r="G779" t="s">
        <v>1035</v>
      </c>
      <c r="H779">
        <v>1329</v>
      </c>
      <c r="I779" t="s">
        <v>62</v>
      </c>
      <c r="J779" t="s">
        <v>52</v>
      </c>
      <c r="K779" t="s">
        <v>53</v>
      </c>
      <c r="L779" t="s">
        <v>56</v>
      </c>
      <c r="M779" t="s">
        <v>54</v>
      </c>
      <c r="N779">
        <v>4</v>
      </c>
      <c r="O779">
        <v>-2</v>
      </c>
      <c r="P779">
        <v>0</v>
      </c>
      <c r="Q779">
        <v>41</v>
      </c>
      <c r="R779">
        <v>0</v>
      </c>
      <c r="T779">
        <v>0</v>
      </c>
      <c r="U779">
        <v>1</v>
      </c>
      <c r="V779">
        <v>256</v>
      </c>
      <c r="W779">
        <v>10</v>
      </c>
      <c r="X779" t="s">
        <v>55</v>
      </c>
      <c r="Y779">
        <v>1</v>
      </c>
      <c r="Z779">
        <v>3</v>
      </c>
      <c r="AA779">
        <v>40</v>
      </c>
      <c r="AB779">
        <v>1</v>
      </c>
      <c r="AC779">
        <v>2</v>
      </c>
      <c r="AD779">
        <v>2</v>
      </c>
      <c r="AE779">
        <v>6151</v>
      </c>
      <c r="AF779">
        <v>22074</v>
      </c>
      <c r="AG779">
        <v>1</v>
      </c>
      <c r="AH779">
        <v>13</v>
      </c>
      <c r="AI779">
        <v>3</v>
      </c>
      <c r="AJ779">
        <v>1</v>
      </c>
      <c r="AK779">
        <v>80</v>
      </c>
      <c r="AL779">
        <v>0</v>
      </c>
      <c r="AM779">
        <v>19</v>
      </c>
      <c r="AN779">
        <v>3</v>
      </c>
      <c r="AO779">
        <v>19</v>
      </c>
      <c r="AP779">
        <v>2</v>
      </c>
      <c r="AQ779">
        <v>11</v>
      </c>
      <c r="AR779">
        <v>9</v>
      </c>
    </row>
    <row r="780" spans="1:44" x14ac:dyDescent="0.3">
      <c r="A780" t="s">
        <v>56</v>
      </c>
      <c r="B780" t="s">
        <v>45</v>
      </c>
      <c r="C780" t="s">
        <v>46</v>
      </c>
      <c r="D780" t="s">
        <v>59</v>
      </c>
      <c r="E780" t="s">
        <v>60</v>
      </c>
      <c r="F780" t="s">
        <v>49</v>
      </c>
      <c r="G780" t="s">
        <v>1033</v>
      </c>
      <c r="H780">
        <v>1322</v>
      </c>
      <c r="I780" t="s">
        <v>62</v>
      </c>
      <c r="J780" t="s">
        <v>81</v>
      </c>
      <c r="K780" t="s">
        <v>53</v>
      </c>
      <c r="L780" t="s">
        <v>56</v>
      </c>
      <c r="M780" t="s">
        <v>54</v>
      </c>
      <c r="N780">
        <v>6</v>
      </c>
      <c r="O780">
        <v>-2</v>
      </c>
      <c r="P780">
        <v>0</v>
      </c>
      <c r="Q780">
        <v>39</v>
      </c>
      <c r="R780">
        <v>0</v>
      </c>
      <c r="T780">
        <v>0</v>
      </c>
      <c r="U780">
        <v>1</v>
      </c>
      <c r="V780">
        <v>524</v>
      </c>
      <c r="W780">
        <v>18</v>
      </c>
      <c r="X780" t="s">
        <v>55</v>
      </c>
      <c r="Y780">
        <v>1</v>
      </c>
      <c r="Z780">
        <v>1</v>
      </c>
      <c r="AA780">
        <v>32</v>
      </c>
      <c r="AB780">
        <v>3</v>
      </c>
      <c r="AC780">
        <v>2</v>
      </c>
      <c r="AD780">
        <v>3</v>
      </c>
      <c r="AE780">
        <v>4534</v>
      </c>
      <c r="AF780">
        <v>13352</v>
      </c>
      <c r="AG780">
        <v>0</v>
      </c>
      <c r="AH780">
        <v>11</v>
      </c>
      <c r="AI780">
        <v>3</v>
      </c>
      <c r="AJ780">
        <v>1</v>
      </c>
      <c r="AK780">
        <v>80</v>
      </c>
      <c r="AL780">
        <v>0</v>
      </c>
      <c r="AM780">
        <v>9</v>
      </c>
      <c r="AN780">
        <v>3</v>
      </c>
      <c r="AO780">
        <v>8</v>
      </c>
      <c r="AP780">
        <v>7</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44</v>
      </c>
      <c r="B785" t="s">
        <v>45</v>
      </c>
      <c r="C785" t="s">
        <v>58</v>
      </c>
      <c r="D785" t="s">
        <v>47</v>
      </c>
      <c r="E785" t="s">
        <v>48</v>
      </c>
      <c r="F785" t="s">
        <v>49</v>
      </c>
      <c r="G785" t="s">
        <v>1031</v>
      </c>
      <c r="H785">
        <v>1319</v>
      </c>
      <c r="I785" t="s">
        <v>62</v>
      </c>
      <c r="J785" t="s">
        <v>52</v>
      </c>
      <c r="K785" t="s">
        <v>53</v>
      </c>
      <c r="L785" t="s">
        <v>44</v>
      </c>
      <c r="M785" t="s">
        <v>54</v>
      </c>
      <c r="N785">
        <v>2</v>
      </c>
      <c r="O785">
        <v>-2</v>
      </c>
      <c r="P785">
        <v>0</v>
      </c>
      <c r="Q785">
        <v>52</v>
      </c>
      <c r="R785">
        <v>1</v>
      </c>
      <c r="S785">
        <v>1</v>
      </c>
      <c r="T785">
        <v>1</v>
      </c>
      <c r="U785">
        <v>0</v>
      </c>
      <c r="V785">
        <v>1030</v>
      </c>
      <c r="W785">
        <v>5</v>
      </c>
      <c r="X785" t="s">
        <v>77</v>
      </c>
      <c r="Y785">
        <v>1</v>
      </c>
      <c r="Z785">
        <v>2</v>
      </c>
      <c r="AA785">
        <v>64</v>
      </c>
      <c r="AB785">
        <v>3</v>
      </c>
      <c r="AC785">
        <v>3</v>
      </c>
      <c r="AD785">
        <v>2</v>
      </c>
      <c r="AE785">
        <v>8446</v>
      </c>
      <c r="AF785">
        <v>21534</v>
      </c>
      <c r="AG785">
        <v>9</v>
      </c>
      <c r="AH785">
        <v>19</v>
      </c>
      <c r="AI785">
        <v>3</v>
      </c>
      <c r="AJ785">
        <v>3</v>
      </c>
      <c r="AK785">
        <v>80</v>
      </c>
      <c r="AL785">
        <v>0</v>
      </c>
      <c r="AM785">
        <v>10</v>
      </c>
      <c r="AN785">
        <v>2</v>
      </c>
      <c r="AO785">
        <v>8</v>
      </c>
      <c r="AP785">
        <v>7</v>
      </c>
      <c r="AQ785">
        <v>7</v>
      </c>
      <c r="AR785">
        <v>7</v>
      </c>
    </row>
    <row r="786" spans="1:44" x14ac:dyDescent="0.3">
      <c r="A786" t="s">
        <v>44</v>
      </c>
      <c r="B786" t="s">
        <v>45</v>
      </c>
      <c r="C786" t="s">
        <v>46</v>
      </c>
      <c r="D786" t="s">
        <v>47</v>
      </c>
      <c r="E786" t="s">
        <v>48</v>
      </c>
      <c r="F786" t="s">
        <v>106</v>
      </c>
      <c r="G786" t="s">
        <v>1030</v>
      </c>
      <c r="H786">
        <v>1318</v>
      </c>
      <c r="I786" t="s">
        <v>62</v>
      </c>
      <c r="J786" t="s">
        <v>52</v>
      </c>
      <c r="K786" t="s">
        <v>53</v>
      </c>
      <c r="L786" t="s">
        <v>44</v>
      </c>
      <c r="M786" t="s">
        <v>54</v>
      </c>
      <c r="N786">
        <v>2</v>
      </c>
      <c r="O786">
        <v>-2</v>
      </c>
      <c r="P786">
        <v>0</v>
      </c>
      <c r="Q786">
        <v>40</v>
      </c>
      <c r="R786">
        <v>1</v>
      </c>
      <c r="S786">
        <v>1</v>
      </c>
      <c r="T786">
        <v>1</v>
      </c>
      <c r="U786">
        <v>0</v>
      </c>
      <c r="V786">
        <v>299</v>
      </c>
      <c r="W786">
        <v>25</v>
      </c>
      <c r="X786" t="s">
        <v>71</v>
      </c>
      <c r="Y786">
        <v>1</v>
      </c>
      <c r="Z786">
        <v>4</v>
      </c>
      <c r="AA786">
        <v>57</v>
      </c>
      <c r="AB786">
        <v>2</v>
      </c>
      <c r="AC786">
        <v>3</v>
      </c>
      <c r="AD786">
        <v>2</v>
      </c>
      <c r="AE786">
        <v>9094</v>
      </c>
      <c r="AF786">
        <v>17235</v>
      </c>
      <c r="AG786">
        <v>2</v>
      </c>
      <c r="AH786">
        <v>12</v>
      </c>
      <c r="AI786">
        <v>3</v>
      </c>
      <c r="AJ786">
        <v>3</v>
      </c>
      <c r="AK786">
        <v>80</v>
      </c>
      <c r="AL786">
        <v>0</v>
      </c>
      <c r="AM786">
        <v>9</v>
      </c>
      <c r="AN786">
        <v>3</v>
      </c>
      <c r="AO786">
        <v>5</v>
      </c>
      <c r="AP786">
        <v>4</v>
      </c>
      <c r="AQ786">
        <v>1</v>
      </c>
      <c r="AR786">
        <v>0</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44</v>
      </c>
      <c r="B790" t="s">
        <v>45</v>
      </c>
      <c r="C790" t="s">
        <v>46</v>
      </c>
      <c r="D790" t="s">
        <v>47</v>
      </c>
      <c r="E790" t="s">
        <v>60</v>
      </c>
      <c r="F790" t="s">
        <v>72</v>
      </c>
      <c r="G790" t="s">
        <v>1024</v>
      </c>
      <c r="H790">
        <v>1310</v>
      </c>
      <c r="I790" t="s">
        <v>62</v>
      </c>
      <c r="J790" t="s">
        <v>63</v>
      </c>
      <c r="K790" t="s">
        <v>53</v>
      </c>
      <c r="L790" t="s">
        <v>56</v>
      </c>
      <c r="M790" t="s">
        <v>54</v>
      </c>
      <c r="N790">
        <v>2</v>
      </c>
      <c r="O790">
        <v>-2</v>
      </c>
      <c r="P790">
        <v>0</v>
      </c>
      <c r="Q790">
        <v>39</v>
      </c>
      <c r="R790">
        <v>1</v>
      </c>
      <c r="S790">
        <v>1</v>
      </c>
      <c r="T790">
        <v>1</v>
      </c>
      <c r="U790">
        <v>0</v>
      </c>
      <c r="V790">
        <v>360</v>
      </c>
      <c r="W790">
        <v>23</v>
      </c>
      <c r="X790" t="s">
        <v>77</v>
      </c>
      <c r="Y790">
        <v>1</v>
      </c>
      <c r="Z790">
        <v>3</v>
      </c>
      <c r="AA790">
        <v>93</v>
      </c>
      <c r="AB790">
        <v>3</v>
      </c>
      <c r="AC790">
        <v>1</v>
      </c>
      <c r="AD790">
        <v>3</v>
      </c>
      <c r="AE790">
        <v>3904</v>
      </c>
      <c r="AF790">
        <v>22154</v>
      </c>
      <c r="AG790">
        <v>0</v>
      </c>
      <c r="AH790">
        <v>13</v>
      </c>
      <c r="AI790">
        <v>3</v>
      </c>
      <c r="AJ790">
        <v>1</v>
      </c>
      <c r="AK790">
        <v>80</v>
      </c>
      <c r="AL790">
        <v>0</v>
      </c>
      <c r="AM790">
        <v>6</v>
      </c>
      <c r="AN790">
        <v>3</v>
      </c>
      <c r="AO790">
        <v>5</v>
      </c>
      <c r="AP790">
        <v>2</v>
      </c>
      <c r="AQ790">
        <v>0</v>
      </c>
      <c r="AR790">
        <v>3</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45</v>
      </c>
      <c r="C794" t="s">
        <v>69</v>
      </c>
      <c r="D794" t="s">
        <v>47</v>
      </c>
      <c r="E794" t="s">
        <v>60</v>
      </c>
      <c r="F794" t="s">
        <v>49</v>
      </c>
      <c r="G794" t="s">
        <v>1023</v>
      </c>
      <c r="H794">
        <v>1309</v>
      </c>
      <c r="I794" t="s">
        <v>62</v>
      </c>
      <c r="J794" t="s">
        <v>68</v>
      </c>
      <c r="K794" t="s">
        <v>64</v>
      </c>
      <c r="L794" t="s">
        <v>56</v>
      </c>
      <c r="M794" t="s">
        <v>54</v>
      </c>
      <c r="N794">
        <v>3</v>
      </c>
      <c r="O794">
        <v>-2</v>
      </c>
      <c r="P794">
        <v>0</v>
      </c>
      <c r="Q794">
        <v>32</v>
      </c>
      <c r="R794">
        <v>1</v>
      </c>
      <c r="S794">
        <v>1</v>
      </c>
      <c r="T794">
        <v>1</v>
      </c>
      <c r="U794">
        <v>0</v>
      </c>
      <c r="V794">
        <v>1089</v>
      </c>
      <c r="W794">
        <v>7</v>
      </c>
      <c r="X794" t="s">
        <v>55</v>
      </c>
      <c r="Y794">
        <v>1</v>
      </c>
      <c r="Z794">
        <v>4</v>
      </c>
      <c r="AA794">
        <v>79</v>
      </c>
      <c r="AB794">
        <v>3</v>
      </c>
      <c r="AC794">
        <v>2</v>
      </c>
      <c r="AD794">
        <v>3</v>
      </c>
      <c r="AE794">
        <v>4883</v>
      </c>
      <c r="AF794">
        <v>22845</v>
      </c>
      <c r="AG794">
        <v>1</v>
      </c>
      <c r="AH794">
        <v>18</v>
      </c>
      <c r="AI794">
        <v>3</v>
      </c>
      <c r="AJ794">
        <v>1</v>
      </c>
      <c r="AK794">
        <v>80</v>
      </c>
      <c r="AL794">
        <v>1</v>
      </c>
      <c r="AM794">
        <v>10</v>
      </c>
      <c r="AN794">
        <v>3</v>
      </c>
      <c r="AO794">
        <v>10</v>
      </c>
      <c r="AP794">
        <v>4</v>
      </c>
      <c r="AQ794">
        <v>1</v>
      </c>
      <c r="AR794">
        <v>1</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75</v>
      </c>
      <c r="D797" t="s">
        <v>59</v>
      </c>
      <c r="E797" t="s">
        <v>60</v>
      </c>
      <c r="F797" t="s">
        <v>49</v>
      </c>
      <c r="G797" t="s">
        <v>1022</v>
      </c>
      <c r="H797">
        <v>1308</v>
      </c>
      <c r="I797" t="s">
        <v>62</v>
      </c>
      <c r="J797" t="s">
        <v>63</v>
      </c>
      <c r="K797" t="s">
        <v>79</v>
      </c>
      <c r="L797" t="s">
        <v>56</v>
      </c>
      <c r="M797" t="s">
        <v>54</v>
      </c>
      <c r="N797">
        <v>3</v>
      </c>
      <c r="O797">
        <v>-2</v>
      </c>
      <c r="P797">
        <v>0</v>
      </c>
      <c r="Q797">
        <v>58</v>
      </c>
      <c r="R797">
        <v>0</v>
      </c>
      <c r="T797">
        <v>0</v>
      </c>
      <c r="U797">
        <v>1</v>
      </c>
      <c r="V797">
        <v>848</v>
      </c>
      <c r="W797">
        <v>23</v>
      </c>
      <c r="X797" t="s">
        <v>71</v>
      </c>
      <c r="Y797">
        <v>1</v>
      </c>
      <c r="Z797">
        <v>1</v>
      </c>
      <c r="AA797">
        <v>88</v>
      </c>
      <c r="AB797">
        <v>3</v>
      </c>
      <c r="AC797">
        <v>1</v>
      </c>
      <c r="AD797">
        <v>3</v>
      </c>
      <c r="AE797">
        <v>2372</v>
      </c>
      <c r="AF797">
        <v>26076</v>
      </c>
      <c r="AG797">
        <v>1</v>
      </c>
      <c r="AH797">
        <v>12</v>
      </c>
      <c r="AI797">
        <v>3</v>
      </c>
      <c r="AJ797">
        <v>4</v>
      </c>
      <c r="AK797">
        <v>80</v>
      </c>
      <c r="AL797">
        <v>2</v>
      </c>
      <c r="AM797">
        <v>2</v>
      </c>
      <c r="AN797">
        <v>3</v>
      </c>
      <c r="AO797">
        <v>2</v>
      </c>
      <c r="AP797">
        <v>2</v>
      </c>
      <c r="AQ797">
        <v>2</v>
      </c>
      <c r="AR797">
        <v>2</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45</v>
      </c>
      <c r="C804" t="s">
        <v>69</v>
      </c>
      <c r="D804" t="s">
        <v>59</v>
      </c>
      <c r="E804" t="s">
        <v>48</v>
      </c>
      <c r="F804" t="s">
        <v>72</v>
      </c>
      <c r="G804" t="s">
        <v>1019</v>
      </c>
      <c r="H804">
        <v>1304</v>
      </c>
      <c r="I804" t="s">
        <v>62</v>
      </c>
      <c r="J804" t="s">
        <v>52</v>
      </c>
      <c r="K804" t="s">
        <v>64</v>
      </c>
      <c r="L804" t="s">
        <v>56</v>
      </c>
      <c r="M804" t="s">
        <v>54</v>
      </c>
      <c r="N804">
        <v>4</v>
      </c>
      <c r="O804">
        <v>-2</v>
      </c>
      <c r="P804">
        <v>0</v>
      </c>
      <c r="Q804">
        <v>32</v>
      </c>
      <c r="R804">
        <v>0</v>
      </c>
      <c r="T804">
        <v>0</v>
      </c>
      <c r="U804">
        <v>1</v>
      </c>
      <c r="V804">
        <v>604</v>
      </c>
      <c r="W804">
        <v>8</v>
      </c>
      <c r="X804" t="s">
        <v>77</v>
      </c>
      <c r="Y804">
        <v>1</v>
      </c>
      <c r="Z804">
        <v>3</v>
      </c>
      <c r="AA804">
        <v>56</v>
      </c>
      <c r="AB804">
        <v>4</v>
      </c>
      <c r="AC804">
        <v>2</v>
      </c>
      <c r="AD804">
        <v>4</v>
      </c>
      <c r="AE804">
        <v>6209</v>
      </c>
      <c r="AF804">
        <v>11693</v>
      </c>
      <c r="AG804">
        <v>1</v>
      </c>
      <c r="AH804">
        <v>15</v>
      </c>
      <c r="AI804">
        <v>3</v>
      </c>
      <c r="AJ804">
        <v>3</v>
      </c>
      <c r="AK804">
        <v>80</v>
      </c>
      <c r="AL804">
        <v>2</v>
      </c>
      <c r="AM804">
        <v>10</v>
      </c>
      <c r="AN804">
        <v>4</v>
      </c>
      <c r="AO804">
        <v>10</v>
      </c>
      <c r="AP804">
        <v>7</v>
      </c>
      <c r="AQ804">
        <v>0</v>
      </c>
      <c r="AR804">
        <v>8</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45</v>
      </c>
      <c r="C807" t="s">
        <v>69</v>
      </c>
      <c r="D807" t="s">
        <v>59</v>
      </c>
      <c r="E807" t="s">
        <v>60</v>
      </c>
      <c r="F807" t="s">
        <v>113</v>
      </c>
      <c r="G807" t="s">
        <v>1017</v>
      </c>
      <c r="H807">
        <v>1301</v>
      </c>
      <c r="I807" t="s">
        <v>62</v>
      </c>
      <c r="J807" t="s">
        <v>63</v>
      </c>
      <c r="K807" t="s">
        <v>53</v>
      </c>
      <c r="L807" t="s">
        <v>56</v>
      </c>
      <c r="M807" t="s">
        <v>54</v>
      </c>
      <c r="N807">
        <v>2</v>
      </c>
      <c r="O807">
        <v>-2</v>
      </c>
      <c r="P807">
        <v>0</v>
      </c>
      <c r="Q807">
        <v>28</v>
      </c>
      <c r="R807">
        <v>0</v>
      </c>
      <c r="T807">
        <v>0</v>
      </c>
      <c r="U807">
        <v>1</v>
      </c>
      <c r="V807">
        <v>640</v>
      </c>
      <c r="W807">
        <v>1</v>
      </c>
      <c r="X807" t="s">
        <v>77</v>
      </c>
      <c r="Y807">
        <v>1</v>
      </c>
      <c r="Z807">
        <v>4</v>
      </c>
      <c r="AA807">
        <v>84</v>
      </c>
      <c r="AB807">
        <v>3</v>
      </c>
      <c r="AC807">
        <v>1</v>
      </c>
      <c r="AD807">
        <v>4</v>
      </c>
      <c r="AE807">
        <v>2080</v>
      </c>
      <c r="AF807">
        <v>4732</v>
      </c>
      <c r="AG807">
        <v>2</v>
      </c>
      <c r="AH807">
        <v>11</v>
      </c>
      <c r="AI807">
        <v>3</v>
      </c>
      <c r="AJ807">
        <v>2</v>
      </c>
      <c r="AK807">
        <v>80</v>
      </c>
      <c r="AL807">
        <v>0</v>
      </c>
      <c r="AM807">
        <v>5</v>
      </c>
      <c r="AN807">
        <v>2</v>
      </c>
      <c r="AO807">
        <v>3</v>
      </c>
      <c r="AP807">
        <v>2</v>
      </c>
      <c r="AQ807">
        <v>1</v>
      </c>
      <c r="AR807">
        <v>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57</v>
      </c>
      <c r="C810" t="s">
        <v>69</v>
      </c>
      <c r="D810" t="s">
        <v>59</v>
      </c>
      <c r="E810" t="s">
        <v>60</v>
      </c>
      <c r="F810" t="s">
        <v>49</v>
      </c>
      <c r="G810" t="s">
        <v>1013</v>
      </c>
      <c r="H810">
        <v>1296</v>
      </c>
      <c r="I810" t="s">
        <v>62</v>
      </c>
      <c r="J810" t="s">
        <v>68</v>
      </c>
      <c r="K810" t="s">
        <v>64</v>
      </c>
      <c r="L810" t="s">
        <v>44</v>
      </c>
      <c r="M810" t="s">
        <v>54</v>
      </c>
      <c r="N810">
        <v>2</v>
      </c>
      <c r="O810">
        <v>-2</v>
      </c>
      <c r="P810">
        <v>0</v>
      </c>
      <c r="Q810">
        <v>28</v>
      </c>
      <c r="R810">
        <v>0</v>
      </c>
      <c r="T810">
        <v>0</v>
      </c>
      <c r="U810">
        <v>1</v>
      </c>
      <c r="V810">
        <v>193</v>
      </c>
      <c r="W810">
        <v>2</v>
      </c>
      <c r="X810" t="s">
        <v>77</v>
      </c>
      <c r="Y810">
        <v>1</v>
      </c>
      <c r="Z810">
        <v>4</v>
      </c>
      <c r="AA810">
        <v>52</v>
      </c>
      <c r="AB810">
        <v>2</v>
      </c>
      <c r="AC810">
        <v>1</v>
      </c>
      <c r="AD810">
        <v>4</v>
      </c>
      <c r="AE810">
        <v>3867</v>
      </c>
      <c r="AF810">
        <v>14222</v>
      </c>
      <c r="AG810">
        <v>1</v>
      </c>
      <c r="AH810">
        <v>12</v>
      </c>
      <c r="AI810">
        <v>3</v>
      </c>
      <c r="AJ810">
        <v>2</v>
      </c>
      <c r="AK810">
        <v>80</v>
      </c>
      <c r="AL810">
        <v>1</v>
      </c>
      <c r="AM810">
        <v>2</v>
      </c>
      <c r="AN810">
        <v>3</v>
      </c>
      <c r="AO810">
        <v>2</v>
      </c>
      <c r="AP810">
        <v>2</v>
      </c>
      <c r="AQ810">
        <v>2</v>
      </c>
      <c r="AR810">
        <v>2</v>
      </c>
    </row>
    <row r="811" spans="1:44" x14ac:dyDescent="0.3">
      <c r="A811" t="s">
        <v>56</v>
      </c>
      <c r="B811" t="s">
        <v>45</v>
      </c>
      <c r="C811" t="s">
        <v>46</v>
      </c>
      <c r="D811" t="s">
        <v>59</v>
      </c>
      <c r="E811" t="s">
        <v>60</v>
      </c>
      <c r="F811" t="s">
        <v>49</v>
      </c>
      <c r="G811" t="s">
        <v>1008</v>
      </c>
      <c r="H811">
        <v>1291</v>
      </c>
      <c r="I811" t="s">
        <v>62</v>
      </c>
      <c r="J811" t="s">
        <v>63</v>
      </c>
      <c r="K811" t="s">
        <v>64</v>
      </c>
      <c r="L811" t="s">
        <v>44</v>
      </c>
      <c r="M811" t="s">
        <v>54</v>
      </c>
      <c r="N811">
        <v>3</v>
      </c>
      <c r="O811">
        <v>-2</v>
      </c>
      <c r="P811">
        <v>0</v>
      </c>
      <c r="Q811">
        <v>35</v>
      </c>
      <c r="R811">
        <v>0</v>
      </c>
      <c r="T811">
        <v>0</v>
      </c>
      <c r="U811">
        <v>1</v>
      </c>
      <c r="V811">
        <v>735</v>
      </c>
      <c r="W811">
        <v>6</v>
      </c>
      <c r="X811" t="s">
        <v>65</v>
      </c>
      <c r="Y811">
        <v>1</v>
      </c>
      <c r="Z811">
        <v>3</v>
      </c>
      <c r="AA811">
        <v>66</v>
      </c>
      <c r="AB811">
        <v>3</v>
      </c>
      <c r="AC811">
        <v>1</v>
      </c>
      <c r="AD811">
        <v>3</v>
      </c>
      <c r="AE811">
        <v>3506</v>
      </c>
      <c r="AF811">
        <v>6020</v>
      </c>
      <c r="AG811">
        <v>0</v>
      </c>
      <c r="AH811">
        <v>14</v>
      </c>
      <c r="AI811">
        <v>3</v>
      </c>
      <c r="AJ811">
        <v>4</v>
      </c>
      <c r="AK811">
        <v>80</v>
      </c>
      <c r="AL811">
        <v>0</v>
      </c>
      <c r="AM811">
        <v>4</v>
      </c>
      <c r="AN811">
        <v>3</v>
      </c>
      <c r="AO811">
        <v>3</v>
      </c>
      <c r="AP811">
        <v>2</v>
      </c>
      <c r="AQ811">
        <v>2</v>
      </c>
      <c r="AR811">
        <v>2</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69</v>
      </c>
      <c r="D814" t="s">
        <v>59</v>
      </c>
      <c r="E814" t="s">
        <v>161</v>
      </c>
      <c r="F814" t="s">
        <v>49</v>
      </c>
      <c r="G814" t="s">
        <v>1007</v>
      </c>
      <c r="H814">
        <v>1289</v>
      </c>
      <c r="I814" t="s">
        <v>62</v>
      </c>
      <c r="J814" t="s">
        <v>163</v>
      </c>
      <c r="K814" t="s">
        <v>64</v>
      </c>
      <c r="L814" t="s">
        <v>56</v>
      </c>
      <c r="M814" t="s">
        <v>54</v>
      </c>
      <c r="N814">
        <v>5</v>
      </c>
      <c r="O814">
        <v>-2</v>
      </c>
      <c r="P814">
        <v>0</v>
      </c>
      <c r="Q814">
        <v>34</v>
      </c>
      <c r="R814">
        <v>0</v>
      </c>
      <c r="T814">
        <v>0</v>
      </c>
      <c r="U814">
        <v>1</v>
      </c>
      <c r="V814">
        <v>648</v>
      </c>
      <c r="W814">
        <v>11</v>
      </c>
      <c r="X814" t="s">
        <v>77</v>
      </c>
      <c r="Y814">
        <v>1</v>
      </c>
      <c r="Z814">
        <v>3</v>
      </c>
      <c r="AA814">
        <v>56</v>
      </c>
      <c r="AB814">
        <v>2</v>
      </c>
      <c r="AC814">
        <v>2</v>
      </c>
      <c r="AD814">
        <v>2</v>
      </c>
      <c r="AE814">
        <v>4490</v>
      </c>
      <c r="AF814">
        <v>21833</v>
      </c>
      <c r="AG814">
        <v>4</v>
      </c>
      <c r="AH814">
        <v>11</v>
      </c>
      <c r="AI814">
        <v>3</v>
      </c>
      <c r="AJ814">
        <v>4</v>
      </c>
      <c r="AK814">
        <v>80</v>
      </c>
      <c r="AL814">
        <v>2</v>
      </c>
      <c r="AM814">
        <v>14</v>
      </c>
      <c r="AN814">
        <v>4</v>
      </c>
      <c r="AO814">
        <v>10</v>
      </c>
      <c r="AP814">
        <v>9</v>
      </c>
      <c r="AQ814">
        <v>1</v>
      </c>
      <c r="AR814">
        <v>8</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46</v>
      </c>
      <c r="D817" t="s">
        <v>59</v>
      </c>
      <c r="E817" t="s">
        <v>60</v>
      </c>
      <c r="F817" t="s">
        <v>49</v>
      </c>
      <c r="G817" t="s">
        <v>1006</v>
      </c>
      <c r="H817">
        <v>1288</v>
      </c>
      <c r="I817" t="s">
        <v>62</v>
      </c>
      <c r="J817" t="s">
        <v>95</v>
      </c>
      <c r="K817" t="s">
        <v>79</v>
      </c>
      <c r="L817" t="s">
        <v>56</v>
      </c>
      <c r="M817" t="s">
        <v>54</v>
      </c>
      <c r="N817">
        <v>4</v>
      </c>
      <c r="O817">
        <v>-2</v>
      </c>
      <c r="P817">
        <v>0</v>
      </c>
      <c r="Q817">
        <v>44</v>
      </c>
      <c r="R817">
        <v>0</v>
      </c>
      <c r="T817">
        <v>0</v>
      </c>
      <c r="U817">
        <v>1</v>
      </c>
      <c r="V817">
        <v>1199</v>
      </c>
      <c r="W817">
        <v>4</v>
      </c>
      <c r="X817" t="s">
        <v>55</v>
      </c>
      <c r="Y817">
        <v>1</v>
      </c>
      <c r="Z817">
        <v>3</v>
      </c>
      <c r="AA817">
        <v>92</v>
      </c>
      <c r="AB817">
        <v>4</v>
      </c>
      <c r="AC817">
        <v>5</v>
      </c>
      <c r="AD817">
        <v>3</v>
      </c>
      <c r="AE817">
        <v>19190</v>
      </c>
      <c r="AF817">
        <v>17477</v>
      </c>
      <c r="AG817">
        <v>1</v>
      </c>
      <c r="AH817">
        <v>14</v>
      </c>
      <c r="AI817">
        <v>3</v>
      </c>
      <c r="AJ817">
        <v>4</v>
      </c>
      <c r="AK817">
        <v>80</v>
      </c>
      <c r="AL817">
        <v>2</v>
      </c>
      <c r="AM817">
        <v>26</v>
      </c>
      <c r="AN817">
        <v>2</v>
      </c>
      <c r="AO817">
        <v>25</v>
      </c>
      <c r="AP817">
        <v>9</v>
      </c>
      <c r="AQ817">
        <v>14</v>
      </c>
      <c r="AR817">
        <v>13</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72</v>
      </c>
      <c r="G825" t="s">
        <v>1005</v>
      </c>
      <c r="H825">
        <v>1286</v>
      </c>
      <c r="I825" t="s">
        <v>62</v>
      </c>
      <c r="J825" t="s">
        <v>68</v>
      </c>
      <c r="K825" t="s">
        <v>53</v>
      </c>
      <c r="L825" t="s">
        <v>44</v>
      </c>
      <c r="M825" t="s">
        <v>54</v>
      </c>
      <c r="N825">
        <v>2</v>
      </c>
      <c r="O825">
        <v>-2</v>
      </c>
      <c r="P825">
        <v>0</v>
      </c>
      <c r="Q825">
        <v>28</v>
      </c>
      <c r="R825">
        <v>0</v>
      </c>
      <c r="T825">
        <v>0</v>
      </c>
      <c r="U825">
        <v>1</v>
      </c>
      <c r="V825">
        <v>791</v>
      </c>
      <c r="W825">
        <v>1</v>
      </c>
      <c r="X825" t="s">
        <v>71</v>
      </c>
      <c r="Y825">
        <v>1</v>
      </c>
      <c r="Z825">
        <v>4</v>
      </c>
      <c r="AA825">
        <v>44</v>
      </c>
      <c r="AB825">
        <v>3</v>
      </c>
      <c r="AC825">
        <v>1</v>
      </c>
      <c r="AD825">
        <v>3</v>
      </c>
      <c r="AE825">
        <v>2154</v>
      </c>
      <c r="AF825">
        <v>6842</v>
      </c>
      <c r="AG825">
        <v>0</v>
      </c>
      <c r="AH825">
        <v>11</v>
      </c>
      <c r="AI825">
        <v>3</v>
      </c>
      <c r="AJ825">
        <v>3</v>
      </c>
      <c r="AK825">
        <v>80</v>
      </c>
      <c r="AL825">
        <v>0</v>
      </c>
      <c r="AM825">
        <v>5</v>
      </c>
      <c r="AN825">
        <v>2</v>
      </c>
      <c r="AO825">
        <v>4</v>
      </c>
      <c r="AP825">
        <v>2</v>
      </c>
      <c r="AQ825">
        <v>0</v>
      </c>
      <c r="AR825">
        <v>2</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56</v>
      </c>
      <c r="B831" t="s">
        <v>45</v>
      </c>
      <c r="C831" t="s">
        <v>75</v>
      </c>
      <c r="D831" t="s">
        <v>59</v>
      </c>
      <c r="E831" t="s">
        <v>60</v>
      </c>
      <c r="F831" t="s">
        <v>72</v>
      </c>
      <c r="G831" t="s">
        <v>1003</v>
      </c>
      <c r="H831">
        <v>1283</v>
      </c>
      <c r="I831" t="s">
        <v>62</v>
      </c>
      <c r="J831" t="s">
        <v>81</v>
      </c>
      <c r="K831" t="s">
        <v>53</v>
      </c>
      <c r="L831" t="s">
        <v>56</v>
      </c>
      <c r="M831" t="s">
        <v>54</v>
      </c>
      <c r="N831">
        <v>6</v>
      </c>
      <c r="O831">
        <v>-2</v>
      </c>
      <c r="P831">
        <v>0</v>
      </c>
      <c r="Q831">
        <v>59</v>
      </c>
      <c r="R831">
        <v>0</v>
      </c>
      <c r="T831">
        <v>0</v>
      </c>
      <c r="U831">
        <v>1</v>
      </c>
      <c r="V831">
        <v>1429</v>
      </c>
      <c r="W831">
        <v>18</v>
      </c>
      <c r="X831" t="s">
        <v>71</v>
      </c>
      <c r="Y831">
        <v>1</v>
      </c>
      <c r="Z831">
        <v>4</v>
      </c>
      <c r="AA831">
        <v>67</v>
      </c>
      <c r="AB831">
        <v>3</v>
      </c>
      <c r="AC831">
        <v>3</v>
      </c>
      <c r="AD831">
        <v>4</v>
      </c>
      <c r="AE831">
        <v>10512</v>
      </c>
      <c r="AF831">
        <v>20002</v>
      </c>
      <c r="AG831">
        <v>6</v>
      </c>
      <c r="AH831">
        <v>12</v>
      </c>
      <c r="AI831">
        <v>3</v>
      </c>
      <c r="AJ831">
        <v>4</v>
      </c>
      <c r="AK831">
        <v>80</v>
      </c>
      <c r="AL831">
        <v>0</v>
      </c>
      <c r="AM831">
        <v>25</v>
      </c>
      <c r="AN831">
        <v>2</v>
      </c>
      <c r="AO831">
        <v>9</v>
      </c>
      <c r="AP831">
        <v>7</v>
      </c>
      <c r="AQ831">
        <v>5</v>
      </c>
      <c r="AR831">
        <v>4</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57</v>
      </c>
      <c r="C834" t="s">
        <v>58</v>
      </c>
      <c r="D834" t="s">
        <v>59</v>
      </c>
      <c r="E834" t="s">
        <v>48</v>
      </c>
      <c r="F834" t="s">
        <v>49</v>
      </c>
      <c r="G834" t="s">
        <v>1002</v>
      </c>
      <c r="H834">
        <v>1282</v>
      </c>
      <c r="I834" t="s">
        <v>62</v>
      </c>
      <c r="J834" t="s">
        <v>95</v>
      </c>
      <c r="K834" t="s">
        <v>79</v>
      </c>
      <c r="L834" t="s">
        <v>44</v>
      </c>
      <c r="M834" t="s">
        <v>54</v>
      </c>
      <c r="N834">
        <v>5</v>
      </c>
      <c r="O834">
        <v>-2</v>
      </c>
      <c r="P834">
        <v>0</v>
      </c>
      <c r="Q834">
        <v>51</v>
      </c>
      <c r="R834">
        <v>0</v>
      </c>
      <c r="T834">
        <v>0</v>
      </c>
      <c r="U834">
        <v>1</v>
      </c>
      <c r="V834">
        <v>237</v>
      </c>
      <c r="W834">
        <v>9</v>
      </c>
      <c r="X834" t="s">
        <v>77</v>
      </c>
      <c r="Y834">
        <v>1</v>
      </c>
      <c r="Z834">
        <v>4</v>
      </c>
      <c r="AA834">
        <v>83</v>
      </c>
      <c r="AB834">
        <v>3</v>
      </c>
      <c r="AC834">
        <v>5</v>
      </c>
      <c r="AD834">
        <v>1</v>
      </c>
      <c r="AE834">
        <v>19847</v>
      </c>
      <c r="AF834">
        <v>19196</v>
      </c>
      <c r="AG834">
        <v>4</v>
      </c>
      <c r="AH834">
        <v>24</v>
      </c>
      <c r="AI834">
        <v>4</v>
      </c>
      <c r="AJ834">
        <v>1</v>
      </c>
      <c r="AK834">
        <v>80</v>
      </c>
      <c r="AL834">
        <v>1</v>
      </c>
      <c r="AM834">
        <v>31</v>
      </c>
      <c r="AN834">
        <v>2</v>
      </c>
      <c r="AO834">
        <v>29</v>
      </c>
      <c r="AP834">
        <v>10</v>
      </c>
      <c r="AQ834">
        <v>11</v>
      </c>
      <c r="AR834">
        <v>10</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91</v>
      </c>
      <c r="C836" t="s">
        <v>75</v>
      </c>
      <c r="D836" t="s">
        <v>59</v>
      </c>
      <c r="E836" t="s">
        <v>60</v>
      </c>
      <c r="F836" t="s">
        <v>72</v>
      </c>
      <c r="G836" t="s">
        <v>998</v>
      </c>
      <c r="H836">
        <v>1278</v>
      </c>
      <c r="I836" t="s">
        <v>62</v>
      </c>
      <c r="J836" t="s">
        <v>83</v>
      </c>
      <c r="K836" t="s">
        <v>79</v>
      </c>
      <c r="L836" t="s">
        <v>44</v>
      </c>
      <c r="M836" t="s">
        <v>54</v>
      </c>
      <c r="N836">
        <v>3</v>
      </c>
      <c r="O836">
        <v>-2</v>
      </c>
      <c r="P836">
        <v>0</v>
      </c>
      <c r="Q836">
        <v>55</v>
      </c>
      <c r="R836">
        <v>0</v>
      </c>
      <c r="T836">
        <v>0</v>
      </c>
      <c r="U836">
        <v>1</v>
      </c>
      <c r="V836">
        <v>177</v>
      </c>
      <c r="W836">
        <v>8</v>
      </c>
      <c r="X836" t="s">
        <v>65</v>
      </c>
      <c r="Y836">
        <v>1</v>
      </c>
      <c r="Z836">
        <v>4</v>
      </c>
      <c r="AA836">
        <v>37</v>
      </c>
      <c r="AB836">
        <v>2</v>
      </c>
      <c r="AC836">
        <v>4</v>
      </c>
      <c r="AD836">
        <v>2</v>
      </c>
      <c r="AE836">
        <v>13577</v>
      </c>
      <c r="AF836">
        <v>25592</v>
      </c>
      <c r="AG836">
        <v>1</v>
      </c>
      <c r="AH836">
        <v>15</v>
      </c>
      <c r="AI836">
        <v>3</v>
      </c>
      <c r="AJ836">
        <v>4</v>
      </c>
      <c r="AK836">
        <v>80</v>
      </c>
      <c r="AL836">
        <v>1</v>
      </c>
      <c r="AM836">
        <v>34</v>
      </c>
      <c r="AN836">
        <v>3</v>
      </c>
      <c r="AO836">
        <v>33</v>
      </c>
      <c r="AP836">
        <v>9</v>
      </c>
      <c r="AQ836">
        <v>15</v>
      </c>
      <c r="AR836">
        <v>0</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56</v>
      </c>
      <c r="B838" t="s">
        <v>45</v>
      </c>
      <c r="C838" t="s">
        <v>69</v>
      </c>
      <c r="D838" t="s">
        <v>59</v>
      </c>
      <c r="E838" t="s">
        <v>60</v>
      </c>
      <c r="F838" t="s">
        <v>49</v>
      </c>
      <c r="G838" t="s">
        <v>996</v>
      </c>
      <c r="H838">
        <v>1275</v>
      </c>
      <c r="I838" t="s">
        <v>62</v>
      </c>
      <c r="J838" t="s">
        <v>63</v>
      </c>
      <c r="K838" t="s">
        <v>53</v>
      </c>
      <c r="L838" t="s">
        <v>44</v>
      </c>
      <c r="M838" t="s">
        <v>54</v>
      </c>
      <c r="N838">
        <v>2</v>
      </c>
      <c r="O838">
        <v>-2</v>
      </c>
      <c r="P838">
        <v>0</v>
      </c>
      <c r="Q838">
        <v>26</v>
      </c>
      <c r="R838">
        <v>0</v>
      </c>
      <c r="T838">
        <v>0</v>
      </c>
      <c r="U838">
        <v>1</v>
      </c>
      <c r="V838">
        <v>583</v>
      </c>
      <c r="W838">
        <v>4</v>
      </c>
      <c r="X838" t="s">
        <v>55</v>
      </c>
      <c r="Y838">
        <v>1</v>
      </c>
      <c r="Z838">
        <v>3</v>
      </c>
      <c r="AA838">
        <v>53</v>
      </c>
      <c r="AB838">
        <v>3</v>
      </c>
      <c r="AC838">
        <v>1</v>
      </c>
      <c r="AD838">
        <v>1</v>
      </c>
      <c r="AE838">
        <v>2875</v>
      </c>
      <c r="AF838">
        <v>9973</v>
      </c>
      <c r="AG838">
        <v>1</v>
      </c>
      <c r="AH838">
        <v>20</v>
      </c>
      <c r="AI838">
        <v>4</v>
      </c>
      <c r="AJ838">
        <v>2</v>
      </c>
      <c r="AK838">
        <v>80</v>
      </c>
      <c r="AL838">
        <v>0</v>
      </c>
      <c r="AM838">
        <v>8</v>
      </c>
      <c r="AN838">
        <v>2</v>
      </c>
      <c r="AO838">
        <v>8</v>
      </c>
      <c r="AP838">
        <v>5</v>
      </c>
      <c r="AQ838">
        <v>2</v>
      </c>
      <c r="AR838">
        <v>2</v>
      </c>
    </row>
    <row r="839" spans="1:44" x14ac:dyDescent="0.3">
      <c r="A839" t="s">
        <v>44</v>
      </c>
      <c r="B839" t="s">
        <v>57</v>
      </c>
      <c r="C839" t="s">
        <v>69</v>
      </c>
      <c r="D839" t="s">
        <v>47</v>
      </c>
      <c r="E839" t="s">
        <v>48</v>
      </c>
      <c r="F839" t="s">
        <v>49</v>
      </c>
      <c r="G839" t="s">
        <v>995</v>
      </c>
      <c r="H839">
        <v>1273</v>
      </c>
      <c r="I839" t="s">
        <v>62</v>
      </c>
      <c r="J839" t="s">
        <v>99</v>
      </c>
      <c r="K839" t="s">
        <v>53</v>
      </c>
      <c r="L839" t="s">
        <v>44</v>
      </c>
      <c r="M839" t="s">
        <v>54</v>
      </c>
      <c r="N839">
        <v>4</v>
      </c>
      <c r="O839">
        <v>-2</v>
      </c>
      <c r="P839">
        <v>0</v>
      </c>
      <c r="Q839">
        <v>25</v>
      </c>
      <c r="R839">
        <v>1</v>
      </c>
      <c r="S839">
        <v>1</v>
      </c>
      <c r="T839">
        <v>1</v>
      </c>
      <c r="U839">
        <v>0</v>
      </c>
      <c r="V839">
        <v>599</v>
      </c>
      <c r="W839">
        <v>24</v>
      </c>
      <c r="X839" t="s">
        <v>65</v>
      </c>
      <c r="Y839">
        <v>1</v>
      </c>
      <c r="Z839">
        <v>3</v>
      </c>
      <c r="AA839">
        <v>73</v>
      </c>
      <c r="AB839">
        <v>1</v>
      </c>
      <c r="AC839">
        <v>1</v>
      </c>
      <c r="AD839">
        <v>1</v>
      </c>
      <c r="AE839">
        <v>1118</v>
      </c>
      <c r="AF839">
        <v>8040</v>
      </c>
      <c r="AG839">
        <v>1</v>
      </c>
      <c r="AH839">
        <v>14</v>
      </c>
      <c r="AI839">
        <v>3</v>
      </c>
      <c r="AJ839">
        <v>4</v>
      </c>
      <c r="AK839">
        <v>80</v>
      </c>
      <c r="AL839">
        <v>0</v>
      </c>
      <c r="AM839">
        <v>1</v>
      </c>
      <c r="AN839">
        <v>3</v>
      </c>
      <c r="AO839">
        <v>1</v>
      </c>
      <c r="AP839">
        <v>0</v>
      </c>
      <c r="AQ839">
        <v>1</v>
      </c>
      <c r="AR839">
        <v>0</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56</v>
      </c>
      <c r="B844" t="s">
        <v>45</v>
      </c>
      <c r="C844" t="s">
        <v>92</v>
      </c>
      <c r="D844" t="s">
        <v>59</v>
      </c>
      <c r="E844" t="s">
        <v>60</v>
      </c>
      <c r="F844" t="s">
        <v>49</v>
      </c>
      <c r="G844" t="s">
        <v>994</v>
      </c>
      <c r="H844">
        <v>1270</v>
      </c>
      <c r="I844" t="s">
        <v>62</v>
      </c>
      <c r="J844" t="s">
        <v>63</v>
      </c>
      <c r="K844" t="s">
        <v>64</v>
      </c>
      <c r="L844" t="s">
        <v>56</v>
      </c>
      <c r="M844" t="s">
        <v>54</v>
      </c>
      <c r="N844">
        <v>2</v>
      </c>
      <c r="O844">
        <v>-2</v>
      </c>
      <c r="P844">
        <v>0</v>
      </c>
      <c r="Q844">
        <v>23</v>
      </c>
      <c r="R844">
        <v>0</v>
      </c>
      <c r="T844">
        <v>0</v>
      </c>
      <c r="U844">
        <v>1</v>
      </c>
      <c r="V844">
        <v>373</v>
      </c>
      <c r="W844">
        <v>1</v>
      </c>
      <c r="X844" t="s">
        <v>55</v>
      </c>
      <c r="Y844">
        <v>1</v>
      </c>
      <c r="Z844">
        <v>4</v>
      </c>
      <c r="AA844">
        <v>47</v>
      </c>
      <c r="AB844">
        <v>3</v>
      </c>
      <c r="AC844">
        <v>1</v>
      </c>
      <c r="AD844">
        <v>1</v>
      </c>
      <c r="AE844">
        <v>1223</v>
      </c>
      <c r="AF844">
        <v>16901</v>
      </c>
      <c r="AG844">
        <v>1</v>
      </c>
      <c r="AH844">
        <v>22</v>
      </c>
      <c r="AI844">
        <v>4</v>
      </c>
      <c r="AJ844">
        <v>4</v>
      </c>
      <c r="AK844">
        <v>80</v>
      </c>
      <c r="AL844">
        <v>1</v>
      </c>
      <c r="AM844">
        <v>1</v>
      </c>
      <c r="AN844">
        <v>3</v>
      </c>
      <c r="AO844">
        <v>1</v>
      </c>
      <c r="AP844">
        <v>0</v>
      </c>
      <c r="AQ844">
        <v>0</v>
      </c>
      <c r="AR844">
        <v>1</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45</v>
      </c>
      <c r="C847" t="s">
        <v>69</v>
      </c>
      <c r="D847" t="s">
        <v>59</v>
      </c>
      <c r="E847" t="s">
        <v>48</v>
      </c>
      <c r="F847" t="s">
        <v>106</v>
      </c>
      <c r="G847" t="s">
        <v>992</v>
      </c>
      <c r="H847">
        <v>1268</v>
      </c>
      <c r="I847" t="s">
        <v>62</v>
      </c>
      <c r="J847" t="s">
        <v>52</v>
      </c>
      <c r="K847" t="s">
        <v>79</v>
      </c>
      <c r="L847" t="s">
        <v>44</v>
      </c>
      <c r="M847" t="s">
        <v>54</v>
      </c>
      <c r="N847">
        <v>3</v>
      </c>
      <c r="O847">
        <v>-2</v>
      </c>
      <c r="P847">
        <v>0</v>
      </c>
      <c r="Q847">
        <v>33</v>
      </c>
      <c r="R847">
        <v>0</v>
      </c>
      <c r="T847">
        <v>0</v>
      </c>
      <c r="U847">
        <v>1</v>
      </c>
      <c r="V847">
        <v>536</v>
      </c>
      <c r="W847">
        <v>10</v>
      </c>
      <c r="X847" t="s">
        <v>134</v>
      </c>
      <c r="Y847">
        <v>1</v>
      </c>
      <c r="Z847">
        <v>4</v>
      </c>
      <c r="AA847">
        <v>82</v>
      </c>
      <c r="AB847">
        <v>4</v>
      </c>
      <c r="AC847">
        <v>3</v>
      </c>
      <c r="AD847">
        <v>2</v>
      </c>
      <c r="AE847">
        <v>8380</v>
      </c>
      <c r="AF847">
        <v>21708</v>
      </c>
      <c r="AG847">
        <v>0</v>
      </c>
      <c r="AH847">
        <v>14</v>
      </c>
      <c r="AI847">
        <v>3</v>
      </c>
      <c r="AJ847">
        <v>4</v>
      </c>
      <c r="AK847">
        <v>80</v>
      </c>
      <c r="AL847">
        <v>2</v>
      </c>
      <c r="AM847">
        <v>10</v>
      </c>
      <c r="AN847">
        <v>3</v>
      </c>
      <c r="AO847">
        <v>9</v>
      </c>
      <c r="AP847">
        <v>8</v>
      </c>
      <c r="AQ847">
        <v>0</v>
      </c>
      <c r="AR847">
        <v>8</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56</v>
      </c>
      <c r="B851" t="s">
        <v>45</v>
      </c>
      <c r="C851" t="s">
        <v>46</v>
      </c>
      <c r="D851" t="s">
        <v>59</v>
      </c>
      <c r="E851" t="s">
        <v>48</v>
      </c>
      <c r="F851" t="s">
        <v>106</v>
      </c>
      <c r="G851" t="s">
        <v>991</v>
      </c>
      <c r="H851">
        <v>1267</v>
      </c>
      <c r="I851" t="s">
        <v>62</v>
      </c>
      <c r="J851" t="s">
        <v>95</v>
      </c>
      <c r="K851" t="s">
        <v>64</v>
      </c>
      <c r="L851" t="s">
        <v>56</v>
      </c>
      <c r="M851" t="s">
        <v>54</v>
      </c>
      <c r="N851">
        <v>5</v>
      </c>
      <c r="O851">
        <v>-2</v>
      </c>
      <c r="P851">
        <v>0</v>
      </c>
      <c r="Q851">
        <v>44</v>
      </c>
      <c r="R851">
        <v>0</v>
      </c>
      <c r="T851">
        <v>0</v>
      </c>
      <c r="U851">
        <v>1</v>
      </c>
      <c r="V851">
        <v>1099</v>
      </c>
      <c r="W851">
        <v>5</v>
      </c>
      <c r="X851" t="s">
        <v>77</v>
      </c>
      <c r="Y851">
        <v>1</v>
      </c>
      <c r="Z851">
        <v>2</v>
      </c>
      <c r="AA851">
        <v>88</v>
      </c>
      <c r="AB851">
        <v>3</v>
      </c>
      <c r="AC851">
        <v>5</v>
      </c>
      <c r="AD851">
        <v>2</v>
      </c>
      <c r="AE851">
        <v>18213</v>
      </c>
      <c r="AF851">
        <v>8751</v>
      </c>
      <c r="AG851">
        <v>7</v>
      </c>
      <c r="AH851">
        <v>11</v>
      </c>
      <c r="AI851">
        <v>3</v>
      </c>
      <c r="AJ851">
        <v>3</v>
      </c>
      <c r="AK851">
        <v>80</v>
      </c>
      <c r="AL851">
        <v>1</v>
      </c>
      <c r="AM851">
        <v>26</v>
      </c>
      <c r="AN851">
        <v>3</v>
      </c>
      <c r="AO851">
        <v>22</v>
      </c>
      <c r="AP851">
        <v>9</v>
      </c>
      <c r="AQ851">
        <v>3</v>
      </c>
      <c r="AR851">
        <v>10</v>
      </c>
    </row>
    <row r="852" spans="1:44" x14ac:dyDescent="0.3">
      <c r="A852" t="s">
        <v>56</v>
      </c>
      <c r="B852" t="s">
        <v>45</v>
      </c>
      <c r="C852" t="s">
        <v>58</v>
      </c>
      <c r="D852" t="s">
        <v>59</v>
      </c>
      <c r="E852" t="s">
        <v>60</v>
      </c>
      <c r="F852" t="s">
        <v>49</v>
      </c>
      <c r="G852" t="s">
        <v>988</v>
      </c>
      <c r="H852">
        <v>1263</v>
      </c>
      <c r="I852" t="s">
        <v>62</v>
      </c>
      <c r="J852" t="s">
        <v>101</v>
      </c>
      <c r="K852" t="s">
        <v>53</v>
      </c>
      <c r="L852" t="s">
        <v>56</v>
      </c>
      <c r="M852" t="s">
        <v>54</v>
      </c>
      <c r="N852">
        <v>3</v>
      </c>
      <c r="O852">
        <v>-2</v>
      </c>
      <c r="P852">
        <v>0</v>
      </c>
      <c r="Q852">
        <v>48</v>
      </c>
      <c r="R852">
        <v>0</v>
      </c>
      <c r="T852">
        <v>0</v>
      </c>
      <c r="U852">
        <v>1</v>
      </c>
      <c r="V852">
        <v>715</v>
      </c>
      <c r="W852">
        <v>1</v>
      </c>
      <c r="X852" t="s">
        <v>77</v>
      </c>
      <c r="Y852">
        <v>1</v>
      </c>
      <c r="Z852">
        <v>4</v>
      </c>
      <c r="AA852">
        <v>76</v>
      </c>
      <c r="AB852">
        <v>2</v>
      </c>
      <c r="AC852">
        <v>5</v>
      </c>
      <c r="AD852">
        <v>1</v>
      </c>
      <c r="AE852">
        <v>18265</v>
      </c>
      <c r="AF852">
        <v>8733</v>
      </c>
      <c r="AG852">
        <v>6</v>
      </c>
      <c r="AH852">
        <v>12</v>
      </c>
      <c r="AI852">
        <v>3</v>
      </c>
      <c r="AJ852">
        <v>3</v>
      </c>
      <c r="AK852">
        <v>80</v>
      </c>
      <c r="AL852">
        <v>0</v>
      </c>
      <c r="AM852">
        <v>25</v>
      </c>
      <c r="AN852">
        <v>4</v>
      </c>
      <c r="AO852">
        <v>1</v>
      </c>
      <c r="AP852">
        <v>0</v>
      </c>
      <c r="AQ852">
        <v>0</v>
      </c>
      <c r="AR852">
        <v>0</v>
      </c>
    </row>
    <row r="853" spans="1:44" x14ac:dyDescent="0.3">
      <c r="A853" t="s">
        <v>56</v>
      </c>
      <c r="B853" t="s">
        <v>45</v>
      </c>
      <c r="C853" t="s">
        <v>69</v>
      </c>
      <c r="D853" t="s">
        <v>59</v>
      </c>
      <c r="E853" t="s">
        <v>60</v>
      </c>
      <c r="F853" t="s">
        <v>49</v>
      </c>
      <c r="G853" t="s">
        <v>987</v>
      </c>
      <c r="H853">
        <v>1260</v>
      </c>
      <c r="I853" t="s">
        <v>62</v>
      </c>
      <c r="J853" t="s">
        <v>83</v>
      </c>
      <c r="K853" t="s">
        <v>79</v>
      </c>
      <c r="L853" t="s">
        <v>44</v>
      </c>
      <c r="M853" t="s">
        <v>54</v>
      </c>
      <c r="N853">
        <v>2</v>
      </c>
      <c r="O853">
        <v>-2</v>
      </c>
      <c r="P853">
        <v>0</v>
      </c>
      <c r="Q853">
        <v>29</v>
      </c>
      <c r="R853">
        <v>0</v>
      </c>
      <c r="T853">
        <v>0</v>
      </c>
      <c r="U853">
        <v>1</v>
      </c>
      <c r="V853">
        <v>1329</v>
      </c>
      <c r="W853">
        <v>7</v>
      </c>
      <c r="X853" t="s">
        <v>77</v>
      </c>
      <c r="Y853">
        <v>1</v>
      </c>
      <c r="Z853">
        <v>3</v>
      </c>
      <c r="AA853">
        <v>82</v>
      </c>
      <c r="AB853">
        <v>3</v>
      </c>
      <c r="AC853">
        <v>2</v>
      </c>
      <c r="AD853">
        <v>1</v>
      </c>
      <c r="AE853">
        <v>6623</v>
      </c>
      <c r="AF853">
        <v>4204</v>
      </c>
      <c r="AG853">
        <v>1</v>
      </c>
      <c r="AH853">
        <v>11</v>
      </c>
      <c r="AI853">
        <v>3</v>
      </c>
      <c r="AJ853">
        <v>2</v>
      </c>
      <c r="AK853">
        <v>80</v>
      </c>
      <c r="AL853">
        <v>2</v>
      </c>
      <c r="AM853">
        <v>6</v>
      </c>
      <c r="AN853">
        <v>3</v>
      </c>
      <c r="AO853">
        <v>6</v>
      </c>
      <c r="AP853">
        <v>0</v>
      </c>
      <c r="AQ853">
        <v>1</v>
      </c>
      <c r="AR853">
        <v>0</v>
      </c>
    </row>
    <row r="854" spans="1:44" x14ac:dyDescent="0.3">
      <c r="A854" t="s">
        <v>56</v>
      </c>
      <c r="B854" t="s">
        <v>45</v>
      </c>
      <c r="C854" t="s">
        <v>69</v>
      </c>
      <c r="D854" t="s">
        <v>59</v>
      </c>
      <c r="E854" t="s">
        <v>60</v>
      </c>
      <c r="F854" t="s">
        <v>49</v>
      </c>
      <c r="G854" t="s">
        <v>986</v>
      </c>
      <c r="H854">
        <v>1259</v>
      </c>
      <c r="I854" t="s">
        <v>62</v>
      </c>
      <c r="J854" t="s">
        <v>63</v>
      </c>
      <c r="K854" t="s">
        <v>79</v>
      </c>
      <c r="L854" t="s">
        <v>56</v>
      </c>
      <c r="M854" t="s">
        <v>54</v>
      </c>
      <c r="N854">
        <v>2</v>
      </c>
      <c r="O854">
        <v>-2</v>
      </c>
      <c r="P854">
        <v>0</v>
      </c>
      <c r="Q854">
        <v>27</v>
      </c>
      <c r="R854">
        <v>0</v>
      </c>
      <c r="T854">
        <v>0</v>
      </c>
      <c r="U854">
        <v>1</v>
      </c>
      <c r="V854">
        <v>1167</v>
      </c>
      <c r="W854">
        <v>4</v>
      </c>
      <c r="X854" t="s">
        <v>55</v>
      </c>
      <c r="Y854">
        <v>1</v>
      </c>
      <c r="Z854">
        <v>1</v>
      </c>
      <c r="AA854">
        <v>76</v>
      </c>
      <c r="AB854">
        <v>3</v>
      </c>
      <c r="AC854">
        <v>1</v>
      </c>
      <c r="AD854">
        <v>1</v>
      </c>
      <c r="AE854">
        <v>2517</v>
      </c>
      <c r="AF854">
        <v>3208</v>
      </c>
      <c r="AG854">
        <v>1</v>
      </c>
      <c r="AH854">
        <v>11</v>
      </c>
      <c r="AI854">
        <v>3</v>
      </c>
      <c r="AJ854">
        <v>2</v>
      </c>
      <c r="AK854">
        <v>80</v>
      </c>
      <c r="AL854">
        <v>3</v>
      </c>
      <c r="AM854">
        <v>5</v>
      </c>
      <c r="AN854">
        <v>3</v>
      </c>
      <c r="AO854">
        <v>5</v>
      </c>
      <c r="AP854">
        <v>3</v>
      </c>
      <c r="AQ854">
        <v>0</v>
      </c>
      <c r="AR854">
        <v>3</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113</v>
      </c>
      <c r="G856" t="s">
        <v>985</v>
      </c>
      <c r="H856">
        <v>1258</v>
      </c>
      <c r="I856" t="s">
        <v>62</v>
      </c>
      <c r="J856" t="s">
        <v>68</v>
      </c>
      <c r="K856" t="s">
        <v>53</v>
      </c>
      <c r="L856" t="s">
        <v>56</v>
      </c>
      <c r="M856" t="s">
        <v>54</v>
      </c>
      <c r="N856">
        <v>4</v>
      </c>
      <c r="O856">
        <v>-2</v>
      </c>
      <c r="P856">
        <v>0</v>
      </c>
      <c r="Q856">
        <v>48</v>
      </c>
      <c r="R856">
        <v>0</v>
      </c>
      <c r="T856">
        <v>0</v>
      </c>
      <c r="U856">
        <v>1</v>
      </c>
      <c r="V856">
        <v>969</v>
      </c>
      <c r="W856">
        <v>2</v>
      </c>
      <c r="X856" t="s">
        <v>55</v>
      </c>
      <c r="Y856">
        <v>1</v>
      </c>
      <c r="Z856">
        <v>4</v>
      </c>
      <c r="AA856">
        <v>76</v>
      </c>
      <c r="AB856">
        <v>4</v>
      </c>
      <c r="AC856">
        <v>1</v>
      </c>
      <c r="AD856">
        <v>4</v>
      </c>
      <c r="AE856">
        <v>2559</v>
      </c>
      <c r="AF856">
        <v>16620</v>
      </c>
      <c r="AG856">
        <v>5</v>
      </c>
      <c r="AH856">
        <v>11</v>
      </c>
      <c r="AI856">
        <v>3</v>
      </c>
      <c r="AJ856">
        <v>3</v>
      </c>
      <c r="AK856">
        <v>80</v>
      </c>
      <c r="AL856">
        <v>0</v>
      </c>
      <c r="AM856">
        <v>7</v>
      </c>
      <c r="AN856">
        <v>2</v>
      </c>
      <c r="AO856">
        <v>1</v>
      </c>
      <c r="AP856">
        <v>0</v>
      </c>
      <c r="AQ856">
        <v>0</v>
      </c>
      <c r="AR856">
        <v>0</v>
      </c>
    </row>
    <row r="857" spans="1:44" x14ac:dyDescent="0.3">
      <c r="A857" t="s">
        <v>56</v>
      </c>
      <c r="B857" t="s">
        <v>57</v>
      </c>
      <c r="C857" t="s">
        <v>46</v>
      </c>
      <c r="D857" t="s">
        <v>59</v>
      </c>
      <c r="E857" t="s">
        <v>60</v>
      </c>
      <c r="F857" t="s">
        <v>113</v>
      </c>
      <c r="G857" t="s">
        <v>984</v>
      </c>
      <c r="H857">
        <v>1257</v>
      </c>
      <c r="I857" t="s">
        <v>62</v>
      </c>
      <c r="J857" t="s">
        <v>63</v>
      </c>
      <c r="K857" t="s">
        <v>64</v>
      </c>
      <c r="L857" t="s">
        <v>56</v>
      </c>
      <c r="M857" t="s">
        <v>54</v>
      </c>
      <c r="N857">
        <v>2</v>
      </c>
      <c r="O857">
        <v>-2</v>
      </c>
      <c r="P857">
        <v>0</v>
      </c>
      <c r="Q857">
        <v>36</v>
      </c>
      <c r="R857">
        <v>0</v>
      </c>
      <c r="T857">
        <v>0</v>
      </c>
      <c r="U857">
        <v>1</v>
      </c>
      <c r="V857">
        <v>469</v>
      </c>
      <c r="W857">
        <v>3</v>
      </c>
      <c r="X857" t="s">
        <v>77</v>
      </c>
      <c r="Y857">
        <v>1</v>
      </c>
      <c r="Z857">
        <v>4</v>
      </c>
      <c r="AA857">
        <v>46</v>
      </c>
      <c r="AB857">
        <v>3</v>
      </c>
      <c r="AC857">
        <v>1</v>
      </c>
      <c r="AD857">
        <v>4</v>
      </c>
      <c r="AE857">
        <v>3692</v>
      </c>
      <c r="AF857">
        <v>9256</v>
      </c>
      <c r="AG857">
        <v>1</v>
      </c>
      <c r="AH857">
        <v>12</v>
      </c>
      <c r="AI857">
        <v>3</v>
      </c>
      <c r="AJ857">
        <v>3</v>
      </c>
      <c r="AK857">
        <v>80</v>
      </c>
      <c r="AL857">
        <v>0</v>
      </c>
      <c r="AM857">
        <v>12</v>
      </c>
      <c r="AN857">
        <v>2</v>
      </c>
      <c r="AO857">
        <v>11</v>
      </c>
      <c r="AP857">
        <v>10</v>
      </c>
      <c r="AQ857">
        <v>0</v>
      </c>
      <c r="AR857">
        <v>7</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983</v>
      </c>
      <c r="H860">
        <v>1256</v>
      </c>
      <c r="I860" t="s">
        <v>62</v>
      </c>
      <c r="J860" t="s">
        <v>95</v>
      </c>
      <c r="K860" t="s">
        <v>64</v>
      </c>
      <c r="L860" t="s">
        <v>56</v>
      </c>
      <c r="M860" t="s">
        <v>54</v>
      </c>
      <c r="N860">
        <v>2</v>
      </c>
      <c r="O860">
        <v>-2</v>
      </c>
      <c r="P860">
        <v>0</v>
      </c>
      <c r="Q860">
        <v>49</v>
      </c>
      <c r="R860">
        <v>0</v>
      </c>
      <c r="T860">
        <v>0</v>
      </c>
      <c r="U860">
        <v>1</v>
      </c>
      <c r="V860">
        <v>1098</v>
      </c>
      <c r="W860">
        <v>4</v>
      </c>
      <c r="X860" t="s">
        <v>55</v>
      </c>
      <c r="Y860">
        <v>1</v>
      </c>
      <c r="Z860">
        <v>1</v>
      </c>
      <c r="AA860">
        <v>85</v>
      </c>
      <c r="AB860">
        <v>2</v>
      </c>
      <c r="AC860">
        <v>5</v>
      </c>
      <c r="AD860">
        <v>3</v>
      </c>
      <c r="AE860">
        <v>18711</v>
      </c>
      <c r="AF860">
        <v>12124</v>
      </c>
      <c r="AG860">
        <v>2</v>
      </c>
      <c r="AH860">
        <v>13</v>
      </c>
      <c r="AI860">
        <v>3</v>
      </c>
      <c r="AJ860">
        <v>3</v>
      </c>
      <c r="AK860">
        <v>80</v>
      </c>
      <c r="AL860">
        <v>1</v>
      </c>
      <c r="AM860">
        <v>23</v>
      </c>
      <c r="AN860">
        <v>4</v>
      </c>
      <c r="AO860">
        <v>1</v>
      </c>
      <c r="AP860">
        <v>0</v>
      </c>
      <c r="AQ860">
        <v>0</v>
      </c>
      <c r="AR860">
        <v>0</v>
      </c>
    </row>
    <row r="861" spans="1:44" x14ac:dyDescent="0.3">
      <c r="A861" t="s">
        <v>56</v>
      </c>
      <c r="B861" t="s">
        <v>45</v>
      </c>
      <c r="C861" t="s">
        <v>46</v>
      </c>
      <c r="D861" t="s">
        <v>59</v>
      </c>
      <c r="E861" t="s">
        <v>60</v>
      </c>
      <c r="F861" t="s">
        <v>49</v>
      </c>
      <c r="G861" t="s">
        <v>982</v>
      </c>
      <c r="H861">
        <v>1255</v>
      </c>
      <c r="I861" t="s">
        <v>62</v>
      </c>
      <c r="J861" t="s">
        <v>101</v>
      </c>
      <c r="K861" t="s">
        <v>64</v>
      </c>
      <c r="L861" t="s">
        <v>56</v>
      </c>
      <c r="M861" t="s">
        <v>54</v>
      </c>
      <c r="N861">
        <v>2</v>
      </c>
      <c r="O861">
        <v>-2</v>
      </c>
      <c r="P861">
        <v>0</v>
      </c>
      <c r="Q861">
        <v>43</v>
      </c>
      <c r="R861">
        <v>0</v>
      </c>
      <c r="T861">
        <v>0</v>
      </c>
      <c r="U861">
        <v>1</v>
      </c>
      <c r="V861">
        <v>920</v>
      </c>
      <c r="W861">
        <v>3</v>
      </c>
      <c r="X861" t="s">
        <v>77</v>
      </c>
      <c r="Y861">
        <v>1</v>
      </c>
      <c r="Z861">
        <v>3</v>
      </c>
      <c r="AA861">
        <v>96</v>
      </c>
      <c r="AB861">
        <v>1</v>
      </c>
      <c r="AC861">
        <v>5</v>
      </c>
      <c r="AD861">
        <v>1</v>
      </c>
      <c r="AE861">
        <v>19740</v>
      </c>
      <c r="AF861">
        <v>18625</v>
      </c>
      <c r="AG861">
        <v>3</v>
      </c>
      <c r="AH861">
        <v>14</v>
      </c>
      <c r="AI861">
        <v>3</v>
      </c>
      <c r="AJ861">
        <v>2</v>
      </c>
      <c r="AK861">
        <v>80</v>
      </c>
      <c r="AL861">
        <v>1</v>
      </c>
      <c r="AM861">
        <v>25</v>
      </c>
      <c r="AN861">
        <v>3</v>
      </c>
      <c r="AO861">
        <v>8</v>
      </c>
      <c r="AP861">
        <v>7</v>
      </c>
      <c r="AQ861">
        <v>0</v>
      </c>
      <c r="AR861">
        <v>7</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69</v>
      </c>
      <c r="D863" t="s">
        <v>59</v>
      </c>
      <c r="E863" t="s">
        <v>60</v>
      </c>
      <c r="F863" t="s">
        <v>72</v>
      </c>
      <c r="G863" t="s">
        <v>979</v>
      </c>
      <c r="H863">
        <v>1251</v>
      </c>
      <c r="I863" t="s">
        <v>62</v>
      </c>
      <c r="J863" t="s">
        <v>83</v>
      </c>
      <c r="K863" t="s">
        <v>64</v>
      </c>
      <c r="L863" t="s">
        <v>44</v>
      </c>
      <c r="M863" t="s">
        <v>54</v>
      </c>
      <c r="N863">
        <v>2</v>
      </c>
      <c r="O863">
        <v>-2</v>
      </c>
      <c r="P863">
        <v>0</v>
      </c>
      <c r="Q863">
        <v>31</v>
      </c>
      <c r="R863">
        <v>0</v>
      </c>
      <c r="T863">
        <v>0</v>
      </c>
      <c r="U863">
        <v>1</v>
      </c>
      <c r="V863">
        <v>1332</v>
      </c>
      <c r="W863">
        <v>11</v>
      </c>
      <c r="X863" t="s">
        <v>55</v>
      </c>
      <c r="Y863">
        <v>1</v>
      </c>
      <c r="Z863">
        <v>3</v>
      </c>
      <c r="AA863">
        <v>80</v>
      </c>
      <c r="AB863">
        <v>3</v>
      </c>
      <c r="AC863">
        <v>2</v>
      </c>
      <c r="AD863">
        <v>3</v>
      </c>
      <c r="AE863">
        <v>6833</v>
      </c>
      <c r="AF863">
        <v>17089</v>
      </c>
      <c r="AG863">
        <v>1</v>
      </c>
      <c r="AH863">
        <v>12</v>
      </c>
      <c r="AI863">
        <v>3</v>
      </c>
      <c r="AJ863">
        <v>4</v>
      </c>
      <c r="AK863">
        <v>80</v>
      </c>
      <c r="AL863">
        <v>0</v>
      </c>
      <c r="AM863">
        <v>6</v>
      </c>
      <c r="AN863">
        <v>2</v>
      </c>
      <c r="AO863">
        <v>6</v>
      </c>
      <c r="AP863">
        <v>5</v>
      </c>
      <c r="AQ863">
        <v>0</v>
      </c>
      <c r="AR863">
        <v>1</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45</v>
      </c>
      <c r="C869" t="s">
        <v>58</v>
      </c>
      <c r="D869" t="s">
        <v>59</v>
      </c>
      <c r="E869" t="s">
        <v>60</v>
      </c>
      <c r="F869" t="s">
        <v>49</v>
      </c>
      <c r="G869" t="s">
        <v>978</v>
      </c>
      <c r="H869">
        <v>1250</v>
      </c>
      <c r="I869" t="s">
        <v>62</v>
      </c>
      <c r="J869" t="s">
        <v>101</v>
      </c>
      <c r="K869" t="s">
        <v>64</v>
      </c>
      <c r="L869" t="s">
        <v>56</v>
      </c>
      <c r="M869" t="s">
        <v>54</v>
      </c>
      <c r="N869">
        <v>2</v>
      </c>
      <c r="O869">
        <v>-2</v>
      </c>
      <c r="P869">
        <v>0</v>
      </c>
      <c r="Q869">
        <v>54</v>
      </c>
      <c r="R869">
        <v>0</v>
      </c>
      <c r="T869">
        <v>0</v>
      </c>
      <c r="U869">
        <v>1</v>
      </c>
      <c r="V869">
        <v>685</v>
      </c>
      <c r="W869">
        <v>3</v>
      </c>
      <c r="X869" t="s">
        <v>77</v>
      </c>
      <c r="Y869">
        <v>1</v>
      </c>
      <c r="Z869">
        <v>4</v>
      </c>
      <c r="AA869">
        <v>85</v>
      </c>
      <c r="AB869">
        <v>3</v>
      </c>
      <c r="AC869">
        <v>4</v>
      </c>
      <c r="AD869">
        <v>1</v>
      </c>
      <c r="AE869">
        <v>17779</v>
      </c>
      <c r="AF869">
        <v>23474</v>
      </c>
      <c r="AG869">
        <v>3</v>
      </c>
      <c r="AH869">
        <v>14</v>
      </c>
      <c r="AI869">
        <v>3</v>
      </c>
      <c r="AJ869">
        <v>1</v>
      </c>
      <c r="AK869">
        <v>80</v>
      </c>
      <c r="AL869">
        <v>0</v>
      </c>
      <c r="AM869">
        <v>36</v>
      </c>
      <c r="AN869">
        <v>3</v>
      </c>
      <c r="AO869">
        <v>10</v>
      </c>
      <c r="AP869">
        <v>9</v>
      </c>
      <c r="AQ869">
        <v>0</v>
      </c>
      <c r="AR869">
        <v>9</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56</v>
      </c>
      <c r="B873" t="s">
        <v>45</v>
      </c>
      <c r="C873" t="s">
        <v>69</v>
      </c>
      <c r="D873" t="s">
        <v>59</v>
      </c>
      <c r="E873" t="s">
        <v>60</v>
      </c>
      <c r="F873" t="s">
        <v>49</v>
      </c>
      <c r="G873" t="s">
        <v>973</v>
      </c>
      <c r="H873">
        <v>1244</v>
      </c>
      <c r="I873" t="s">
        <v>62</v>
      </c>
      <c r="J873" t="s">
        <v>63</v>
      </c>
      <c r="K873" t="s">
        <v>64</v>
      </c>
      <c r="L873" t="s">
        <v>44</v>
      </c>
      <c r="M873" t="s">
        <v>54</v>
      </c>
      <c r="N873">
        <v>3</v>
      </c>
      <c r="O873">
        <v>-2</v>
      </c>
      <c r="P873">
        <v>0</v>
      </c>
      <c r="Q873">
        <v>27</v>
      </c>
      <c r="R873">
        <v>0</v>
      </c>
      <c r="T873">
        <v>0</v>
      </c>
      <c r="U873">
        <v>1</v>
      </c>
      <c r="V873">
        <v>1103</v>
      </c>
      <c r="W873">
        <v>14</v>
      </c>
      <c r="X873" t="s">
        <v>77</v>
      </c>
      <c r="Y873">
        <v>1</v>
      </c>
      <c r="Z873">
        <v>1</v>
      </c>
      <c r="AA873">
        <v>42</v>
      </c>
      <c r="AB873">
        <v>3</v>
      </c>
      <c r="AC873">
        <v>1</v>
      </c>
      <c r="AD873">
        <v>1</v>
      </c>
      <c r="AE873">
        <v>2235</v>
      </c>
      <c r="AF873">
        <v>14377</v>
      </c>
      <c r="AG873">
        <v>1</v>
      </c>
      <c r="AH873">
        <v>14</v>
      </c>
      <c r="AI873">
        <v>3</v>
      </c>
      <c r="AJ873">
        <v>4</v>
      </c>
      <c r="AK873">
        <v>80</v>
      </c>
      <c r="AL873">
        <v>2</v>
      </c>
      <c r="AM873">
        <v>9</v>
      </c>
      <c r="AN873">
        <v>2</v>
      </c>
      <c r="AO873">
        <v>9</v>
      </c>
      <c r="AP873">
        <v>7</v>
      </c>
      <c r="AQ873">
        <v>6</v>
      </c>
      <c r="AR873">
        <v>8</v>
      </c>
    </row>
    <row r="874" spans="1:44" x14ac:dyDescent="0.3">
      <c r="A874" t="s">
        <v>56</v>
      </c>
      <c r="B874" t="s">
        <v>45</v>
      </c>
      <c r="C874" t="s">
        <v>69</v>
      </c>
      <c r="D874" t="s">
        <v>59</v>
      </c>
      <c r="E874" t="s">
        <v>60</v>
      </c>
      <c r="F874" t="s">
        <v>72</v>
      </c>
      <c r="G874" t="s">
        <v>970</v>
      </c>
      <c r="H874">
        <v>1241</v>
      </c>
      <c r="I874" t="s">
        <v>62</v>
      </c>
      <c r="J874" t="s">
        <v>63</v>
      </c>
      <c r="K874" t="s">
        <v>64</v>
      </c>
      <c r="L874" t="s">
        <v>44</v>
      </c>
      <c r="M874" t="s">
        <v>54</v>
      </c>
      <c r="N874">
        <v>2</v>
      </c>
      <c r="O874">
        <v>-2</v>
      </c>
      <c r="P874">
        <v>0</v>
      </c>
      <c r="Q874">
        <v>30</v>
      </c>
      <c r="R874">
        <v>0</v>
      </c>
      <c r="T874">
        <v>0</v>
      </c>
      <c r="U874">
        <v>1</v>
      </c>
      <c r="V874">
        <v>1465</v>
      </c>
      <c r="W874">
        <v>1</v>
      </c>
      <c r="X874" t="s">
        <v>77</v>
      </c>
      <c r="Y874">
        <v>1</v>
      </c>
      <c r="Z874">
        <v>4</v>
      </c>
      <c r="AA874">
        <v>63</v>
      </c>
      <c r="AB874">
        <v>3</v>
      </c>
      <c r="AC874">
        <v>1</v>
      </c>
      <c r="AD874">
        <v>2</v>
      </c>
      <c r="AE874">
        <v>3579</v>
      </c>
      <c r="AF874">
        <v>9369</v>
      </c>
      <c r="AG874">
        <v>0</v>
      </c>
      <c r="AH874">
        <v>21</v>
      </c>
      <c r="AI874">
        <v>4</v>
      </c>
      <c r="AJ874">
        <v>1</v>
      </c>
      <c r="AK874">
        <v>80</v>
      </c>
      <c r="AL874">
        <v>1</v>
      </c>
      <c r="AM874">
        <v>12</v>
      </c>
      <c r="AN874">
        <v>3</v>
      </c>
      <c r="AO874">
        <v>11</v>
      </c>
      <c r="AP874">
        <v>9</v>
      </c>
      <c r="AQ874">
        <v>5</v>
      </c>
      <c r="AR874">
        <v>7</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45</v>
      </c>
      <c r="C882" t="s">
        <v>69</v>
      </c>
      <c r="D882" t="s">
        <v>59</v>
      </c>
      <c r="E882" t="s">
        <v>48</v>
      </c>
      <c r="F882" t="s">
        <v>49</v>
      </c>
      <c r="G882" t="s">
        <v>969</v>
      </c>
      <c r="H882">
        <v>1240</v>
      </c>
      <c r="I882" t="s">
        <v>62</v>
      </c>
      <c r="J882" t="s">
        <v>52</v>
      </c>
      <c r="K882" t="s">
        <v>53</v>
      </c>
      <c r="L882" t="s">
        <v>56</v>
      </c>
      <c r="M882" t="s">
        <v>54</v>
      </c>
      <c r="N882">
        <v>4</v>
      </c>
      <c r="O882">
        <v>-2</v>
      </c>
      <c r="P882">
        <v>0</v>
      </c>
      <c r="Q882">
        <v>25</v>
      </c>
      <c r="R882">
        <v>0</v>
      </c>
      <c r="T882">
        <v>0</v>
      </c>
      <c r="U882">
        <v>1</v>
      </c>
      <c r="V882">
        <v>1356</v>
      </c>
      <c r="W882">
        <v>10</v>
      </c>
      <c r="X882" t="s">
        <v>71</v>
      </c>
      <c r="Y882">
        <v>1</v>
      </c>
      <c r="Z882">
        <v>3</v>
      </c>
      <c r="AA882">
        <v>57</v>
      </c>
      <c r="AB882">
        <v>3</v>
      </c>
      <c r="AC882">
        <v>2</v>
      </c>
      <c r="AD882">
        <v>1</v>
      </c>
      <c r="AE882">
        <v>4950</v>
      </c>
      <c r="AF882">
        <v>20623</v>
      </c>
      <c r="AG882">
        <v>0</v>
      </c>
      <c r="AH882">
        <v>14</v>
      </c>
      <c r="AI882">
        <v>3</v>
      </c>
      <c r="AJ882">
        <v>2</v>
      </c>
      <c r="AK882">
        <v>80</v>
      </c>
      <c r="AL882">
        <v>0</v>
      </c>
      <c r="AM882">
        <v>5</v>
      </c>
      <c r="AN882">
        <v>3</v>
      </c>
      <c r="AO882">
        <v>4</v>
      </c>
      <c r="AP882">
        <v>3</v>
      </c>
      <c r="AQ882">
        <v>1</v>
      </c>
      <c r="AR882">
        <v>1</v>
      </c>
    </row>
    <row r="883" spans="1:44" x14ac:dyDescent="0.3">
      <c r="A883" t="s">
        <v>56</v>
      </c>
      <c r="B883" t="s">
        <v>45</v>
      </c>
      <c r="C883" t="s">
        <v>69</v>
      </c>
      <c r="D883" t="s">
        <v>59</v>
      </c>
      <c r="E883" t="s">
        <v>60</v>
      </c>
      <c r="F883" t="s">
        <v>72</v>
      </c>
      <c r="G883" t="s">
        <v>967</v>
      </c>
      <c r="H883">
        <v>1238</v>
      </c>
      <c r="I883" t="s">
        <v>62</v>
      </c>
      <c r="J883" t="s">
        <v>63</v>
      </c>
      <c r="K883" t="s">
        <v>64</v>
      </c>
      <c r="L883" t="s">
        <v>56</v>
      </c>
      <c r="M883" t="s">
        <v>54</v>
      </c>
      <c r="N883">
        <v>5</v>
      </c>
      <c r="O883">
        <v>-2</v>
      </c>
      <c r="P883">
        <v>0</v>
      </c>
      <c r="Q883">
        <v>33</v>
      </c>
      <c r="R883">
        <v>0</v>
      </c>
      <c r="T883">
        <v>0</v>
      </c>
      <c r="U883">
        <v>1</v>
      </c>
      <c r="V883">
        <v>117</v>
      </c>
      <c r="W883">
        <v>9</v>
      </c>
      <c r="X883" t="s">
        <v>77</v>
      </c>
      <c r="Y883">
        <v>1</v>
      </c>
      <c r="Z883">
        <v>1</v>
      </c>
      <c r="AA883">
        <v>60</v>
      </c>
      <c r="AB883">
        <v>3</v>
      </c>
      <c r="AC883">
        <v>1</v>
      </c>
      <c r="AD883">
        <v>4</v>
      </c>
      <c r="AE883">
        <v>2781</v>
      </c>
      <c r="AF883">
        <v>6311</v>
      </c>
      <c r="AG883">
        <v>0</v>
      </c>
      <c r="AH883">
        <v>13</v>
      </c>
      <c r="AI883">
        <v>3</v>
      </c>
      <c r="AJ883">
        <v>2</v>
      </c>
      <c r="AK883">
        <v>80</v>
      </c>
      <c r="AL883">
        <v>1</v>
      </c>
      <c r="AM883">
        <v>15</v>
      </c>
      <c r="AN883">
        <v>3</v>
      </c>
      <c r="AO883">
        <v>14</v>
      </c>
      <c r="AP883">
        <v>10</v>
      </c>
      <c r="AQ883">
        <v>4</v>
      </c>
      <c r="AR883">
        <v>10</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09A60-A60D-4117-B999-6134F5DFCF6B}">
  <dimension ref="A3:E21"/>
  <sheetViews>
    <sheetView topLeftCell="C1" workbookViewId="0">
      <selection activeCell="E22" sqref="E22"/>
    </sheetView>
  </sheetViews>
  <sheetFormatPr defaultRowHeight="15.6" x14ac:dyDescent="0.3"/>
  <cols>
    <col min="1" max="1" width="23.59765625" bestFit="1" customWidth="1"/>
    <col min="2" max="2" width="22.796875" bestFit="1" customWidth="1"/>
    <col min="3" max="3" width="13.5" bestFit="1" customWidth="1"/>
    <col min="4" max="4" width="13.19921875" customWidth="1"/>
    <col min="5" max="5" width="11.19921875" customWidth="1"/>
    <col min="10" max="10" width="11.296875" customWidth="1"/>
  </cols>
  <sheetData>
    <row r="3" spans="1:5" x14ac:dyDescent="0.3">
      <c r="A3" s="2" t="s">
        <v>1554</v>
      </c>
      <c r="B3" s="5" t="s">
        <v>1555</v>
      </c>
      <c r="C3" s="4" t="s">
        <v>1556</v>
      </c>
    </row>
    <row r="4" spans="1:5" x14ac:dyDescent="0.3">
      <c r="A4" s="21">
        <v>1470</v>
      </c>
      <c r="B4" s="22">
        <v>237</v>
      </c>
      <c r="C4" s="23">
        <v>36.923809523809524</v>
      </c>
    </row>
    <row r="6" spans="1:5" x14ac:dyDescent="0.3">
      <c r="A6" t="s">
        <v>1557</v>
      </c>
      <c r="B6" t="s">
        <v>1558</v>
      </c>
      <c r="C6" t="s">
        <v>1559</v>
      </c>
      <c r="D6" t="s">
        <v>1560</v>
      </c>
      <c r="E6" t="s">
        <v>1561</v>
      </c>
    </row>
    <row r="7" spans="1:5" x14ac:dyDescent="0.3">
      <c r="A7">
        <f>GETPIVOTDATA("Count of emp no",$A$3)</f>
        <v>1470</v>
      </c>
      <c r="B7">
        <f>GETPIVOTDATA("Sum of CF_attrition count",$A$3)</f>
        <v>237</v>
      </c>
      <c r="C7" s="8">
        <f>GETPIVOTDATA("Average of Age",$A$3)</f>
        <v>36.923809523809524</v>
      </c>
      <c r="D7">
        <f>A7-B7</f>
        <v>1233</v>
      </c>
      <c r="E7" s="6">
        <f>B7/A7</f>
        <v>0.16122448979591836</v>
      </c>
    </row>
    <row r="17" spans="1:3" x14ac:dyDescent="0.3">
      <c r="A17" s="3" t="s">
        <v>1562</v>
      </c>
    </row>
    <row r="18" spans="1:3" x14ac:dyDescent="0.3">
      <c r="A18" s="9">
        <v>2.6265306122448981</v>
      </c>
    </row>
    <row r="20" spans="1:3" x14ac:dyDescent="0.3">
      <c r="A20" s="10" t="s">
        <v>1563</v>
      </c>
      <c r="B20" s="7">
        <f>GETPIVOTDATA("Job Satisfaction",$A$17)</f>
        <v>2.6265306122448981</v>
      </c>
      <c r="C20">
        <f>B20/4</f>
        <v>0.65663265306122454</v>
      </c>
    </row>
    <row r="21" spans="1:3" x14ac:dyDescent="0.3">
      <c r="A21" s="10" t="s">
        <v>1564</v>
      </c>
      <c r="B21" s="7">
        <f>4-B20</f>
        <v>1.3734693877551019</v>
      </c>
      <c r="C21">
        <f>B21/4</f>
        <v>0.34336734693877546</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election activeCell="I21" sqref="I21:K21"/>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0"/>
  <sheetViews>
    <sheetView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workbookViewId="0">
      <selection activeCell="B10" sqref="B10"/>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0"/>
  <sheetViews>
    <sheetView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Dashboard</vt:lpstr>
      <vt:lpstr>Data</vt:lpstr>
      <vt:lpstr>Sheet6</vt:lpstr>
      <vt:lpstr>Sheet11</vt:lpstr>
      <vt:lpstr>Sheet7</vt:lpstr>
      <vt:lpstr>Sheet8</vt:lpstr>
      <vt:lpstr>Sheet9</vt:lpstr>
      <vt:lpstr>Sheet10</vt:lpstr>
      <vt:lpstr>Sheet12</vt:lpstr>
      <vt:lpstr>Sheet3</vt:lpstr>
      <vt:lpstr>Sheet1</vt:lpstr>
      <vt:lpstr>Images</vt:lpstr>
      <vt:lpstr>Background 1</vt:lpstr>
      <vt:lpstr>Background 2</vt:lpstr>
      <vt:lpstr>Background 3</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Jay Rajesh</cp:lastModifiedBy>
  <cp:lastPrinted>2024-07-08T10:09:02Z</cp:lastPrinted>
  <dcterms:created xsi:type="dcterms:W3CDTF">2022-12-29T16:02:46Z</dcterms:created>
  <dcterms:modified xsi:type="dcterms:W3CDTF">2024-07-09T13:37:11Z</dcterms:modified>
</cp:coreProperties>
</file>